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Bersama\IT\SEPTIAN\p.c\MACRO\"/>
    </mc:Choice>
  </mc:AlternateContent>
  <xr:revisionPtr revIDLastSave="0" documentId="13_ncr:1_{EC466150-591A-4323-9674-AE2AA1B678B3}" xr6:coauthVersionLast="47" xr6:coauthVersionMax="47" xr10:uidLastSave="{00000000-0000-0000-0000-000000000000}"/>
  <bookViews>
    <workbookView xWindow="-120" yWindow="-120" windowWidth="20730" windowHeight="11160" firstSheet="3" activeTab="11" xr2:uid="{207A8864-B7F3-41F8-AB00-0E23ADCE76DC}"/>
  </bookViews>
  <sheets>
    <sheet name="Januari" sheetId="1" r:id="rId1"/>
    <sheet name="Februari" sheetId="2" r:id="rId2"/>
    <sheet name="Maret" sheetId="3" r:id="rId3"/>
    <sheet name="April" sheetId="4" r:id="rId4"/>
    <sheet name="Mei" sheetId="5" r:id="rId5"/>
    <sheet name="Juni" sheetId="6" r:id="rId6"/>
    <sheet name="Juli" sheetId="7" r:id="rId7"/>
    <sheet name="Agustus" sheetId="8" r:id="rId8"/>
    <sheet name="September" sheetId="9" r:id="rId9"/>
    <sheet name="Oktober" sheetId="10" r:id="rId10"/>
    <sheet name="November" sheetId="12" r:id="rId11"/>
    <sheet name="Desember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25" i="13" l="1"/>
  <c r="N625" i="13"/>
  <c r="M625" i="13"/>
  <c r="N624" i="13"/>
  <c r="M624" i="13"/>
  <c r="O624" i="13" s="1"/>
  <c r="N623" i="13"/>
  <c r="M623" i="13"/>
  <c r="O623" i="13" s="1"/>
  <c r="N622" i="13"/>
  <c r="M622" i="13"/>
  <c r="O622" i="13" s="1"/>
  <c r="O621" i="13"/>
  <c r="N621" i="13"/>
  <c r="M621" i="13"/>
  <c r="N620" i="13"/>
  <c r="M620" i="13"/>
  <c r="O620" i="13" s="1"/>
  <c r="N619" i="13"/>
  <c r="M619" i="13"/>
  <c r="N618" i="13"/>
  <c r="M618" i="13"/>
  <c r="O618" i="13" s="1"/>
  <c r="O617" i="13"/>
  <c r="N617" i="13"/>
  <c r="M617" i="13"/>
  <c r="N616" i="13"/>
  <c r="M616" i="13"/>
  <c r="O616" i="13" s="1"/>
  <c r="N615" i="13"/>
  <c r="M615" i="13"/>
  <c r="N614" i="13"/>
  <c r="M614" i="13"/>
  <c r="O614" i="13" s="1"/>
  <c r="O613" i="13"/>
  <c r="N613" i="13"/>
  <c r="M613" i="13"/>
  <c r="N612" i="13"/>
  <c r="M612" i="13"/>
  <c r="O612" i="13" s="1"/>
  <c r="N611" i="13"/>
  <c r="M611" i="13"/>
  <c r="N610" i="13"/>
  <c r="M610" i="13"/>
  <c r="O610" i="13" s="1"/>
  <c r="O609" i="13"/>
  <c r="N609" i="13"/>
  <c r="M609" i="13"/>
  <c r="N608" i="13"/>
  <c r="M608" i="13"/>
  <c r="O608" i="13" s="1"/>
  <c r="N607" i="13"/>
  <c r="M607" i="13"/>
  <c r="O607" i="13" s="1"/>
  <c r="N606" i="13"/>
  <c r="M606" i="13"/>
  <c r="O606" i="13" s="1"/>
  <c r="O605" i="13"/>
  <c r="N605" i="13"/>
  <c r="M605" i="13"/>
  <c r="N604" i="13"/>
  <c r="M604" i="13"/>
  <c r="O604" i="13" s="1"/>
  <c r="N603" i="13"/>
  <c r="M603" i="13"/>
  <c r="N602" i="13"/>
  <c r="M602" i="13"/>
  <c r="O602" i="13" s="1"/>
  <c r="O601" i="13"/>
  <c r="N601" i="13"/>
  <c r="M601" i="13"/>
  <c r="N600" i="13"/>
  <c r="M600" i="13"/>
  <c r="O600" i="13" s="1"/>
  <c r="N599" i="13"/>
  <c r="M599" i="13"/>
  <c r="N598" i="13"/>
  <c r="M598" i="13"/>
  <c r="O598" i="13" s="1"/>
  <c r="O597" i="13"/>
  <c r="N597" i="13"/>
  <c r="M597" i="13"/>
  <c r="N596" i="13"/>
  <c r="M596" i="13"/>
  <c r="O596" i="13" s="1"/>
  <c r="N595" i="13"/>
  <c r="M595" i="13"/>
  <c r="N594" i="13"/>
  <c r="M594" i="13"/>
  <c r="O594" i="13" s="1"/>
  <c r="O593" i="13"/>
  <c r="N593" i="13"/>
  <c r="M593" i="13"/>
  <c r="N592" i="13"/>
  <c r="M592" i="13"/>
  <c r="O592" i="13" s="1"/>
  <c r="N591" i="13"/>
  <c r="M591" i="13"/>
  <c r="O591" i="13" s="1"/>
  <c r="N590" i="13"/>
  <c r="M590" i="13"/>
  <c r="O590" i="13" s="1"/>
  <c r="O589" i="13"/>
  <c r="N589" i="13"/>
  <c r="M589" i="13"/>
  <c r="N588" i="13"/>
  <c r="M588" i="13"/>
  <c r="O588" i="13" s="1"/>
  <c r="N587" i="13"/>
  <c r="M587" i="13"/>
  <c r="N586" i="13"/>
  <c r="M586" i="13"/>
  <c r="O586" i="13" s="1"/>
  <c r="O585" i="13"/>
  <c r="N585" i="13"/>
  <c r="M585" i="13"/>
  <c r="N584" i="13"/>
  <c r="M584" i="13"/>
  <c r="O584" i="13" s="1"/>
  <c r="N583" i="13"/>
  <c r="M583" i="13"/>
  <c r="N582" i="13"/>
  <c r="M582" i="13"/>
  <c r="O582" i="13" s="1"/>
  <c r="O581" i="13"/>
  <c r="N581" i="13"/>
  <c r="M581" i="13"/>
  <c r="N580" i="13"/>
  <c r="M580" i="13"/>
  <c r="O580" i="13" s="1"/>
  <c r="N579" i="13"/>
  <c r="M579" i="13"/>
  <c r="N578" i="13"/>
  <c r="M578" i="13"/>
  <c r="O578" i="13" s="1"/>
  <c r="O577" i="13"/>
  <c r="N577" i="13"/>
  <c r="M577" i="13"/>
  <c r="N576" i="13"/>
  <c r="M576" i="13"/>
  <c r="O576" i="13" s="1"/>
  <c r="N575" i="13"/>
  <c r="M575" i="13"/>
  <c r="O575" i="13" s="1"/>
  <c r="N574" i="13"/>
  <c r="M574" i="13"/>
  <c r="O574" i="13" s="1"/>
  <c r="O573" i="13"/>
  <c r="N573" i="13"/>
  <c r="M573" i="13"/>
  <c r="N572" i="13"/>
  <c r="M572" i="13"/>
  <c r="O572" i="13" s="1"/>
  <c r="N571" i="13"/>
  <c r="M571" i="13"/>
  <c r="N570" i="13"/>
  <c r="M570" i="13"/>
  <c r="O570" i="13" s="1"/>
  <c r="O569" i="13"/>
  <c r="N569" i="13"/>
  <c r="M569" i="13"/>
  <c r="N568" i="13"/>
  <c r="M568" i="13"/>
  <c r="O568" i="13" s="1"/>
  <c r="N567" i="13"/>
  <c r="M567" i="13"/>
  <c r="N566" i="13"/>
  <c r="M566" i="13"/>
  <c r="O566" i="13" s="1"/>
  <c r="O565" i="13"/>
  <c r="N565" i="13"/>
  <c r="M565" i="13"/>
  <c r="N564" i="13"/>
  <c r="M564" i="13"/>
  <c r="O564" i="13" s="1"/>
  <c r="N563" i="13"/>
  <c r="M563" i="13"/>
  <c r="N562" i="13"/>
  <c r="M562" i="13"/>
  <c r="O562" i="13" s="1"/>
  <c r="O561" i="13"/>
  <c r="N561" i="13"/>
  <c r="M561" i="13"/>
  <c r="N560" i="13"/>
  <c r="M560" i="13"/>
  <c r="O560" i="13" s="1"/>
  <c r="N559" i="13"/>
  <c r="M559" i="13"/>
  <c r="O559" i="13" s="1"/>
  <c r="N558" i="13"/>
  <c r="M558" i="13"/>
  <c r="O558" i="13" s="1"/>
  <c r="O557" i="13"/>
  <c r="N557" i="13"/>
  <c r="M557" i="13"/>
  <c r="N556" i="13"/>
  <c r="M556" i="13"/>
  <c r="O556" i="13" s="1"/>
  <c r="N555" i="13"/>
  <c r="M555" i="13"/>
  <c r="N554" i="13"/>
  <c r="M554" i="13"/>
  <c r="O554" i="13" s="1"/>
  <c r="O553" i="13"/>
  <c r="N553" i="13"/>
  <c r="M553" i="13"/>
  <c r="N552" i="13"/>
  <c r="M552" i="13"/>
  <c r="O552" i="13" s="1"/>
  <c r="N551" i="13"/>
  <c r="M551" i="13"/>
  <c r="N550" i="13"/>
  <c r="M550" i="13"/>
  <c r="O550" i="13" s="1"/>
  <c r="O549" i="13"/>
  <c r="N549" i="13"/>
  <c r="M549" i="13"/>
  <c r="N548" i="13"/>
  <c r="M548" i="13"/>
  <c r="O548" i="13" s="1"/>
  <c r="N547" i="13"/>
  <c r="M547" i="13"/>
  <c r="N546" i="13"/>
  <c r="M546" i="13"/>
  <c r="O546" i="13" s="1"/>
  <c r="O545" i="13"/>
  <c r="N545" i="13"/>
  <c r="M545" i="13"/>
  <c r="N544" i="13"/>
  <c r="M544" i="13"/>
  <c r="O544" i="13" s="1"/>
  <c r="N543" i="13"/>
  <c r="M543" i="13"/>
  <c r="O543" i="13" s="1"/>
  <c r="N542" i="13"/>
  <c r="M542" i="13"/>
  <c r="O542" i="13" s="1"/>
  <c r="O541" i="13"/>
  <c r="N541" i="13"/>
  <c r="M541" i="13"/>
  <c r="N540" i="13"/>
  <c r="M540" i="13"/>
  <c r="O540" i="13" s="1"/>
  <c r="N539" i="13"/>
  <c r="M539" i="13"/>
  <c r="N538" i="13"/>
  <c r="M538" i="13"/>
  <c r="O538" i="13" s="1"/>
  <c r="O537" i="13"/>
  <c r="N537" i="13"/>
  <c r="M537" i="13"/>
  <c r="N536" i="13"/>
  <c r="M536" i="13"/>
  <c r="O536" i="13" s="1"/>
  <c r="N535" i="13"/>
  <c r="M535" i="13"/>
  <c r="N534" i="13"/>
  <c r="M534" i="13"/>
  <c r="O534" i="13" s="1"/>
  <c r="O533" i="13"/>
  <c r="N533" i="13"/>
  <c r="M533" i="13"/>
  <c r="N532" i="13"/>
  <c r="M532" i="13"/>
  <c r="O532" i="13" s="1"/>
  <c r="N531" i="13"/>
  <c r="M531" i="13"/>
  <c r="N530" i="13"/>
  <c r="M530" i="13"/>
  <c r="O530" i="13" s="1"/>
  <c r="O529" i="13"/>
  <c r="N529" i="13"/>
  <c r="M529" i="13"/>
  <c r="N528" i="13"/>
  <c r="M528" i="13"/>
  <c r="O528" i="13" s="1"/>
  <c r="N527" i="13"/>
  <c r="M527" i="13"/>
  <c r="O527" i="13" s="1"/>
  <c r="N526" i="13"/>
  <c r="M526" i="13"/>
  <c r="O526" i="13" s="1"/>
  <c r="O525" i="13"/>
  <c r="N525" i="13"/>
  <c r="M525" i="13"/>
  <c r="N524" i="13"/>
  <c r="M524" i="13"/>
  <c r="O524" i="13" s="1"/>
  <c r="N523" i="13"/>
  <c r="M523" i="13"/>
  <c r="N522" i="13"/>
  <c r="M522" i="13"/>
  <c r="O522" i="13" s="1"/>
  <c r="O521" i="13"/>
  <c r="N521" i="13"/>
  <c r="M521" i="13"/>
  <c r="N520" i="13"/>
  <c r="M520" i="13"/>
  <c r="O520" i="13" s="1"/>
  <c r="N519" i="13"/>
  <c r="M519" i="13"/>
  <c r="N518" i="13"/>
  <c r="M518" i="13"/>
  <c r="O518" i="13" s="1"/>
  <c r="O517" i="13"/>
  <c r="N517" i="13"/>
  <c r="M517" i="13"/>
  <c r="N516" i="13"/>
  <c r="M516" i="13"/>
  <c r="O516" i="13" s="1"/>
  <c r="N515" i="13"/>
  <c r="M515" i="13"/>
  <c r="N514" i="13"/>
  <c r="M514" i="13"/>
  <c r="O514" i="13" s="1"/>
  <c r="O513" i="13"/>
  <c r="N513" i="13"/>
  <c r="M513" i="13"/>
  <c r="N512" i="13"/>
  <c r="M512" i="13"/>
  <c r="O512" i="13" s="1"/>
  <c r="N511" i="13"/>
  <c r="M511" i="13"/>
  <c r="O511" i="13" s="1"/>
  <c r="N510" i="13"/>
  <c r="M510" i="13"/>
  <c r="O510" i="13" s="1"/>
  <c r="O509" i="13"/>
  <c r="N509" i="13"/>
  <c r="M509" i="13"/>
  <c r="N508" i="13"/>
  <c r="M508" i="13"/>
  <c r="O508" i="13" s="1"/>
  <c r="N507" i="13"/>
  <c r="M507" i="13"/>
  <c r="N506" i="13"/>
  <c r="M506" i="13"/>
  <c r="O506" i="13" s="1"/>
  <c r="O505" i="13"/>
  <c r="N505" i="13"/>
  <c r="M505" i="13"/>
  <c r="N504" i="13"/>
  <c r="M504" i="13"/>
  <c r="O504" i="13" s="1"/>
  <c r="N503" i="13"/>
  <c r="M503" i="13"/>
  <c r="N502" i="13"/>
  <c r="M502" i="13"/>
  <c r="O502" i="13" s="1"/>
  <c r="O501" i="13"/>
  <c r="N501" i="13"/>
  <c r="M501" i="13"/>
  <c r="N500" i="13"/>
  <c r="M500" i="13"/>
  <c r="O500" i="13" s="1"/>
  <c r="N499" i="13"/>
  <c r="M499" i="13"/>
  <c r="N498" i="13"/>
  <c r="M498" i="13"/>
  <c r="O498" i="13" s="1"/>
  <c r="O497" i="13"/>
  <c r="N497" i="13"/>
  <c r="M497" i="13"/>
  <c r="N496" i="13"/>
  <c r="M496" i="13"/>
  <c r="O496" i="13" s="1"/>
  <c r="N495" i="13"/>
  <c r="M495" i="13"/>
  <c r="O495" i="13" s="1"/>
  <c r="N494" i="13"/>
  <c r="M494" i="13"/>
  <c r="O494" i="13" s="1"/>
  <c r="O493" i="13"/>
  <c r="N493" i="13"/>
  <c r="M493" i="13"/>
  <c r="N492" i="13"/>
  <c r="M492" i="13"/>
  <c r="O492" i="13" s="1"/>
  <c r="N491" i="13"/>
  <c r="M491" i="13"/>
  <c r="N490" i="13"/>
  <c r="M490" i="13"/>
  <c r="O490" i="13" s="1"/>
  <c r="O489" i="13"/>
  <c r="N489" i="13"/>
  <c r="M489" i="13"/>
  <c r="N488" i="13"/>
  <c r="M488" i="13"/>
  <c r="O488" i="13" s="1"/>
  <c r="N487" i="13"/>
  <c r="M487" i="13"/>
  <c r="N486" i="13"/>
  <c r="M486" i="13"/>
  <c r="O486" i="13" s="1"/>
  <c r="O485" i="13"/>
  <c r="N485" i="13"/>
  <c r="M485" i="13"/>
  <c r="N484" i="13"/>
  <c r="M484" i="13"/>
  <c r="O484" i="13" s="1"/>
  <c r="N483" i="13"/>
  <c r="M483" i="13"/>
  <c r="N482" i="13"/>
  <c r="M482" i="13"/>
  <c r="O482" i="13" s="1"/>
  <c r="O481" i="13"/>
  <c r="N481" i="13"/>
  <c r="M481" i="13"/>
  <c r="N480" i="13"/>
  <c r="M480" i="13"/>
  <c r="O480" i="13" s="1"/>
  <c r="N479" i="13"/>
  <c r="M479" i="13"/>
  <c r="O479" i="13" s="1"/>
  <c r="N478" i="13"/>
  <c r="M478" i="13"/>
  <c r="O478" i="13" s="1"/>
  <c r="O477" i="13"/>
  <c r="N477" i="13"/>
  <c r="M477" i="13"/>
  <c r="N476" i="13"/>
  <c r="M476" i="13"/>
  <c r="O476" i="13" s="1"/>
  <c r="N475" i="13"/>
  <c r="M475" i="13"/>
  <c r="N474" i="13"/>
  <c r="M474" i="13"/>
  <c r="O474" i="13" s="1"/>
  <c r="O473" i="13"/>
  <c r="N473" i="13"/>
  <c r="M473" i="13"/>
  <c r="N472" i="13"/>
  <c r="M472" i="13"/>
  <c r="O472" i="13" s="1"/>
  <c r="N471" i="13"/>
  <c r="M471" i="13"/>
  <c r="N470" i="13"/>
  <c r="M470" i="13"/>
  <c r="O470" i="13" s="1"/>
  <c r="O469" i="13"/>
  <c r="N469" i="13"/>
  <c r="M469" i="13"/>
  <c r="N468" i="13"/>
  <c r="M468" i="13"/>
  <c r="O468" i="13" s="1"/>
  <c r="N467" i="13"/>
  <c r="M467" i="13"/>
  <c r="N466" i="13"/>
  <c r="M466" i="13"/>
  <c r="O466" i="13" s="1"/>
  <c r="O465" i="13"/>
  <c r="N465" i="13"/>
  <c r="M465" i="13"/>
  <c r="N464" i="13"/>
  <c r="M464" i="13"/>
  <c r="O464" i="13" s="1"/>
  <c r="N463" i="13"/>
  <c r="M463" i="13"/>
  <c r="O463" i="13" s="1"/>
  <c r="N462" i="13"/>
  <c r="M462" i="13"/>
  <c r="O462" i="13" s="1"/>
  <c r="O461" i="13"/>
  <c r="N461" i="13"/>
  <c r="M461" i="13"/>
  <c r="N460" i="13"/>
  <c r="M460" i="13"/>
  <c r="O460" i="13" s="1"/>
  <c r="N459" i="13"/>
  <c r="M459" i="13"/>
  <c r="N458" i="13"/>
  <c r="M458" i="13"/>
  <c r="O458" i="13" s="1"/>
  <c r="O457" i="13"/>
  <c r="N457" i="13"/>
  <c r="M457" i="13"/>
  <c r="N456" i="13"/>
  <c r="M456" i="13"/>
  <c r="O456" i="13" s="1"/>
  <c r="N455" i="13"/>
  <c r="M455" i="13"/>
  <c r="N454" i="13"/>
  <c r="M454" i="13"/>
  <c r="O454" i="13" s="1"/>
  <c r="O453" i="13"/>
  <c r="N453" i="13"/>
  <c r="M453" i="13"/>
  <c r="N452" i="13"/>
  <c r="M452" i="13"/>
  <c r="O452" i="13" s="1"/>
  <c r="N451" i="13"/>
  <c r="M451" i="13"/>
  <c r="N450" i="13"/>
  <c r="M450" i="13"/>
  <c r="O450" i="13" s="1"/>
  <c r="O449" i="13"/>
  <c r="N449" i="13"/>
  <c r="M449" i="13"/>
  <c r="N448" i="13"/>
  <c r="M448" i="13"/>
  <c r="O448" i="13" s="1"/>
  <c r="N447" i="13"/>
  <c r="M447" i="13"/>
  <c r="O447" i="13" s="1"/>
  <c r="N446" i="13"/>
  <c r="M446" i="13"/>
  <c r="O446" i="13" s="1"/>
  <c r="O445" i="13"/>
  <c r="N445" i="13"/>
  <c r="M445" i="13"/>
  <c r="N444" i="13"/>
  <c r="M444" i="13"/>
  <c r="O444" i="13" s="1"/>
  <c r="N443" i="13"/>
  <c r="M443" i="13"/>
  <c r="N442" i="13"/>
  <c r="M442" i="13"/>
  <c r="O442" i="13" s="1"/>
  <c r="O441" i="13"/>
  <c r="N441" i="13"/>
  <c r="M441" i="13"/>
  <c r="N440" i="13"/>
  <c r="M440" i="13"/>
  <c r="O440" i="13" s="1"/>
  <c r="N439" i="13"/>
  <c r="M439" i="13"/>
  <c r="N438" i="13"/>
  <c r="M438" i="13"/>
  <c r="O438" i="13" s="1"/>
  <c r="O437" i="13"/>
  <c r="N437" i="13"/>
  <c r="M437" i="13"/>
  <c r="N436" i="13"/>
  <c r="M436" i="13"/>
  <c r="O436" i="13" s="1"/>
  <c r="N435" i="13"/>
  <c r="M435" i="13"/>
  <c r="N434" i="13"/>
  <c r="M434" i="13"/>
  <c r="O434" i="13" s="1"/>
  <c r="O433" i="13"/>
  <c r="N433" i="13"/>
  <c r="M433" i="13"/>
  <c r="N432" i="13"/>
  <c r="M432" i="13"/>
  <c r="O432" i="13" s="1"/>
  <c r="N431" i="13"/>
  <c r="M431" i="13"/>
  <c r="O431" i="13" s="1"/>
  <c r="N430" i="13"/>
  <c r="M430" i="13"/>
  <c r="O430" i="13" s="1"/>
  <c r="O429" i="13"/>
  <c r="N429" i="13"/>
  <c r="M429" i="13"/>
  <c r="N428" i="13"/>
  <c r="M428" i="13"/>
  <c r="O428" i="13" s="1"/>
  <c r="N427" i="13"/>
  <c r="M427" i="13"/>
  <c r="N426" i="13"/>
  <c r="M426" i="13"/>
  <c r="O426" i="13" s="1"/>
  <c r="O425" i="13"/>
  <c r="N425" i="13"/>
  <c r="M425" i="13"/>
  <c r="N424" i="13"/>
  <c r="M424" i="13"/>
  <c r="O424" i="13" s="1"/>
  <c r="N423" i="13"/>
  <c r="M423" i="13"/>
  <c r="N422" i="13"/>
  <c r="M422" i="13"/>
  <c r="O422" i="13" s="1"/>
  <c r="O421" i="13"/>
  <c r="N421" i="13"/>
  <c r="M421" i="13"/>
  <c r="N420" i="13"/>
  <c r="M420" i="13"/>
  <c r="O420" i="13" s="1"/>
  <c r="N419" i="13"/>
  <c r="M419" i="13"/>
  <c r="N418" i="13"/>
  <c r="M418" i="13"/>
  <c r="O418" i="13" s="1"/>
  <c r="O417" i="13"/>
  <c r="N417" i="13"/>
  <c r="M417" i="13"/>
  <c r="N416" i="13"/>
  <c r="M416" i="13"/>
  <c r="O416" i="13" s="1"/>
  <c r="N415" i="13"/>
  <c r="M415" i="13"/>
  <c r="O415" i="13" s="1"/>
  <c r="N414" i="13"/>
  <c r="M414" i="13"/>
  <c r="O414" i="13" s="1"/>
  <c r="O413" i="13"/>
  <c r="N413" i="13"/>
  <c r="M413" i="13"/>
  <c r="N412" i="13"/>
  <c r="M412" i="13"/>
  <c r="O412" i="13" s="1"/>
  <c r="N411" i="13"/>
  <c r="M411" i="13"/>
  <c r="N410" i="13"/>
  <c r="M410" i="13"/>
  <c r="O410" i="13" s="1"/>
  <c r="O409" i="13"/>
  <c r="N409" i="13"/>
  <c r="M409" i="13"/>
  <c r="N408" i="13"/>
  <c r="M408" i="13"/>
  <c r="O408" i="13" s="1"/>
  <c r="N407" i="13"/>
  <c r="M407" i="13"/>
  <c r="N406" i="13"/>
  <c r="M406" i="13"/>
  <c r="O406" i="13" s="1"/>
  <c r="O405" i="13"/>
  <c r="N405" i="13"/>
  <c r="M405" i="13"/>
  <c r="N404" i="13"/>
  <c r="M404" i="13"/>
  <c r="O404" i="13" s="1"/>
  <c r="N403" i="13"/>
  <c r="M403" i="13"/>
  <c r="N402" i="13"/>
  <c r="M402" i="13"/>
  <c r="O402" i="13" s="1"/>
  <c r="O401" i="13"/>
  <c r="N401" i="13"/>
  <c r="M401" i="13"/>
  <c r="N400" i="13"/>
  <c r="M400" i="13"/>
  <c r="O400" i="13" s="1"/>
  <c r="N399" i="13"/>
  <c r="M399" i="13"/>
  <c r="O399" i="13" s="1"/>
  <c r="N398" i="13"/>
  <c r="M398" i="13"/>
  <c r="O398" i="13" s="1"/>
  <c r="O397" i="13"/>
  <c r="N397" i="13"/>
  <c r="M397" i="13"/>
  <c r="N396" i="13"/>
  <c r="M396" i="13"/>
  <c r="O396" i="13" s="1"/>
  <c r="N395" i="13"/>
  <c r="M395" i="13"/>
  <c r="N394" i="13"/>
  <c r="M394" i="13"/>
  <c r="O394" i="13" s="1"/>
  <c r="O393" i="13"/>
  <c r="N393" i="13"/>
  <c r="M393" i="13"/>
  <c r="N392" i="13"/>
  <c r="M392" i="13"/>
  <c r="O392" i="13" s="1"/>
  <c r="N391" i="13"/>
  <c r="M391" i="13"/>
  <c r="N390" i="13"/>
  <c r="M390" i="13"/>
  <c r="O390" i="13" s="1"/>
  <c r="O389" i="13"/>
  <c r="N389" i="13"/>
  <c r="M389" i="13"/>
  <c r="N388" i="13"/>
  <c r="M388" i="13"/>
  <c r="O388" i="13" s="1"/>
  <c r="N387" i="13"/>
  <c r="M387" i="13"/>
  <c r="N386" i="13"/>
  <c r="M386" i="13"/>
  <c r="O386" i="13" s="1"/>
  <c r="O385" i="13"/>
  <c r="N385" i="13"/>
  <c r="M385" i="13"/>
  <c r="N384" i="13"/>
  <c r="M384" i="13"/>
  <c r="O384" i="13" s="1"/>
  <c r="N383" i="13"/>
  <c r="M383" i="13"/>
  <c r="O383" i="13" s="1"/>
  <c r="N382" i="13"/>
  <c r="M382" i="13"/>
  <c r="O382" i="13" s="1"/>
  <c r="O381" i="13"/>
  <c r="N381" i="13"/>
  <c r="M381" i="13"/>
  <c r="N380" i="13"/>
  <c r="M380" i="13"/>
  <c r="O380" i="13" s="1"/>
  <c r="N379" i="13"/>
  <c r="M379" i="13"/>
  <c r="N378" i="13"/>
  <c r="M378" i="13"/>
  <c r="O378" i="13" s="1"/>
  <c r="O377" i="13"/>
  <c r="N377" i="13"/>
  <c r="M377" i="13"/>
  <c r="N376" i="13"/>
  <c r="M376" i="13"/>
  <c r="O376" i="13" s="1"/>
  <c r="N375" i="13"/>
  <c r="M375" i="13"/>
  <c r="N374" i="13"/>
  <c r="M374" i="13"/>
  <c r="O374" i="13" s="1"/>
  <c r="O373" i="13"/>
  <c r="N373" i="13"/>
  <c r="M373" i="13"/>
  <c r="N372" i="13"/>
  <c r="M372" i="13"/>
  <c r="O372" i="13" s="1"/>
  <c r="N371" i="13"/>
  <c r="M371" i="13"/>
  <c r="N370" i="13"/>
  <c r="M370" i="13"/>
  <c r="O370" i="13" s="1"/>
  <c r="O369" i="13"/>
  <c r="N369" i="13"/>
  <c r="M369" i="13"/>
  <c r="N368" i="13"/>
  <c r="M368" i="13"/>
  <c r="O368" i="13" s="1"/>
  <c r="N367" i="13"/>
  <c r="M367" i="13"/>
  <c r="O367" i="13" s="1"/>
  <c r="N366" i="13"/>
  <c r="M366" i="13"/>
  <c r="O366" i="13" s="1"/>
  <c r="O365" i="13"/>
  <c r="N365" i="13"/>
  <c r="M365" i="13"/>
  <c r="N364" i="13"/>
  <c r="M364" i="13"/>
  <c r="O364" i="13" s="1"/>
  <c r="N363" i="13"/>
  <c r="M363" i="13"/>
  <c r="N362" i="13"/>
  <c r="M362" i="13"/>
  <c r="O362" i="13" s="1"/>
  <c r="O361" i="13"/>
  <c r="N361" i="13"/>
  <c r="M361" i="13"/>
  <c r="N360" i="13"/>
  <c r="M360" i="13"/>
  <c r="O360" i="13" s="1"/>
  <c r="N359" i="13"/>
  <c r="M359" i="13"/>
  <c r="N358" i="13"/>
  <c r="M358" i="13"/>
  <c r="O358" i="13" s="1"/>
  <c r="O357" i="13"/>
  <c r="N357" i="13"/>
  <c r="M357" i="13"/>
  <c r="N356" i="13"/>
  <c r="M356" i="13"/>
  <c r="O356" i="13" s="1"/>
  <c r="N355" i="13"/>
  <c r="M355" i="13"/>
  <c r="N354" i="13"/>
  <c r="M354" i="13"/>
  <c r="O354" i="13" s="1"/>
  <c r="O353" i="13"/>
  <c r="N353" i="13"/>
  <c r="M353" i="13"/>
  <c r="N352" i="13"/>
  <c r="M352" i="13"/>
  <c r="O352" i="13" s="1"/>
  <c r="N351" i="13"/>
  <c r="M351" i="13"/>
  <c r="O351" i="13" s="1"/>
  <c r="N350" i="13"/>
  <c r="M350" i="13"/>
  <c r="O350" i="13" s="1"/>
  <c r="O349" i="13"/>
  <c r="N349" i="13"/>
  <c r="M349" i="13"/>
  <c r="N348" i="13"/>
  <c r="M348" i="13"/>
  <c r="O348" i="13" s="1"/>
  <c r="O347" i="13"/>
  <c r="N347" i="13"/>
  <c r="M347" i="13"/>
  <c r="N346" i="13"/>
  <c r="M346" i="13"/>
  <c r="O346" i="13" s="1"/>
  <c r="O345" i="13"/>
  <c r="N345" i="13"/>
  <c r="M345" i="13"/>
  <c r="N344" i="13"/>
  <c r="M344" i="13"/>
  <c r="O344" i="13" s="1"/>
  <c r="N343" i="13"/>
  <c r="M343" i="13"/>
  <c r="O343" i="13" s="1"/>
  <c r="N342" i="13"/>
  <c r="M342" i="13"/>
  <c r="O342" i="13" s="1"/>
  <c r="O341" i="13"/>
  <c r="N341" i="13"/>
  <c r="M341" i="13"/>
  <c r="N340" i="13"/>
  <c r="M340" i="13"/>
  <c r="O340" i="13" s="1"/>
  <c r="O339" i="13"/>
  <c r="N339" i="13"/>
  <c r="M339" i="13"/>
  <c r="N338" i="13"/>
  <c r="M338" i="13"/>
  <c r="O338" i="13" s="1"/>
  <c r="O337" i="13"/>
  <c r="N337" i="13"/>
  <c r="M337" i="13"/>
  <c r="N336" i="13"/>
  <c r="M336" i="13"/>
  <c r="O336" i="13" s="1"/>
  <c r="N335" i="13"/>
  <c r="M335" i="13"/>
  <c r="O335" i="13" s="1"/>
  <c r="N334" i="13"/>
  <c r="M334" i="13"/>
  <c r="O334" i="13" s="1"/>
  <c r="O333" i="13"/>
  <c r="N333" i="13"/>
  <c r="M333" i="13"/>
  <c r="N332" i="13"/>
  <c r="M332" i="13"/>
  <c r="O332" i="13" s="1"/>
  <c r="N331" i="13"/>
  <c r="M331" i="13"/>
  <c r="O331" i="13" s="1"/>
  <c r="N330" i="13"/>
  <c r="M330" i="13"/>
  <c r="O330" i="13" s="1"/>
  <c r="N327" i="13"/>
  <c r="M327" i="13"/>
  <c r="O327" i="13" s="1"/>
  <c r="N326" i="13"/>
  <c r="M326" i="13"/>
  <c r="O325" i="13"/>
  <c r="N325" i="13"/>
  <c r="M325" i="13"/>
  <c r="N324" i="13"/>
  <c r="M324" i="13"/>
  <c r="N323" i="13"/>
  <c r="M323" i="13"/>
  <c r="O323" i="13" s="1"/>
  <c r="N322" i="13"/>
  <c r="M322" i="13"/>
  <c r="N321" i="13"/>
  <c r="O321" i="13" s="1"/>
  <c r="M321" i="13"/>
  <c r="N320" i="13"/>
  <c r="M320" i="13"/>
  <c r="N319" i="13"/>
  <c r="M319" i="13"/>
  <c r="O319" i="13" s="1"/>
  <c r="N318" i="13"/>
  <c r="M318" i="13"/>
  <c r="O317" i="13"/>
  <c r="O316" i="13"/>
  <c r="N316" i="13"/>
  <c r="M316" i="13"/>
  <c r="O315" i="13"/>
  <c r="N315" i="13"/>
  <c r="M315" i="13"/>
  <c r="N313" i="13"/>
  <c r="M313" i="13"/>
  <c r="O313" i="13" s="1"/>
  <c r="O314" i="13" s="1"/>
  <c r="O311" i="13"/>
  <c r="N311" i="13"/>
  <c r="M311" i="13"/>
  <c r="N310" i="13"/>
  <c r="M310" i="13"/>
  <c r="N309" i="13"/>
  <c r="M309" i="13"/>
  <c r="O309" i="13" s="1"/>
  <c r="N308" i="13"/>
  <c r="M308" i="13"/>
  <c r="O308" i="13" s="1"/>
  <c r="N307" i="13"/>
  <c r="O307" i="13" s="1"/>
  <c r="M307" i="13"/>
  <c r="N306" i="13"/>
  <c r="M306" i="13"/>
  <c r="N305" i="13"/>
  <c r="M305" i="13"/>
  <c r="O305" i="13" s="1"/>
  <c r="N304" i="13"/>
  <c r="M304" i="13"/>
  <c r="O304" i="13" s="1"/>
  <c r="O303" i="13"/>
  <c r="N303" i="13"/>
  <c r="M303" i="13"/>
  <c r="N302" i="13"/>
  <c r="M302" i="13"/>
  <c r="O302" i="13" s="1"/>
  <c r="N301" i="13"/>
  <c r="M301" i="13"/>
  <c r="O301" i="13" s="1"/>
  <c r="N300" i="13"/>
  <c r="M300" i="13"/>
  <c r="O300" i="13" s="1"/>
  <c r="O299" i="13"/>
  <c r="N299" i="13"/>
  <c r="M299" i="13"/>
  <c r="N298" i="13"/>
  <c r="M298" i="13"/>
  <c r="N297" i="13"/>
  <c r="M297" i="13"/>
  <c r="O297" i="13" s="1"/>
  <c r="N296" i="13"/>
  <c r="M296" i="13"/>
  <c r="O296" i="13" s="1"/>
  <c r="O295" i="13"/>
  <c r="N295" i="13"/>
  <c r="M295" i="13"/>
  <c r="N294" i="13"/>
  <c r="M294" i="13"/>
  <c r="N293" i="13"/>
  <c r="M293" i="13"/>
  <c r="O293" i="13" s="1"/>
  <c r="N292" i="13"/>
  <c r="M292" i="13"/>
  <c r="O292" i="13" s="1"/>
  <c r="O290" i="13"/>
  <c r="N290" i="13"/>
  <c r="M290" i="13"/>
  <c r="N289" i="13"/>
  <c r="O289" i="13" s="1"/>
  <c r="M289" i="13"/>
  <c r="O288" i="13"/>
  <c r="N288" i="13"/>
  <c r="M288" i="13"/>
  <c r="N287" i="13"/>
  <c r="M287" i="13"/>
  <c r="O287" i="13" s="1"/>
  <c r="O286" i="13"/>
  <c r="N286" i="13"/>
  <c r="M286" i="13"/>
  <c r="N285" i="13"/>
  <c r="O285" i="13" s="1"/>
  <c r="M285" i="13"/>
  <c r="O284" i="13"/>
  <c r="N284" i="13"/>
  <c r="M284" i="13"/>
  <c r="N283" i="13"/>
  <c r="M283" i="13"/>
  <c r="O283" i="13" s="1"/>
  <c r="O282" i="13"/>
  <c r="N282" i="13"/>
  <c r="M282" i="13"/>
  <c r="N281" i="13"/>
  <c r="O281" i="13" s="1"/>
  <c r="M281" i="13"/>
  <c r="O280" i="13"/>
  <c r="N280" i="13"/>
  <c r="M280" i="13"/>
  <c r="N279" i="13"/>
  <c r="M279" i="13"/>
  <c r="O279" i="13" s="1"/>
  <c r="O278" i="13"/>
  <c r="N278" i="13"/>
  <c r="M278" i="13"/>
  <c r="N277" i="13"/>
  <c r="O277" i="13" s="1"/>
  <c r="M277" i="13"/>
  <c r="O276" i="13"/>
  <c r="N276" i="13"/>
  <c r="M276" i="13"/>
  <c r="N275" i="13"/>
  <c r="M275" i="13"/>
  <c r="O275" i="13" s="1"/>
  <c r="O274" i="13"/>
  <c r="N274" i="13"/>
  <c r="M274" i="13"/>
  <c r="N273" i="13"/>
  <c r="O273" i="13" s="1"/>
  <c r="M273" i="13"/>
  <c r="O272" i="13"/>
  <c r="N272" i="13"/>
  <c r="M272" i="13"/>
  <c r="N271" i="13"/>
  <c r="M271" i="13"/>
  <c r="O271" i="13" s="1"/>
  <c r="O270" i="13"/>
  <c r="N270" i="13"/>
  <c r="M270" i="13"/>
  <c r="N269" i="13"/>
  <c r="O269" i="13" s="1"/>
  <c r="M269" i="13"/>
  <c r="O268" i="13"/>
  <c r="N268" i="13"/>
  <c r="M268" i="13"/>
  <c r="N267" i="13"/>
  <c r="M267" i="13"/>
  <c r="O267" i="13" s="1"/>
  <c r="O266" i="13"/>
  <c r="N266" i="13"/>
  <c r="M266" i="13"/>
  <c r="N265" i="13"/>
  <c r="O265" i="13" s="1"/>
  <c r="M265" i="13"/>
  <c r="O264" i="13"/>
  <c r="N264" i="13"/>
  <c r="M264" i="13"/>
  <c r="N263" i="13"/>
  <c r="M263" i="13"/>
  <c r="O263" i="13" s="1"/>
  <c r="O262" i="13"/>
  <c r="N262" i="13"/>
  <c r="M262" i="13"/>
  <c r="N261" i="13"/>
  <c r="O261" i="13" s="1"/>
  <c r="M261" i="13"/>
  <c r="O260" i="13"/>
  <c r="N260" i="13"/>
  <c r="M260" i="13"/>
  <c r="N259" i="13"/>
  <c r="M259" i="13"/>
  <c r="O259" i="13" s="1"/>
  <c r="O258" i="13"/>
  <c r="N258" i="13"/>
  <c r="M258" i="13"/>
  <c r="N257" i="13"/>
  <c r="O257" i="13" s="1"/>
  <c r="M257" i="13"/>
  <c r="O256" i="13"/>
  <c r="N256" i="13"/>
  <c r="M256" i="13"/>
  <c r="N255" i="13"/>
  <c r="M255" i="13"/>
  <c r="O255" i="13" s="1"/>
  <c r="N252" i="13"/>
  <c r="M252" i="13"/>
  <c r="O252" i="13" s="1"/>
  <c r="O251" i="13"/>
  <c r="N251" i="13"/>
  <c r="M251" i="13"/>
  <c r="N250" i="13"/>
  <c r="M250" i="13"/>
  <c r="O250" i="13" s="1"/>
  <c r="O249" i="13"/>
  <c r="N249" i="13"/>
  <c r="M249" i="13"/>
  <c r="N248" i="13"/>
  <c r="M248" i="13"/>
  <c r="O248" i="13" s="1"/>
  <c r="O247" i="13"/>
  <c r="N247" i="13"/>
  <c r="M247" i="13"/>
  <c r="N246" i="13"/>
  <c r="M246" i="13"/>
  <c r="O246" i="13" s="1"/>
  <c r="N245" i="13"/>
  <c r="M245" i="13"/>
  <c r="O245" i="13" s="1"/>
  <c r="N244" i="13"/>
  <c r="M244" i="13"/>
  <c r="O244" i="13" s="1"/>
  <c r="O243" i="13"/>
  <c r="N243" i="13"/>
  <c r="M243" i="13"/>
  <c r="N242" i="13"/>
  <c r="M242" i="13"/>
  <c r="O242" i="13" s="1"/>
  <c r="O241" i="13"/>
  <c r="N241" i="13"/>
  <c r="M241" i="13"/>
  <c r="N240" i="13"/>
  <c r="M240" i="13"/>
  <c r="O240" i="13" s="1"/>
  <c r="O239" i="13"/>
  <c r="N239" i="13"/>
  <c r="M239" i="13"/>
  <c r="N238" i="13"/>
  <c r="M238" i="13"/>
  <c r="O238" i="13" s="1"/>
  <c r="N237" i="13"/>
  <c r="M237" i="13"/>
  <c r="O237" i="13" s="1"/>
  <c r="N236" i="13"/>
  <c r="M236" i="13"/>
  <c r="O236" i="13" s="1"/>
  <c r="O235" i="13"/>
  <c r="N235" i="13"/>
  <c r="M235" i="13"/>
  <c r="N234" i="13"/>
  <c r="M234" i="13"/>
  <c r="O234" i="13" s="1"/>
  <c r="N233" i="13"/>
  <c r="M233" i="13"/>
  <c r="O233" i="13" s="1"/>
  <c r="N232" i="13"/>
  <c r="M232" i="13"/>
  <c r="O232" i="13" s="1"/>
  <c r="O231" i="13"/>
  <c r="N231" i="13"/>
  <c r="M231" i="13"/>
  <c r="N230" i="13"/>
  <c r="M230" i="13"/>
  <c r="O230" i="13" s="1"/>
  <c r="N229" i="13"/>
  <c r="M229" i="13"/>
  <c r="O229" i="13" s="1"/>
  <c r="N228" i="13"/>
  <c r="M228" i="13"/>
  <c r="O228" i="13" s="1"/>
  <c r="O227" i="13"/>
  <c r="N227" i="13"/>
  <c r="M227" i="13"/>
  <c r="N226" i="13"/>
  <c r="M226" i="13"/>
  <c r="O226" i="13" s="1"/>
  <c r="O225" i="13"/>
  <c r="N225" i="13"/>
  <c r="M225" i="13"/>
  <c r="N224" i="13"/>
  <c r="M224" i="13"/>
  <c r="O224" i="13" s="1"/>
  <c r="O223" i="13"/>
  <c r="N223" i="13"/>
  <c r="M223" i="13"/>
  <c r="N222" i="13"/>
  <c r="M222" i="13"/>
  <c r="O222" i="13" s="1"/>
  <c r="N221" i="13"/>
  <c r="M221" i="13"/>
  <c r="O221" i="13" s="1"/>
  <c r="N220" i="13"/>
  <c r="M220" i="13"/>
  <c r="O220" i="13" s="1"/>
  <c r="N219" i="13"/>
  <c r="M219" i="13"/>
  <c r="O219" i="13" s="1"/>
  <c r="N218" i="13"/>
  <c r="M218" i="13"/>
  <c r="O218" i="13" s="1"/>
  <c r="O217" i="13"/>
  <c r="N217" i="13"/>
  <c r="M217" i="13"/>
  <c r="N216" i="13"/>
  <c r="M216" i="13"/>
  <c r="O216" i="13" s="1"/>
  <c r="N215" i="13"/>
  <c r="M215" i="13"/>
  <c r="O215" i="13" s="1"/>
  <c r="N214" i="13"/>
  <c r="M214" i="13"/>
  <c r="O214" i="13" s="1"/>
  <c r="N213" i="13"/>
  <c r="M213" i="13"/>
  <c r="O213" i="13" s="1"/>
  <c r="N212" i="13"/>
  <c r="M212" i="13"/>
  <c r="O212" i="13" s="1"/>
  <c r="O211" i="13"/>
  <c r="N211" i="13"/>
  <c r="M211" i="13"/>
  <c r="N210" i="13"/>
  <c r="M210" i="13"/>
  <c r="O210" i="13" s="1"/>
  <c r="N209" i="13"/>
  <c r="M209" i="13"/>
  <c r="O209" i="13" s="1"/>
  <c r="N208" i="13"/>
  <c r="M208" i="13"/>
  <c r="O208" i="13" s="1"/>
  <c r="O207" i="13"/>
  <c r="N207" i="13"/>
  <c r="M207" i="13"/>
  <c r="N206" i="13"/>
  <c r="M206" i="13"/>
  <c r="O206" i="13" s="1"/>
  <c r="N205" i="13"/>
  <c r="M205" i="13"/>
  <c r="O205" i="13" s="1"/>
  <c r="N204" i="13"/>
  <c r="M204" i="13"/>
  <c r="O204" i="13" s="1"/>
  <c r="O203" i="13"/>
  <c r="N203" i="13"/>
  <c r="M203" i="13"/>
  <c r="N202" i="13"/>
  <c r="M202" i="13"/>
  <c r="O202" i="13" s="1"/>
  <c r="N201" i="13"/>
  <c r="M201" i="13"/>
  <c r="O201" i="13" s="1"/>
  <c r="N200" i="13"/>
  <c r="M200" i="13"/>
  <c r="O200" i="13" s="1"/>
  <c r="O199" i="13"/>
  <c r="N199" i="13"/>
  <c r="M199" i="13"/>
  <c r="N198" i="13"/>
  <c r="M198" i="13"/>
  <c r="O198" i="13" s="1"/>
  <c r="N197" i="13"/>
  <c r="M197" i="13"/>
  <c r="O197" i="13" s="1"/>
  <c r="N196" i="13"/>
  <c r="M196" i="13"/>
  <c r="O196" i="13" s="1"/>
  <c r="O195" i="13"/>
  <c r="N195" i="13"/>
  <c r="M195" i="13"/>
  <c r="N194" i="13"/>
  <c r="M194" i="13"/>
  <c r="O194" i="13" s="1"/>
  <c r="N193" i="13"/>
  <c r="M193" i="13"/>
  <c r="O193" i="13" s="1"/>
  <c r="N192" i="13"/>
  <c r="M192" i="13"/>
  <c r="O192" i="13" s="1"/>
  <c r="O191" i="13"/>
  <c r="N191" i="13"/>
  <c r="M191" i="13"/>
  <c r="N190" i="13"/>
  <c r="M190" i="13"/>
  <c r="O190" i="13" s="1"/>
  <c r="N189" i="13"/>
  <c r="M189" i="13"/>
  <c r="O189" i="13" s="1"/>
  <c r="N188" i="13"/>
  <c r="M188" i="13"/>
  <c r="O188" i="13" s="1"/>
  <c r="O187" i="13"/>
  <c r="N187" i="13"/>
  <c r="M187" i="13"/>
  <c r="N186" i="13"/>
  <c r="M186" i="13"/>
  <c r="O186" i="13" s="1"/>
  <c r="N185" i="13"/>
  <c r="M185" i="13"/>
  <c r="O185" i="13" s="1"/>
  <c r="N184" i="13"/>
  <c r="M184" i="13"/>
  <c r="O184" i="13" s="1"/>
  <c r="O183" i="13"/>
  <c r="N183" i="13"/>
  <c r="M183" i="13"/>
  <c r="N182" i="13"/>
  <c r="M182" i="13"/>
  <c r="O182" i="13" s="1"/>
  <c r="N181" i="13"/>
  <c r="M181" i="13"/>
  <c r="O181" i="13" s="1"/>
  <c r="N180" i="13"/>
  <c r="M180" i="13"/>
  <c r="O180" i="13" s="1"/>
  <c r="O179" i="13"/>
  <c r="N179" i="13"/>
  <c r="M179" i="13"/>
  <c r="N178" i="13"/>
  <c r="M178" i="13"/>
  <c r="O178" i="13" s="1"/>
  <c r="N177" i="13"/>
  <c r="M177" i="13"/>
  <c r="O177" i="13" s="1"/>
  <c r="N176" i="13"/>
  <c r="M176" i="13"/>
  <c r="O176" i="13" s="1"/>
  <c r="O175" i="13"/>
  <c r="N175" i="13"/>
  <c r="M175" i="13"/>
  <c r="N172" i="13"/>
  <c r="M172" i="13"/>
  <c r="O172" i="13" s="1"/>
  <c r="N171" i="13"/>
  <c r="O171" i="13" s="1"/>
  <c r="O173" i="13" s="1"/>
  <c r="M171" i="13"/>
  <c r="N168" i="13"/>
  <c r="M168" i="13"/>
  <c r="O168" i="13" s="1"/>
  <c r="O167" i="13"/>
  <c r="N167" i="13"/>
  <c r="M167" i="13"/>
  <c r="O166" i="13"/>
  <c r="N166" i="13"/>
  <c r="M166" i="13"/>
  <c r="O165" i="13"/>
  <c r="N165" i="13"/>
  <c r="M165" i="13"/>
  <c r="N164" i="13"/>
  <c r="M164" i="13"/>
  <c r="O164" i="13" s="1"/>
  <c r="O163" i="13"/>
  <c r="N163" i="13"/>
  <c r="M163" i="13"/>
  <c r="O162" i="13"/>
  <c r="N162" i="13"/>
  <c r="M162" i="13"/>
  <c r="O161" i="13"/>
  <c r="N161" i="13"/>
  <c r="M161" i="13"/>
  <c r="N160" i="13"/>
  <c r="M160" i="13"/>
  <c r="O160" i="13" s="1"/>
  <c r="O159" i="13"/>
  <c r="N159" i="13"/>
  <c r="M159" i="13"/>
  <c r="O158" i="13"/>
  <c r="N158" i="13"/>
  <c r="M158" i="13"/>
  <c r="O157" i="13"/>
  <c r="N157" i="13"/>
  <c r="M157" i="13"/>
  <c r="N156" i="13"/>
  <c r="M156" i="13"/>
  <c r="O156" i="13" s="1"/>
  <c r="O155" i="13"/>
  <c r="N155" i="13"/>
  <c r="M155" i="13"/>
  <c r="O154" i="13"/>
  <c r="N154" i="13"/>
  <c r="M154" i="13"/>
  <c r="O153" i="13"/>
  <c r="N153" i="13"/>
  <c r="M153" i="13"/>
  <c r="N152" i="13"/>
  <c r="M152" i="13"/>
  <c r="O152" i="13" s="1"/>
  <c r="O151" i="13"/>
  <c r="N151" i="13"/>
  <c r="M151" i="13"/>
  <c r="O150" i="13"/>
  <c r="N150" i="13"/>
  <c r="M150" i="13"/>
  <c r="O149" i="13"/>
  <c r="N149" i="13"/>
  <c r="M149" i="13"/>
  <c r="N148" i="13"/>
  <c r="M148" i="13"/>
  <c r="O148" i="13" s="1"/>
  <c r="O147" i="13"/>
  <c r="N147" i="13"/>
  <c r="M147" i="13"/>
  <c r="O146" i="13"/>
  <c r="N146" i="13"/>
  <c r="M146" i="13"/>
  <c r="O145" i="13"/>
  <c r="N145" i="13"/>
  <c r="M145" i="13"/>
  <c r="N144" i="13"/>
  <c r="M144" i="13"/>
  <c r="O144" i="13" s="1"/>
  <c r="O143" i="13"/>
  <c r="N143" i="13"/>
  <c r="M143" i="13"/>
  <c r="O142" i="13"/>
  <c r="N142" i="13"/>
  <c r="M142" i="13"/>
  <c r="O141" i="13"/>
  <c r="N141" i="13"/>
  <c r="M141" i="13"/>
  <c r="N140" i="13"/>
  <c r="M140" i="13"/>
  <c r="O140" i="13" s="1"/>
  <c r="O139" i="13"/>
  <c r="N139" i="13"/>
  <c r="M139" i="13"/>
  <c r="O138" i="13"/>
  <c r="N138" i="13"/>
  <c r="M138" i="13"/>
  <c r="N136" i="13"/>
  <c r="M136" i="13"/>
  <c r="O136" i="13" s="1"/>
  <c r="O137" i="13" s="1"/>
  <c r="O133" i="13"/>
  <c r="N133" i="13"/>
  <c r="M133" i="13"/>
  <c r="N132" i="13"/>
  <c r="M132" i="13"/>
  <c r="O132" i="13" s="1"/>
  <c r="N131" i="13"/>
  <c r="O131" i="13" s="1"/>
  <c r="M131" i="13"/>
  <c r="N130" i="13"/>
  <c r="M130" i="13"/>
  <c r="O130" i="13" s="1"/>
  <c r="O129" i="13"/>
  <c r="N129" i="13"/>
  <c r="M129" i="13"/>
  <c r="N128" i="13"/>
  <c r="M128" i="13"/>
  <c r="O128" i="13" s="1"/>
  <c r="N127" i="13"/>
  <c r="O127" i="13" s="1"/>
  <c r="M127" i="13"/>
  <c r="N125" i="13"/>
  <c r="M125" i="13"/>
  <c r="O125" i="13" s="1"/>
  <c r="O124" i="13"/>
  <c r="N124" i="13"/>
  <c r="M124" i="13"/>
  <c r="O123" i="13"/>
  <c r="N123" i="13"/>
  <c r="M123" i="13"/>
  <c r="O122" i="13"/>
  <c r="N122" i="13"/>
  <c r="M122" i="13"/>
  <c r="N121" i="13"/>
  <c r="M121" i="13"/>
  <c r="O121" i="13" s="1"/>
  <c r="O120" i="13"/>
  <c r="N120" i="13"/>
  <c r="M120" i="13"/>
  <c r="O119" i="13"/>
  <c r="N119" i="13"/>
  <c r="M119" i="13"/>
  <c r="O118" i="13"/>
  <c r="N118" i="13"/>
  <c r="M118" i="13"/>
  <c r="N117" i="13"/>
  <c r="M117" i="13"/>
  <c r="O117" i="13" s="1"/>
  <c r="O116" i="13"/>
  <c r="N116" i="13"/>
  <c r="M116" i="13"/>
  <c r="O115" i="13"/>
  <c r="N115" i="13"/>
  <c r="M115" i="13"/>
  <c r="O114" i="13"/>
  <c r="N114" i="13"/>
  <c r="M114" i="13"/>
  <c r="N113" i="13"/>
  <c r="M113" i="13"/>
  <c r="O113" i="13" s="1"/>
  <c r="O112" i="13"/>
  <c r="N112" i="13"/>
  <c r="M112" i="13"/>
  <c r="O111" i="13"/>
  <c r="N111" i="13"/>
  <c r="M111" i="13"/>
  <c r="O110" i="13"/>
  <c r="N110" i="13"/>
  <c r="M110" i="13"/>
  <c r="N109" i="13"/>
  <c r="M109" i="13"/>
  <c r="O109" i="13" s="1"/>
  <c r="O126" i="13" s="1"/>
  <c r="N107" i="13"/>
  <c r="M107" i="13"/>
  <c r="O107" i="13" s="1"/>
  <c r="N106" i="13"/>
  <c r="M106" i="13"/>
  <c r="O106" i="13" s="1"/>
  <c r="N105" i="13"/>
  <c r="M105" i="13"/>
  <c r="O105" i="13" s="1"/>
  <c r="O104" i="13"/>
  <c r="N104" i="13"/>
  <c r="M104" i="13"/>
  <c r="N103" i="13"/>
  <c r="M103" i="13"/>
  <c r="O103" i="13" s="1"/>
  <c r="N102" i="13"/>
  <c r="M102" i="13"/>
  <c r="O102" i="13" s="1"/>
  <c r="N101" i="13"/>
  <c r="M101" i="13"/>
  <c r="O101" i="13" s="1"/>
  <c r="O100" i="13"/>
  <c r="N100" i="13"/>
  <c r="M100" i="13"/>
  <c r="N99" i="13"/>
  <c r="M99" i="13"/>
  <c r="O99" i="13" s="1"/>
  <c r="N98" i="13"/>
  <c r="M98" i="13"/>
  <c r="O98" i="13" s="1"/>
  <c r="N97" i="13"/>
  <c r="M97" i="13"/>
  <c r="O97" i="13" s="1"/>
  <c r="O96" i="13"/>
  <c r="N96" i="13"/>
  <c r="M96" i="13"/>
  <c r="N95" i="13"/>
  <c r="M95" i="13"/>
  <c r="O95" i="13" s="1"/>
  <c r="N94" i="13"/>
  <c r="M94" i="13"/>
  <c r="O94" i="13" s="1"/>
  <c r="N93" i="13"/>
  <c r="M93" i="13"/>
  <c r="O93" i="13" s="1"/>
  <c r="O92" i="13"/>
  <c r="N92" i="13"/>
  <c r="M92" i="13"/>
  <c r="N91" i="13"/>
  <c r="M91" i="13"/>
  <c r="O91" i="13" s="1"/>
  <c r="N90" i="13"/>
  <c r="M90" i="13"/>
  <c r="O90" i="13" s="1"/>
  <c r="N89" i="13"/>
  <c r="M89" i="13"/>
  <c r="O89" i="13" s="1"/>
  <c r="O88" i="13"/>
  <c r="N88" i="13"/>
  <c r="M88" i="13"/>
  <c r="N87" i="13"/>
  <c r="M87" i="13"/>
  <c r="O87" i="13" s="1"/>
  <c r="N84" i="13"/>
  <c r="O84" i="13" s="1"/>
  <c r="M84" i="13"/>
  <c r="N83" i="13"/>
  <c r="M83" i="13"/>
  <c r="O83" i="13" s="1"/>
  <c r="O82" i="13"/>
  <c r="N82" i="13"/>
  <c r="M82" i="13"/>
  <c r="N81" i="13"/>
  <c r="M81" i="13"/>
  <c r="O81" i="13" s="1"/>
  <c r="N80" i="13"/>
  <c r="O80" i="13" s="1"/>
  <c r="M80" i="13"/>
  <c r="N79" i="13"/>
  <c r="M79" i="13"/>
  <c r="O79" i="13" s="1"/>
  <c r="O78" i="13"/>
  <c r="N78" i="13"/>
  <c r="M78" i="13"/>
  <c r="N77" i="13"/>
  <c r="M77" i="13"/>
  <c r="O77" i="13" s="1"/>
  <c r="N76" i="13"/>
  <c r="O76" i="13" s="1"/>
  <c r="M76" i="13"/>
  <c r="N75" i="13"/>
  <c r="M75" i="13"/>
  <c r="O75" i="13" s="1"/>
  <c r="O74" i="13"/>
  <c r="N74" i="13"/>
  <c r="M74" i="13"/>
  <c r="N73" i="13"/>
  <c r="M73" i="13"/>
  <c r="O73" i="13" s="1"/>
  <c r="N72" i="13"/>
  <c r="O72" i="13" s="1"/>
  <c r="M72" i="13"/>
  <c r="N71" i="13"/>
  <c r="M71" i="13"/>
  <c r="O71" i="13" s="1"/>
  <c r="O70" i="13"/>
  <c r="N70" i="13"/>
  <c r="M70" i="13"/>
  <c r="N69" i="13"/>
  <c r="M69" i="13"/>
  <c r="O69" i="13" s="1"/>
  <c r="N68" i="13"/>
  <c r="O68" i="13" s="1"/>
  <c r="M68" i="13"/>
  <c r="N67" i="13"/>
  <c r="M67" i="13"/>
  <c r="O67" i="13" s="1"/>
  <c r="O66" i="13"/>
  <c r="N66" i="13"/>
  <c r="M66" i="13"/>
  <c r="O63" i="13"/>
  <c r="N63" i="13"/>
  <c r="M63" i="13"/>
  <c r="O62" i="13"/>
  <c r="N62" i="13"/>
  <c r="M62" i="13"/>
  <c r="N61" i="13"/>
  <c r="M61" i="13"/>
  <c r="O61" i="13" s="1"/>
  <c r="O60" i="13"/>
  <c r="N60" i="13"/>
  <c r="M60" i="13"/>
  <c r="O59" i="13"/>
  <c r="N59" i="13"/>
  <c r="M59" i="13"/>
  <c r="O58" i="13"/>
  <c r="N58" i="13"/>
  <c r="M58" i="13"/>
  <c r="N57" i="13"/>
  <c r="M57" i="13"/>
  <c r="O57" i="13" s="1"/>
  <c r="O56" i="13"/>
  <c r="N56" i="13"/>
  <c r="M56" i="13"/>
  <c r="O55" i="13"/>
  <c r="N55" i="13"/>
  <c r="M55" i="13"/>
  <c r="O54" i="13"/>
  <c r="N54" i="13"/>
  <c r="M54" i="13"/>
  <c r="N53" i="13"/>
  <c r="M53" i="13"/>
  <c r="O53" i="13" s="1"/>
  <c r="O52" i="13"/>
  <c r="N52" i="13"/>
  <c r="M52" i="13"/>
  <c r="O51" i="13"/>
  <c r="N51" i="13"/>
  <c r="M51" i="13"/>
  <c r="O50" i="13"/>
  <c r="N50" i="13"/>
  <c r="M50" i="13"/>
  <c r="N49" i="13"/>
  <c r="M49" i="13"/>
  <c r="O49" i="13" s="1"/>
  <c r="O48" i="13"/>
  <c r="N48" i="13"/>
  <c r="M48" i="13"/>
  <c r="O47" i="13"/>
  <c r="N47" i="13"/>
  <c r="M47" i="13"/>
  <c r="O46" i="13"/>
  <c r="N46" i="13"/>
  <c r="M46" i="13"/>
  <c r="N45" i="13"/>
  <c r="M45" i="13"/>
  <c r="O45" i="13" s="1"/>
  <c r="O44" i="13"/>
  <c r="N44" i="13"/>
  <c r="M44" i="13"/>
  <c r="O43" i="13"/>
  <c r="N43" i="13"/>
  <c r="M43" i="13"/>
  <c r="O42" i="13"/>
  <c r="N42" i="13"/>
  <c r="M42" i="13"/>
  <c r="N41" i="13"/>
  <c r="M41" i="13"/>
  <c r="O41" i="13" s="1"/>
  <c r="O40" i="13"/>
  <c r="N40" i="13"/>
  <c r="M40" i="13"/>
  <c r="O39" i="13"/>
  <c r="N39" i="13"/>
  <c r="M39" i="13"/>
  <c r="O38" i="13"/>
  <c r="N38" i="13"/>
  <c r="M38" i="13"/>
  <c r="N37" i="13"/>
  <c r="M37" i="13"/>
  <c r="O37" i="13" s="1"/>
  <c r="O36" i="13"/>
  <c r="N36" i="13"/>
  <c r="M36" i="13"/>
  <c r="O35" i="13"/>
  <c r="N35" i="13"/>
  <c r="M35" i="13"/>
  <c r="O34" i="13"/>
  <c r="N34" i="13"/>
  <c r="M34" i="13"/>
  <c r="N33" i="13"/>
  <c r="M33" i="13"/>
  <c r="O33" i="13" s="1"/>
  <c r="O32" i="13"/>
  <c r="N32" i="13"/>
  <c r="M32" i="13"/>
  <c r="O31" i="13"/>
  <c r="N31" i="13"/>
  <c r="M31" i="13"/>
  <c r="O30" i="13"/>
  <c r="N30" i="13"/>
  <c r="M30" i="13"/>
  <c r="N29" i="13"/>
  <c r="M29" i="13"/>
  <c r="O29" i="13" s="1"/>
  <c r="O28" i="13"/>
  <c r="N28" i="13"/>
  <c r="M28" i="13"/>
  <c r="O27" i="13"/>
  <c r="N27" i="13"/>
  <c r="M27" i="13"/>
  <c r="O26" i="13"/>
  <c r="N26" i="13"/>
  <c r="M26" i="13"/>
  <c r="N25" i="13"/>
  <c r="M25" i="13"/>
  <c r="O25" i="13" s="1"/>
  <c r="O24" i="13"/>
  <c r="N24" i="13"/>
  <c r="M24" i="13"/>
  <c r="O23" i="13"/>
  <c r="N23" i="13"/>
  <c r="M23" i="13"/>
  <c r="O22" i="13"/>
  <c r="N22" i="13"/>
  <c r="M22" i="13"/>
  <c r="N21" i="13"/>
  <c r="M21" i="13"/>
  <c r="O21" i="13" s="1"/>
  <c r="O20" i="13"/>
  <c r="N20" i="13"/>
  <c r="M20" i="13"/>
  <c r="O19" i="13"/>
  <c r="N19" i="13"/>
  <c r="M19" i="13"/>
  <c r="O18" i="13"/>
  <c r="N18" i="13"/>
  <c r="M18" i="13"/>
  <c r="N17" i="13"/>
  <c r="M17" i="13"/>
  <c r="O17" i="13" s="1"/>
  <c r="O16" i="13"/>
  <c r="N16" i="13"/>
  <c r="M16" i="13"/>
  <c r="O15" i="13"/>
  <c r="N15" i="13"/>
  <c r="M15" i="13"/>
  <c r="O14" i="13"/>
  <c r="N14" i="13"/>
  <c r="M14" i="13"/>
  <c r="O11" i="13"/>
  <c r="N11" i="13"/>
  <c r="M11" i="13"/>
  <c r="N10" i="13"/>
  <c r="M10" i="13"/>
  <c r="O10" i="13" s="1"/>
  <c r="O12" i="13" s="1"/>
  <c r="N8" i="13"/>
  <c r="O8" i="13" s="1"/>
  <c r="M8" i="13"/>
  <c r="N7" i="13"/>
  <c r="M7" i="13"/>
  <c r="O7" i="13" s="1"/>
  <c r="O6" i="13"/>
  <c r="N6" i="13"/>
  <c r="M6" i="13"/>
  <c r="N5" i="13"/>
  <c r="M5" i="13"/>
  <c r="O5" i="13" s="1"/>
  <c r="N694" i="12"/>
  <c r="M694" i="12"/>
  <c r="O694" i="12" s="1"/>
  <c r="N693" i="12"/>
  <c r="M693" i="12"/>
  <c r="N692" i="12"/>
  <c r="M692" i="12"/>
  <c r="O692" i="12" s="1"/>
  <c r="N691" i="12"/>
  <c r="M691" i="12"/>
  <c r="N690" i="12"/>
  <c r="M690" i="12"/>
  <c r="N689" i="12"/>
  <c r="M689" i="12"/>
  <c r="N688" i="12"/>
  <c r="M688" i="12"/>
  <c r="O688" i="12" s="1"/>
  <c r="N687" i="12"/>
  <c r="M687" i="12"/>
  <c r="N686" i="12"/>
  <c r="M686" i="12"/>
  <c r="O686" i="12" s="1"/>
  <c r="N685" i="12"/>
  <c r="M685" i="12"/>
  <c r="N684" i="12"/>
  <c r="M684" i="12"/>
  <c r="O684" i="12" s="1"/>
  <c r="N683" i="12"/>
  <c r="M683" i="12"/>
  <c r="N682" i="12"/>
  <c r="O682" i="12" s="1"/>
  <c r="M682" i="12"/>
  <c r="N681" i="12"/>
  <c r="M681" i="12"/>
  <c r="N680" i="12"/>
  <c r="M680" i="12"/>
  <c r="O680" i="12" s="1"/>
  <c r="N679" i="12"/>
  <c r="M679" i="12"/>
  <c r="O679" i="12" s="1"/>
  <c r="N678" i="12"/>
  <c r="M678" i="12"/>
  <c r="O678" i="12" s="1"/>
  <c r="N677" i="12"/>
  <c r="M677" i="12"/>
  <c r="N676" i="12"/>
  <c r="M676" i="12"/>
  <c r="O676" i="12" s="1"/>
  <c r="N675" i="12"/>
  <c r="M675" i="12"/>
  <c r="O675" i="12" s="1"/>
  <c r="N674" i="12"/>
  <c r="M674" i="12"/>
  <c r="N673" i="12"/>
  <c r="M673" i="12"/>
  <c r="O672" i="12"/>
  <c r="N672" i="12"/>
  <c r="M672" i="12"/>
  <c r="N671" i="12"/>
  <c r="M671" i="12"/>
  <c r="N670" i="12"/>
  <c r="O670" i="12" s="1"/>
  <c r="M670" i="12"/>
  <c r="N669" i="12"/>
  <c r="M669" i="12"/>
  <c r="O669" i="12" s="1"/>
  <c r="N668" i="12"/>
  <c r="M668" i="12"/>
  <c r="O668" i="12" s="1"/>
  <c r="N667" i="12"/>
  <c r="M667" i="12"/>
  <c r="O667" i="12" s="1"/>
  <c r="O666" i="12"/>
  <c r="N666" i="12"/>
  <c r="M666" i="12"/>
  <c r="N665" i="12"/>
  <c r="M665" i="12"/>
  <c r="N664" i="12"/>
  <c r="M664" i="12"/>
  <c r="O664" i="12" s="1"/>
  <c r="N663" i="12"/>
  <c r="M663" i="12"/>
  <c r="N662" i="12"/>
  <c r="M662" i="12"/>
  <c r="N661" i="12"/>
  <c r="M661" i="12"/>
  <c r="N660" i="12"/>
  <c r="M660" i="12"/>
  <c r="O660" i="12" s="1"/>
  <c r="N659" i="12"/>
  <c r="M659" i="12"/>
  <c r="N658" i="12"/>
  <c r="M658" i="12"/>
  <c r="N657" i="12"/>
  <c r="M657" i="12"/>
  <c r="O657" i="12" s="1"/>
  <c r="N656" i="12"/>
  <c r="M656" i="12"/>
  <c r="O656" i="12" s="1"/>
  <c r="N655" i="12"/>
  <c r="M655" i="12"/>
  <c r="N654" i="12"/>
  <c r="M654" i="12"/>
  <c r="O654" i="12" s="1"/>
  <c r="N653" i="12"/>
  <c r="M653" i="12"/>
  <c r="N652" i="12"/>
  <c r="M652" i="12"/>
  <c r="O652" i="12" s="1"/>
  <c r="N651" i="12"/>
  <c r="M651" i="12"/>
  <c r="N650" i="12"/>
  <c r="M650" i="12"/>
  <c r="N649" i="12"/>
  <c r="M649" i="12"/>
  <c r="O649" i="12" s="1"/>
  <c r="N648" i="12"/>
  <c r="M648" i="12"/>
  <c r="O648" i="12" s="1"/>
  <c r="N647" i="12"/>
  <c r="M647" i="12"/>
  <c r="N646" i="12"/>
  <c r="M646" i="12"/>
  <c r="N645" i="12"/>
  <c r="M645" i="12"/>
  <c r="O645" i="12" s="1"/>
  <c r="N644" i="12"/>
  <c r="M644" i="12"/>
  <c r="N643" i="12"/>
  <c r="M643" i="12"/>
  <c r="O643" i="12" s="1"/>
  <c r="O642" i="12"/>
  <c r="N642" i="12"/>
  <c r="M642" i="12"/>
  <c r="N641" i="12"/>
  <c r="M641" i="12"/>
  <c r="N640" i="12"/>
  <c r="M640" i="12"/>
  <c r="N639" i="12"/>
  <c r="M639" i="12"/>
  <c r="N638" i="12"/>
  <c r="M638" i="12"/>
  <c r="N637" i="12"/>
  <c r="M637" i="12"/>
  <c r="O637" i="12" s="1"/>
  <c r="N636" i="12"/>
  <c r="M636" i="12"/>
  <c r="O636" i="12" s="1"/>
  <c r="N635" i="12"/>
  <c r="M635" i="12"/>
  <c r="N634" i="12"/>
  <c r="M634" i="12"/>
  <c r="N633" i="12"/>
  <c r="M633" i="12"/>
  <c r="N632" i="12"/>
  <c r="M632" i="12"/>
  <c r="O632" i="12" s="1"/>
  <c r="N631" i="12"/>
  <c r="M631" i="12"/>
  <c r="N630" i="12"/>
  <c r="M630" i="12"/>
  <c r="O630" i="12" s="1"/>
  <c r="N629" i="12"/>
  <c r="M629" i="12"/>
  <c r="N628" i="12"/>
  <c r="M628" i="12"/>
  <c r="N627" i="12"/>
  <c r="M627" i="12"/>
  <c r="N626" i="12"/>
  <c r="M626" i="12"/>
  <c r="O626" i="12" s="1"/>
  <c r="N625" i="12"/>
  <c r="M625" i="12"/>
  <c r="N624" i="12"/>
  <c r="M624" i="12"/>
  <c r="O624" i="12" s="1"/>
  <c r="N623" i="12"/>
  <c r="M623" i="12"/>
  <c r="N622" i="12"/>
  <c r="O622" i="12" s="1"/>
  <c r="M622" i="12"/>
  <c r="N621" i="12"/>
  <c r="M621" i="12"/>
  <c r="O621" i="12" s="1"/>
  <c r="N620" i="12"/>
  <c r="M620" i="12"/>
  <c r="N619" i="12"/>
  <c r="M619" i="12"/>
  <c r="O619" i="12" s="1"/>
  <c r="N618" i="12"/>
  <c r="M618" i="12"/>
  <c r="N617" i="12"/>
  <c r="M617" i="12"/>
  <c r="N616" i="12"/>
  <c r="M616" i="12"/>
  <c r="O616" i="12" s="1"/>
  <c r="N615" i="12"/>
  <c r="M615" i="12"/>
  <c r="O615" i="12" s="1"/>
  <c r="N614" i="12"/>
  <c r="M614" i="12"/>
  <c r="N613" i="12"/>
  <c r="M613" i="12"/>
  <c r="O612" i="12"/>
  <c r="N612" i="12"/>
  <c r="M612" i="12"/>
  <c r="N611" i="12"/>
  <c r="M611" i="12"/>
  <c r="N610" i="12"/>
  <c r="O610" i="12" s="1"/>
  <c r="M610" i="12"/>
  <c r="N609" i="12"/>
  <c r="M609" i="12"/>
  <c r="N608" i="12"/>
  <c r="M608" i="12"/>
  <c r="O608" i="12" s="1"/>
  <c r="N607" i="12"/>
  <c r="M607" i="12"/>
  <c r="O607" i="12" s="1"/>
  <c r="N606" i="12"/>
  <c r="M606" i="12"/>
  <c r="O606" i="12" s="1"/>
  <c r="N605" i="12"/>
  <c r="M605" i="12"/>
  <c r="N604" i="12"/>
  <c r="M604" i="12"/>
  <c r="O604" i="12" s="1"/>
  <c r="N603" i="12"/>
  <c r="M603" i="12"/>
  <c r="N602" i="12"/>
  <c r="M602" i="12"/>
  <c r="N601" i="12"/>
  <c r="M601" i="12"/>
  <c r="O600" i="12"/>
  <c r="N600" i="12"/>
  <c r="M600" i="12"/>
  <c r="N599" i="12"/>
  <c r="M599" i="12"/>
  <c r="N598" i="12"/>
  <c r="O598" i="12" s="1"/>
  <c r="M598" i="12"/>
  <c r="N597" i="12"/>
  <c r="M597" i="12"/>
  <c r="O597" i="12" s="1"/>
  <c r="N596" i="12"/>
  <c r="M596" i="12"/>
  <c r="O596" i="12" s="1"/>
  <c r="N595" i="12"/>
  <c r="M595" i="12"/>
  <c r="O595" i="12" s="1"/>
  <c r="O594" i="12"/>
  <c r="N594" i="12"/>
  <c r="M594" i="12"/>
  <c r="N593" i="12"/>
  <c r="M593" i="12"/>
  <c r="N592" i="12"/>
  <c r="M592" i="12"/>
  <c r="O592" i="12" s="1"/>
  <c r="N591" i="12"/>
  <c r="M591" i="12"/>
  <c r="N590" i="12"/>
  <c r="M590" i="12"/>
  <c r="N589" i="12"/>
  <c r="M589" i="12"/>
  <c r="N588" i="12"/>
  <c r="M588" i="12"/>
  <c r="O588" i="12" s="1"/>
  <c r="N587" i="12"/>
  <c r="M587" i="12"/>
  <c r="N586" i="12"/>
  <c r="M586" i="12"/>
  <c r="N585" i="12"/>
  <c r="M585" i="12"/>
  <c r="O585" i="12" s="1"/>
  <c r="N584" i="12"/>
  <c r="M584" i="12"/>
  <c r="O584" i="12" s="1"/>
  <c r="N583" i="12"/>
  <c r="M583" i="12"/>
  <c r="N582" i="12"/>
  <c r="M582" i="12"/>
  <c r="O582" i="12" s="1"/>
  <c r="N581" i="12"/>
  <c r="M581" i="12"/>
  <c r="N580" i="12"/>
  <c r="M580" i="12"/>
  <c r="N579" i="12"/>
  <c r="M579" i="12"/>
  <c r="N578" i="12"/>
  <c r="M578" i="12"/>
  <c r="N577" i="12"/>
  <c r="M577" i="12"/>
  <c r="O577" i="12" s="1"/>
  <c r="N576" i="12"/>
  <c r="M576" i="12"/>
  <c r="O576" i="12" s="1"/>
  <c r="N575" i="12"/>
  <c r="M575" i="12"/>
  <c r="N574" i="12"/>
  <c r="M574" i="12"/>
  <c r="N573" i="12"/>
  <c r="M573" i="12"/>
  <c r="O573" i="12" s="1"/>
  <c r="N572" i="12"/>
  <c r="M572" i="12"/>
  <c r="N571" i="12"/>
  <c r="M571" i="12"/>
  <c r="O571" i="12" s="1"/>
  <c r="N570" i="12"/>
  <c r="M570" i="12"/>
  <c r="O570" i="12" s="1"/>
  <c r="N569" i="12"/>
  <c r="M569" i="12"/>
  <c r="N568" i="12"/>
  <c r="M568" i="12"/>
  <c r="N567" i="12"/>
  <c r="M567" i="12"/>
  <c r="N566" i="12"/>
  <c r="M566" i="12"/>
  <c r="O566" i="12" s="1"/>
  <c r="N565" i="12"/>
  <c r="M565" i="12"/>
  <c r="O565" i="12" s="1"/>
  <c r="N564" i="12"/>
  <c r="M564" i="12"/>
  <c r="O564" i="12" s="1"/>
  <c r="N563" i="12"/>
  <c r="M563" i="12"/>
  <c r="N562" i="12"/>
  <c r="M562" i="12"/>
  <c r="N561" i="12"/>
  <c r="M561" i="12"/>
  <c r="N560" i="12"/>
  <c r="M560" i="12"/>
  <c r="O560" i="12" s="1"/>
  <c r="N559" i="12"/>
  <c r="M559" i="12"/>
  <c r="N558" i="12"/>
  <c r="M558" i="12"/>
  <c r="O558" i="12" s="1"/>
  <c r="N557" i="12"/>
  <c r="M557" i="12"/>
  <c r="N556" i="12"/>
  <c r="M556" i="12"/>
  <c r="N555" i="12"/>
  <c r="M555" i="12"/>
  <c r="O555" i="12" s="1"/>
  <c r="N554" i="12"/>
  <c r="M554" i="12"/>
  <c r="O554" i="12" s="1"/>
  <c r="N553" i="12"/>
  <c r="M553" i="12"/>
  <c r="N552" i="12"/>
  <c r="M552" i="12"/>
  <c r="O552" i="12" s="1"/>
  <c r="N551" i="12"/>
  <c r="M551" i="12"/>
  <c r="N550" i="12"/>
  <c r="O550" i="12" s="1"/>
  <c r="M550" i="12"/>
  <c r="N549" i="12"/>
  <c r="M549" i="12"/>
  <c r="N548" i="12"/>
  <c r="M548" i="12"/>
  <c r="N547" i="12"/>
  <c r="M547" i="12"/>
  <c r="O547" i="12" s="1"/>
  <c r="N546" i="12"/>
  <c r="M546" i="12"/>
  <c r="O546" i="12" s="1"/>
  <c r="N545" i="12"/>
  <c r="M545" i="12"/>
  <c r="N544" i="12"/>
  <c r="M544" i="12"/>
  <c r="O544" i="12" s="1"/>
  <c r="N543" i="12"/>
  <c r="M543" i="12"/>
  <c r="O543" i="12" s="1"/>
  <c r="N542" i="12"/>
  <c r="M542" i="12"/>
  <c r="N541" i="12"/>
  <c r="M541" i="12"/>
  <c r="N540" i="12"/>
  <c r="M540" i="12"/>
  <c r="O540" i="12" s="1"/>
  <c r="N539" i="12"/>
  <c r="M539" i="12"/>
  <c r="N538" i="12"/>
  <c r="O538" i="12" s="1"/>
  <c r="M538" i="12"/>
  <c r="N537" i="12"/>
  <c r="M537" i="12"/>
  <c r="N536" i="12"/>
  <c r="M536" i="12"/>
  <c r="O536" i="12" s="1"/>
  <c r="N535" i="12"/>
  <c r="M535" i="12"/>
  <c r="O535" i="12" s="1"/>
  <c r="N534" i="12"/>
  <c r="M534" i="12"/>
  <c r="N533" i="12"/>
  <c r="M533" i="12"/>
  <c r="N532" i="12"/>
  <c r="M532" i="12"/>
  <c r="O532" i="12" s="1"/>
  <c r="N531" i="12"/>
  <c r="M531" i="12"/>
  <c r="N530" i="12"/>
  <c r="M530" i="12"/>
  <c r="N529" i="12"/>
  <c r="M529" i="12"/>
  <c r="O528" i="12"/>
  <c r="N528" i="12"/>
  <c r="M528" i="12"/>
  <c r="N527" i="12"/>
  <c r="M527" i="12"/>
  <c r="N526" i="12"/>
  <c r="O526" i="12" s="1"/>
  <c r="M526" i="12"/>
  <c r="N525" i="12"/>
  <c r="M525" i="12"/>
  <c r="O525" i="12" s="1"/>
  <c r="N524" i="12"/>
  <c r="M524" i="12"/>
  <c r="O524" i="12" s="1"/>
  <c r="N523" i="12"/>
  <c r="M523" i="12"/>
  <c r="O523" i="12" s="1"/>
  <c r="N522" i="12"/>
  <c r="M522" i="12"/>
  <c r="N521" i="12"/>
  <c r="M521" i="12"/>
  <c r="N520" i="12"/>
  <c r="M520" i="12"/>
  <c r="N519" i="12"/>
  <c r="M519" i="12"/>
  <c r="O519" i="12" s="1"/>
  <c r="N518" i="12"/>
  <c r="M518" i="12"/>
  <c r="O518" i="12" s="1"/>
  <c r="N517" i="12"/>
  <c r="M517" i="12"/>
  <c r="O517" i="12" s="1"/>
  <c r="N516" i="12"/>
  <c r="M516" i="12"/>
  <c r="N515" i="12"/>
  <c r="M515" i="12"/>
  <c r="O515" i="12" s="1"/>
  <c r="N514" i="12"/>
  <c r="M514" i="12"/>
  <c r="N513" i="12"/>
  <c r="M513" i="12"/>
  <c r="O513" i="12" s="1"/>
  <c r="N512" i="12"/>
  <c r="M512" i="12"/>
  <c r="O512" i="12" s="1"/>
  <c r="N511" i="12"/>
  <c r="M511" i="12"/>
  <c r="O511" i="12" s="1"/>
  <c r="N510" i="12"/>
  <c r="M510" i="12"/>
  <c r="N509" i="12"/>
  <c r="M509" i="12"/>
  <c r="O509" i="12" s="1"/>
  <c r="N508" i="12"/>
  <c r="M508" i="12"/>
  <c r="N507" i="12"/>
  <c r="M507" i="12"/>
  <c r="O507" i="12" s="1"/>
  <c r="N506" i="12"/>
  <c r="M506" i="12"/>
  <c r="O506" i="12" s="1"/>
  <c r="N505" i="12"/>
  <c r="M505" i="12"/>
  <c r="O505" i="12" s="1"/>
  <c r="N504" i="12"/>
  <c r="M504" i="12"/>
  <c r="N503" i="12"/>
  <c r="M503" i="12"/>
  <c r="O503" i="12" s="1"/>
  <c r="N502" i="12"/>
  <c r="M502" i="12"/>
  <c r="N501" i="12"/>
  <c r="M501" i="12"/>
  <c r="O501" i="12" s="1"/>
  <c r="N500" i="12"/>
  <c r="M500" i="12"/>
  <c r="O500" i="12" s="1"/>
  <c r="N499" i="12"/>
  <c r="M499" i="12"/>
  <c r="O499" i="12" s="1"/>
  <c r="N498" i="12"/>
  <c r="M498" i="12"/>
  <c r="N497" i="12"/>
  <c r="M497" i="12"/>
  <c r="O497" i="12" s="1"/>
  <c r="N496" i="12"/>
  <c r="M496" i="12"/>
  <c r="N495" i="12"/>
  <c r="M495" i="12"/>
  <c r="O495" i="12" s="1"/>
  <c r="N494" i="12"/>
  <c r="M494" i="12"/>
  <c r="O494" i="12" s="1"/>
  <c r="N493" i="12"/>
  <c r="M493" i="12"/>
  <c r="O493" i="12" s="1"/>
  <c r="N492" i="12"/>
  <c r="M492" i="12"/>
  <c r="N491" i="12"/>
  <c r="M491" i="12"/>
  <c r="O491" i="12" s="1"/>
  <c r="N490" i="12"/>
  <c r="M490" i="12"/>
  <c r="N489" i="12"/>
  <c r="M489" i="12"/>
  <c r="O489" i="12" s="1"/>
  <c r="N488" i="12"/>
  <c r="M488" i="12"/>
  <c r="O488" i="12" s="1"/>
  <c r="N487" i="12"/>
  <c r="M487" i="12"/>
  <c r="O487" i="12" s="1"/>
  <c r="N486" i="12"/>
  <c r="M486" i="12"/>
  <c r="N485" i="12"/>
  <c r="M485" i="12"/>
  <c r="O485" i="12" s="1"/>
  <c r="N484" i="12"/>
  <c r="M484" i="12"/>
  <c r="N483" i="12"/>
  <c r="M483" i="12"/>
  <c r="O483" i="12" s="1"/>
  <c r="N482" i="12"/>
  <c r="M482" i="12"/>
  <c r="O482" i="12" s="1"/>
  <c r="N481" i="12"/>
  <c r="M481" i="12"/>
  <c r="O481" i="12" s="1"/>
  <c r="N480" i="12"/>
  <c r="M480" i="12"/>
  <c r="N479" i="12"/>
  <c r="M479" i="12"/>
  <c r="O479" i="12" s="1"/>
  <c r="N478" i="12"/>
  <c r="M478" i="12"/>
  <c r="N477" i="12"/>
  <c r="M477" i="12"/>
  <c r="O477" i="12" s="1"/>
  <c r="N476" i="12"/>
  <c r="M476" i="12"/>
  <c r="O476" i="12" s="1"/>
  <c r="N475" i="12"/>
  <c r="M475" i="12"/>
  <c r="O475" i="12" s="1"/>
  <c r="N474" i="12"/>
  <c r="M474" i="12"/>
  <c r="N473" i="12"/>
  <c r="M473" i="12"/>
  <c r="O473" i="12" s="1"/>
  <c r="N472" i="12"/>
  <c r="M472" i="12"/>
  <c r="N471" i="12"/>
  <c r="M471" i="12"/>
  <c r="O471" i="12" s="1"/>
  <c r="N470" i="12"/>
  <c r="M470" i="12"/>
  <c r="O470" i="12" s="1"/>
  <c r="N469" i="12"/>
  <c r="M469" i="12"/>
  <c r="O469" i="12" s="1"/>
  <c r="N468" i="12"/>
  <c r="M468" i="12"/>
  <c r="N467" i="12"/>
  <c r="M467" i="12"/>
  <c r="O467" i="12" s="1"/>
  <c r="N466" i="12"/>
  <c r="M466" i="12"/>
  <c r="N465" i="12"/>
  <c r="M465" i="12"/>
  <c r="O465" i="12" s="1"/>
  <c r="N464" i="12"/>
  <c r="M464" i="12"/>
  <c r="O464" i="12" s="1"/>
  <c r="N463" i="12"/>
  <c r="M463" i="12"/>
  <c r="O463" i="12" s="1"/>
  <c r="N462" i="12"/>
  <c r="M462" i="12"/>
  <c r="N461" i="12"/>
  <c r="M461" i="12"/>
  <c r="O461" i="12" s="1"/>
  <c r="N460" i="12"/>
  <c r="M460" i="12"/>
  <c r="N459" i="12"/>
  <c r="M459" i="12"/>
  <c r="O459" i="12" s="1"/>
  <c r="N458" i="12"/>
  <c r="M458" i="12"/>
  <c r="O458" i="12" s="1"/>
  <c r="N457" i="12"/>
  <c r="M457" i="12"/>
  <c r="O457" i="12" s="1"/>
  <c r="N456" i="12"/>
  <c r="M456" i="12"/>
  <c r="N455" i="12"/>
  <c r="M455" i="12"/>
  <c r="O455" i="12" s="1"/>
  <c r="N454" i="12"/>
  <c r="M454" i="12"/>
  <c r="N453" i="12"/>
  <c r="M453" i="12"/>
  <c r="O453" i="12" s="1"/>
  <c r="N452" i="12"/>
  <c r="M452" i="12"/>
  <c r="O452" i="12" s="1"/>
  <c r="N451" i="12"/>
  <c r="M451" i="12"/>
  <c r="O451" i="12" s="1"/>
  <c r="N450" i="12"/>
  <c r="M450" i="12"/>
  <c r="N449" i="12"/>
  <c r="M449" i="12"/>
  <c r="O449" i="12" s="1"/>
  <c r="N448" i="12"/>
  <c r="M448" i="12"/>
  <c r="N447" i="12"/>
  <c r="M447" i="12"/>
  <c r="O447" i="12" s="1"/>
  <c r="N446" i="12"/>
  <c r="M446" i="12"/>
  <c r="O446" i="12" s="1"/>
  <c r="N445" i="12"/>
  <c r="M445" i="12"/>
  <c r="O445" i="12" s="1"/>
  <c r="N444" i="12"/>
  <c r="M444" i="12"/>
  <c r="N443" i="12"/>
  <c r="M443" i="12"/>
  <c r="O443" i="12" s="1"/>
  <c r="N442" i="12"/>
  <c r="M442" i="12"/>
  <c r="N441" i="12"/>
  <c r="M441" i="12"/>
  <c r="O441" i="12" s="1"/>
  <c r="N440" i="12"/>
  <c r="M440" i="12"/>
  <c r="O440" i="12" s="1"/>
  <c r="N439" i="12"/>
  <c r="M439" i="12"/>
  <c r="O439" i="12" s="1"/>
  <c r="N438" i="12"/>
  <c r="M438" i="12"/>
  <c r="N437" i="12"/>
  <c r="M437" i="12"/>
  <c r="O437" i="12" s="1"/>
  <c r="N436" i="12"/>
  <c r="M436" i="12"/>
  <c r="N435" i="12"/>
  <c r="M435" i="12"/>
  <c r="O435" i="12" s="1"/>
  <c r="N434" i="12"/>
  <c r="M434" i="12"/>
  <c r="O434" i="12" s="1"/>
  <c r="N433" i="12"/>
  <c r="M433" i="12"/>
  <c r="O433" i="12" s="1"/>
  <c r="N432" i="12"/>
  <c r="M432" i="12"/>
  <c r="N431" i="12"/>
  <c r="M431" i="12"/>
  <c r="O431" i="12" s="1"/>
  <c r="N430" i="12"/>
  <c r="M430" i="12"/>
  <c r="N429" i="12"/>
  <c r="M429" i="12"/>
  <c r="O429" i="12" s="1"/>
  <c r="N428" i="12"/>
  <c r="M428" i="12"/>
  <c r="O428" i="12" s="1"/>
  <c r="N427" i="12"/>
  <c r="M427" i="12"/>
  <c r="O427" i="12" s="1"/>
  <c r="N426" i="12"/>
  <c r="M426" i="12"/>
  <c r="N425" i="12"/>
  <c r="M425" i="12"/>
  <c r="O425" i="12" s="1"/>
  <c r="N424" i="12"/>
  <c r="M424" i="12"/>
  <c r="N423" i="12"/>
  <c r="M423" i="12"/>
  <c r="O423" i="12" s="1"/>
  <c r="N422" i="12"/>
  <c r="M422" i="12"/>
  <c r="O422" i="12" s="1"/>
  <c r="N419" i="12"/>
  <c r="M419" i="12"/>
  <c r="O419" i="12" s="1"/>
  <c r="N418" i="12"/>
  <c r="O418" i="12" s="1"/>
  <c r="M418" i="12"/>
  <c r="N417" i="12"/>
  <c r="M417" i="12"/>
  <c r="O416" i="12"/>
  <c r="N416" i="12"/>
  <c r="M416" i="12"/>
  <c r="N414" i="12"/>
  <c r="M414" i="12"/>
  <c r="O414" i="12" s="1"/>
  <c r="N413" i="12"/>
  <c r="M413" i="12"/>
  <c r="N411" i="12"/>
  <c r="M411" i="12"/>
  <c r="N410" i="12"/>
  <c r="M410" i="12"/>
  <c r="O410" i="12" s="1"/>
  <c r="N409" i="12"/>
  <c r="M409" i="12"/>
  <c r="N408" i="12"/>
  <c r="M408" i="12"/>
  <c r="N407" i="12"/>
  <c r="M407" i="12"/>
  <c r="N406" i="12"/>
  <c r="M406" i="12"/>
  <c r="N405" i="12"/>
  <c r="M405" i="12"/>
  <c r="N404" i="12"/>
  <c r="M404" i="12"/>
  <c r="O404" i="12" s="1"/>
  <c r="N403" i="12"/>
  <c r="M403" i="12"/>
  <c r="N402" i="12"/>
  <c r="M402" i="12"/>
  <c r="N401" i="12"/>
  <c r="M401" i="12"/>
  <c r="N399" i="12"/>
  <c r="M399" i="12"/>
  <c r="N398" i="12"/>
  <c r="M398" i="12"/>
  <c r="O398" i="12" s="1"/>
  <c r="N396" i="12"/>
  <c r="M396" i="12"/>
  <c r="N395" i="12"/>
  <c r="M395" i="12"/>
  <c r="O395" i="12" s="1"/>
  <c r="N394" i="12"/>
  <c r="M394" i="12"/>
  <c r="O393" i="12"/>
  <c r="N393" i="12"/>
  <c r="M393" i="12"/>
  <c r="N392" i="12"/>
  <c r="M392" i="12"/>
  <c r="O392" i="12" s="1"/>
  <c r="O391" i="12"/>
  <c r="N391" i="12"/>
  <c r="M391" i="12"/>
  <c r="N390" i="12"/>
  <c r="M390" i="12"/>
  <c r="O389" i="12"/>
  <c r="N389" i="12"/>
  <c r="M389" i="12"/>
  <c r="N388" i="12"/>
  <c r="M388" i="12"/>
  <c r="N387" i="12"/>
  <c r="M387" i="12"/>
  <c r="O387" i="12" s="1"/>
  <c r="N386" i="12"/>
  <c r="M386" i="12"/>
  <c r="N385" i="12"/>
  <c r="M385" i="12"/>
  <c r="O385" i="12" s="1"/>
  <c r="N384" i="12"/>
  <c r="M384" i="12"/>
  <c r="O384" i="12" s="1"/>
  <c r="O383" i="12"/>
  <c r="N383" i="12"/>
  <c r="M383" i="12"/>
  <c r="N382" i="12"/>
  <c r="M382" i="12"/>
  <c r="O382" i="12" s="1"/>
  <c r="O381" i="12"/>
  <c r="N381" i="12"/>
  <c r="M381" i="12"/>
  <c r="N380" i="12"/>
  <c r="M380" i="12"/>
  <c r="O380" i="12" s="1"/>
  <c r="N379" i="12"/>
  <c r="M379" i="12"/>
  <c r="O379" i="12" s="1"/>
  <c r="N378" i="12"/>
  <c r="M378" i="12"/>
  <c r="N377" i="12"/>
  <c r="M377" i="12"/>
  <c r="O377" i="12" s="1"/>
  <c r="N376" i="12"/>
  <c r="M376" i="12"/>
  <c r="O376" i="12" s="1"/>
  <c r="N375" i="12"/>
  <c r="M375" i="12"/>
  <c r="N374" i="12"/>
  <c r="M374" i="12"/>
  <c r="N373" i="12"/>
  <c r="M373" i="12"/>
  <c r="O373" i="12" s="1"/>
  <c r="N372" i="12"/>
  <c r="M372" i="12"/>
  <c r="N371" i="12"/>
  <c r="M371" i="12"/>
  <c r="O371" i="12" s="1"/>
  <c r="N370" i="12"/>
  <c r="M370" i="12"/>
  <c r="N369" i="12"/>
  <c r="O369" i="12" s="1"/>
  <c r="M369" i="12"/>
  <c r="N368" i="12"/>
  <c r="M368" i="12"/>
  <c r="O368" i="12" s="1"/>
  <c r="O367" i="12"/>
  <c r="N367" i="12"/>
  <c r="M367" i="12"/>
  <c r="N366" i="12"/>
  <c r="M366" i="12"/>
  <c r="N365" i="12"/>
  <c r="M365" i="12"/>
  <c r="O365" i="12" s="1"/>
  <c r="N364" i="12"/>
  <c r="M364" i="12"/>
  <c r="N363" i="12"/>
  <c r="M363" i="12"/>
  <c r="O363" i="12" s="1"/>
  <c r="N362" i="12"/>
  <c r="M362" i="12"/>
  <c r="N361" i="12"/>
  <c r="M361" i="12"/>
  <c r="O361" i="12" s="1"/>
  <c r="N360" i="12"/>
  <c r="M360" i="12"/>
  <c r="O360" i="12" s="1"/>
  <c r="O359" i="12"/>
  <c r="N359" i="12"/>
  <c r="M359" i="12"/>
  <c r="N358" i="12"/>
  <c r="M358" i="12"/>
  <c r="O358" i="12" s="1"/>
  <c r="O357" i="12"/>
  <c r="N357" i="12"/>
  <c r="M357" i="12"/>
  <c r="N356" i="12"/>
  <c r="M356" i="12"/>
  <c r="O356" i="12" s="1"/>
  <c r="N355" i="12"/>
  <c r="M355" i="12"/>
  <c r="N354" i="12"/>
  <c r="M354" i="12"/>
  <c r="N353" i="12"/>
  <c r="M353" i="12"/>
  <c r="O353" i="12" s="1"/>
  <c r="N352" i="12"/>
  <c r="M352" i="12"/>
  <c r="O352" i="12" s="1"/>
  <c r="N351" i="12"/>
  <c r="M351" i="12"/>
  <c r="N350" i="12"/>
  <c r="M350" i="12"/>
  <c r="N349" i="12"/>
  <c r="M349" i="12"/>
  <c r="O349" i="12" s="1"/>
  <c r="N346" i="12"/>
  <c r="M346" i="12"/>
  <c r="N345" i="12"/>
  <c r="M345" i="12"/>
  <c r="O345" i="12" s="1"/>
  <c r="N344" i="12"/>
  <c r="M344" i="12"/>
  <c r="O344" i="12" s="1"/>
  <c r="N343" i="12"/>
  <c r="M343" i="12"/>
  <c r="O343" i="12" s="1"/>
  <c r="O342" i="12"/>
  <c r="N342" i="12"/>
  <c r="M342" i="12"/>
  <c r="N341" i="12"/>
  <c r="M341" i="12"/>
  <c r="O341" i="12" s="1"/>
  <c r="N340" i="12"/>
  <c r="O340" i="12" s="1"/>
  <c r="M340" i="12"/>
  <c r="N339" i="12"/>
  <c r="M339" i="12"/>
  <c r="N338" i="12"/>
  <c r="M338" i="12"/>
  <c r="N337" i="12"/>
  <c r="M337" i="12"/>
  <c r="O337" i="12" s="1"/>
  <c r="N336" i="12"/>
  <c r="O336" i="12" s="1"/>
  <c r="M336" i="12"/>
  <c r="N335" i="12"/>
  <c r="M335" i="12"/>
  <c r="O335" i="12" s="1"/>
  <c r="N334" i="12"/>
  <c r="M334" i="12"/>
  <c r="N333" i="12"/>
  <c r="M333" i="12"/>
  <c r="N332" i="12"/>
  <c r="M332" i="12"/>
  <c r="N331" i="12"/>
  <c r="M331" i="12"/>
  <c r="O331" i="12" s="1"/>
  <c r="N330" i="12"/>
  <c r="M330" i="12"/>
  <c r="O330" i="12" s="1"/>
  <c r="N329" i="12"/>
  <c r="M329" i="12"/>
  <c r="N328" i="12"/>
  <c r="M328" i="12"/>
  <c r="N327" i="12"/>
  <c r="M327" i="12"/>
  <c r="O327" i="12" s="1"/>
  <c r="N326" i="12"/>
  <c r="M326" i="12"/>
  <c r="O326" i="12" s="1"/>
  <c r="N325" i="12"/>
  <c r="M325" i="12"/>
  <c r="N324" i="12"/>
  <c r="M324" i="12"/>
  <c r="N323" i="12"/>
  <c r="M323" i="12"/>
  <c r="N322" i="12"/>
  <c r="M322" i="12"/>
  <c r="O322" i="12" s="1"/>
  <c r="N321" i="12"/>
  <c r="M321" i="12"/>
  <c r="O321" i="12" s="1"/>
  <c r="N320" i="12"/>
  <c r="M320" i="12"/>
  <c r="O320" i="12" s="1"/>
  <c r="N319" i="12"/>
  <c r="M319" i="12"/>
  <c r="N318" i="12"/>
  <c r="M318" i="12"/>
  <c r="O318" i="12" s="1"/>
  <c r="N317" i="12"/>
  <c r="M317" i="12"/>
  <c r="N316" i="12"/>
  <c r="O316" i="12" s="1"/>
  <c r="M316" i="12"/>
  <c r="N315" i="12"/>
  <c r="M315" i="12"/>
  <c r="N314" i="12"/>
  <c r="M314" i="12"/>
  <c r="O314" i="12" s="1"/>
  <c r="N313" i="12"/>
  <c r="M313" i="12"/>
  <c r="O313" i="12" s="1"/>
  <c r="N312" i="12"/>
  <c r="M312" i="12"/>
  <c r="N311" i="12"/>
  <c r="M311" i="12"/>
  <c r="N310" i="12"/>
  <c r="M310" i="12"/>
  <c r="N309" i="12"/>
  <c r="M309" i="12"/>
  <c r="N308" i="12"/>
  <c r="M308" i="12"/>
  <c r="O308" i="12" s="1"/>
  <c r="N307" i="12"/>
  <c r="M307" i="12"/>
  <c r="O307" i="12" s="1"/>
  <c r="N306" i="12"/>
  <c r="M306" i="12"/>
  <c r="O306" i="12" s="1"/>
  <c r="N305" i="12"/>
  <c r="M305" i="12"/>
  <c r="O305" i="12" s="1"/>
  <c r="N304" i="12"/>
  <c r="M304" i="12"/>
  <c r="N303" i="12"/>
  <c r="M303" i="12"/>
  <c r="O303" i="12" s="1"/>
  <c r="N302" i="12"/>
  <c r="M302" i="12"/>
  <c r="N301" i="12"/>
  <c r="M301" i="12"/>
  <c r="O301" i="12" s="1"/>
  <c r="N300" i="12"/>
  <c r="O300" i="12" s="1"/>
  <c r="M300" i="12"/>
  <c r="N299" i="12"/>
  <c r="M299" i="12"/>
  <c r="O299" i="12" s="1"/>
  <c r="N298" i="12"/>
  <c r="M298" i="12"/>
  <c r="O298" i="12" s="1"/>
  <c r="N297" i="12"/>
  <c r="M297" i="12"/>
  <c r="O297" i="12" s="1"/>
  <c r="N296" i="12"/>
  <c r="M296" i="12"/>
  <c r="N295" i="12"/>
  <c r="M295" i="12"/>
  <c r="O295" i="12" s="1"/>
  <c r="O294" i="12"/>
  <c r="N294" i="12"/>
  <c r="M294" i="12"/>
  <c r="N293" i="12"/>
  <c r="M293" i="12"/>
  <c r="N292" i="12"/>
  <c r="O292" i="12" s="1"/>
  <c r="M292" i="12"/>
  <c r="N291" i="12"/>
  <c r="M291" i="12"/>
  <c r="O291" i="12" s="1"/>
  <c r="N290" i="12"/>
  <c r="M290" i="12"/>
  <c r="O290" i="12" s="1"/>
  <c r="N289" i="12"/>
  <c r="M289" i="12"/>
  <c r="O289" i="12" s="1"/>
  <c r="N288" i="12"/>
  <c r="O288" i="12" s="1"/>
  <c r="M288" i="12"/>
  <c r="N287" i="12"/>
  <c r="M287" i="12"/>
  <c r="N286" i="12"/>
  <c r="M286" i="12"/>
  <c r="N285" i="12"/>
  <c r="M285" i="12"/>
  <c r="O285" i="12" s="1"/>
  <c r="N284" i="12"/>
  <c r="M284" i="12"/>
  <c r="O284" i="12" s="1"/>
  <c r="N283" i="12"/>
  <c r="M283" i="12"/>
  <c r="O283" i="12" s="1"/>
  <c r="O282" i="12"/>
  <c r="N282" i="12"/>
  <c r="M282" i="12"/>
  <c r="N281" i="12"/>
  <c r="M281" i="12"/>
  <c r="O281" i="12" s="1"/>
  <c r="N280" i="12"/>
  <c r="M280" i="12"/>
  <c r="N279" i="12"/>
  <c r="M279" i="12"/>
  <c r="N278" i="12"/>
  <c r="M278" i="12"/>
  <c r="O278" i="12" s="1"/>
  <c r="N277" i="12"/>
  <c r="M277" i="12"/>
  <c r="N276" i="12"/>
  <c r="M276" i="12"/>
  <c r="N275" i="12"/>
  <c r="M275" i="12"/>
  <c r="O275" i="12" s="1"/>
  <c r="N274" i="12"/>
  <c r="M274" i="12"/>
  <c r="O274" i="12" s="1"/>
  <c r="N273" i="12"/>
  <c r="M273" i="12"/>
  <c r="N272" i="12"/>
  <c r="M272" i="12"/>
  <c r="O272" i="12" s="1"/>
  <c r="N271" i="12"/>
  <c r="M271" i="12"/>
  <c r="N270" i="12"/>
  <c r="M270" i="12"/>
  <c r="O270" i="12" s="1"/>
  <c r="N269" i="12"/>
  <c r="M269" i="12"/>
  <c r="N268" i="12"/>
  <c r="M268" i="12"/>
  <c r="N267" i="12"/>
  <c r="M267" i="12"/>
  <c r="O267" i="12" s="1"/>
  <c r="N266" i="12"/>
  <c r="M266" i="12"/>
  <c r="O266" i="12" s="1"/>
  <c r="N265" i="12"/>
  <c r="M265" i="12"/>
  <c r="N264" i="12"/>
  <c r="O264" i="12" s="1"/>
  <c r="M264" i="12"/>
  <c r="N263" i="12"/>
  <c r="M263" i="12"/>
  <c r="N262" i="12"/>
  <c r="M262" i="12"/>
  <c r="O262" i="12" s="1"/>
  <c r="N261" i="12"/>
  <c r="M261" i="12"/>
  <c r="O261" i="12" s="1"/>
  <c r="N260" i="12"/>
  <c r="M260" i="12"/>
  <c r="O260" i="12" s="1"/>
  <c r="N259" i="12"/>
  <c r="M259" i="12"/>
  <c r="N258" i="12"/>
  <c r="M258" i="12"/>
  <c r="O258" i="12" s="1"/>
  <c r="N257" i="12"/>
  <c r="M257" i="12"/>
  <c r="O257" i="12" s="1"/>
  <c r="N256" i="12"/>
  <c r="O256" i="12" s="1"/>
  <c r="M256" i="12"/>
  <c r="N255" i="12"/>
  <c r="M255" i="12"/>
  <c r="N254" i="12"/>
  <c r="M254" i="12"/>
  <c r="N253" i="12"/>
  <c r="M253" i="12"/>
  <c r="O253" i="12" s="1"/>
  <c r="N252" i="12"/>
  <c r="M252" i="12"/>
  <c r="N251" i="12"/>
  <c r="M251" i="12"/>
  <c r="O251" i="12" s="1"/>
  <c r="N250" i="12"/>
  <c r="M250" i="12"/>
  <c r="N249" i="12"/>
  <c r="M249" i="12"/>
  <c r="O249" i="12" s="1"/>
  <c r="N248" i="12"/>
  <c r="M248" i="12"/>
  <c r="N247" i="12"/>
  <c r="M247" i="12"/>
  <c r="O247" i="12" s="1"/>
  <c r="N246" i="12"/>
  <c r="M246" i="12"/>
  <c r="O246" i="12" s="1"/>
  <c r="N245" i="12"/>
  <c r="M245" i="12"/>
  <c r="O245" i="12" s="1"/>
  <c r="N244" i="12"/>
  <c r="M244" i="12"/>
  <c r="N243" i="12"/>
  <c r="M243" i="12"/>
  <c r="O243" i="12" s="1"/>
  <c r="N242" i="12"/>
  <c r="M242" i="12"/>
  <c r="N239" i="12"/>
  <c r="M239" i="12"/>
  <c r="N238" i="12"/>
  <c r="O238" i="12" s="1"/>
  <c r="M238" i="12"/>
  <c r="N237" i="12"/>
  <c r="M237" i="12"/>
  <c r="N236" i="12"/>
  <c r="M236" i="12"/>
  <c r="N235" i="12"/>
  <c r="M235" i="12"/>
  <c r="O235" i="12" s="1"/>
  <c r="N234" i="12"/>
  <c r="O234" i="12" s="1"/>
  <c r="M234" i="12"/>
  <c r="N233" i="12"/>
  <c r="M233" i="12"/>
  <c r="O232" i="12"/>
  <c r="N232" i="12"/>
  <c r="M232" i="12"/>
  <c r="N231" i="12"/>
  <c r="M231" i="12"/>
  <c r="N230" i="12"/>
  <c r="O230" i="12" s="1"/>
  <c r="M230" i="12"/>
  <c r="N229" i="12"/>
  <c r="M229" i="12"/>
  <c r="N228" i="12"/>
  <c r="M228" i="12"/>
  <c r="O228" i="12" s="1"/>
  <c r="N227" i="12"/>
  <c r="M227" i="12"/>
  <c r="N226" i="12"/>
  <c r="O226" i="12" s="1"/>
  <c r="M226" i="12"/>
  <c r="N225" i="12"/>
  <c r="M225" i="12"/>
  <c r="N224" i="12"/>
  <c r="M224" i="12"/>
  <c r="N223" i="12"/>
  <c r="M223" i="12"/>
  <c r="N222" i="12"/>
  <c r="M222" i="12"/>
  <c r="N221" i="12"/>
  <c r="M221" i="12"/>
  <c r="O220" i="12"/>
  <c r="N220" i="12"/>
  <c r="M220" i="12"/>
  <c r="N219" i="12"/>
  <c r="M219" i="12"/>
  <c r="N218" i="12"/>
  <c r="O218" i="12" s="1"/>
  <c r="M218" i="12"/>
  <c r="N217" i="12"/>
  <c r="M217" i="12"/>
  <c r="O217" i="12" s="1"/>
  <c r="N216" i="12"/>
  <c r="M216" i="12"/>
  <c r="O216" i="12" s="1"/>
  <c r="N215" i="12"/>
  <c r="M215" i="12"/>
  <c r="O215" i="12" s="1"/>
  <c r="N214" i="12"/>
  <c r="M214" i="12"/>
  <c r="N213" i="12"/>
  <c r="M213" i="12"/>
  <c r="N212" i="12"/>
  <c r="O212" i="12" s="1"/>
  <c r="M212" i="12"/>
  <c r="N211" i="12"/>
  <c r="M211" i="12"/>
  <c r="N210" i="12"/>
  <c r="O210" i="12" s="1"/>
  <c r="M210" i="12"/>
  <c r="N209" i="12"/>
  <c r="M209" i="12"/>
  <c r="N208" i="12"/>
  <c r="M208" i="12"/>
  <c r="O208" i="12" s="1"/>
  <c r="N207" i="12"/>
  <c r="M207" i="12"/>
  <c r="N206" i="12"/>
  <c r="M206" i="12"/>
  <c r="N204" i="12"/>
  <c r="M204" i="12"/>
  <c r="O204" i="12" s="1"/>
  <c r="N203" i="12"/>
  <c r="M203" i="12"/>
  <c r="O203" i="12" s="1"/>
  <c r="N202" i="12"/>
  <c r="M202" i="12"/>
  <c r="O202" i="12" s="1"/>
  <c r="N201" i="12"/>
  <c r="M201" i="12"/>
  <c r="O201" i="12" s="1"/>
  <c r="N200" i="12"/>
  <c r="M200" i="12"/>
  <c r="O200" i="12" s="1"/>
  <c r="N199" i="12"/>
  <c r="M199" i="12"/>
  <c r="O199" i="12" s="1"/>
  <c r="N198" i="12"/>
  <c r="M198" i="12"/>
  <c r="O198" i="12" s="1"/>
  <c r="N197" i="12"/>
  <c r="M197" i="12"/>
  <c r="O197" i="12" s="1"/>
  <c r="N196" i="12"/>
  <c r="M196" i="12"/>
  <c r="N195" i="12"/>
  <c r="M195" i="12"/>
  <c r="O195" i="12" s="1"/>
  <c r="N194" i="12"/>
  <c r="M194" i="12"/>
  <c r="N193" i="12"/>
  <c r="O193" i="12" s="1"/>
  <c r="M193" i="12"/>
  <c r="N192" i="12"/>
  <c r="M192" i="12"/>
  <c r="O191" i="12"/>
  <c r="N191" i="12"/>
  <c r="M191" i="12"/>
  <c r="N190" i="12"/>
  <c r="M190" i="12"/>
  <c r="O190" i="12" s="1"/>
  <c r="N189" i="12"/>
  <c r="M189" i="12"/>
  <c r="O189" i="12" s="1"/>
  <c r="N188" i="12"/>
  <c r="M188" i="12"/>
  <c r="N187" i="12"/>
  <c r="M187" i="12"/>
  <c r="O187" i="12" s="1"/>
  <c r="N186" i="12"/>
  <c r="M186" i="12"/>
  <c r="N185" i="12"/>
  <c r="M185" i="12"/>
  <c r="O185" i="12" s="1"/>
  <c r="N184" i="12"/>
  <c r="M184" i="12"/>
  <c r="O184" i="12" s="1"/>
  <c r="O183" i="12"/>
  <c r="N183" i="12"/>
  <c r="M183" i="12"/>
  <c r="N182" i="12"/>
  <c r="M182" i="12"/>
  <c r="O182" i="12" s="1"/>
  <c r="N179" i="12"/>
  <c r="M179" i="12"/>
  <c r="N178" i="12"/>
  <c r="M178" i="12"/>
  <c r="O178" i="12" s="1"/>
  <c r="N177" i="12"/>
  <c r="M177" i="12"/>
  <c r="N175" i="12"/>
  <c r="M175" i="12"/>
  <c r="N174" i="12"/>
  <c r="M174" i="12"/>
  <c r="O174" i="12" s="1"/>
  <c r="N173" i="12"/>
  <c r="M173" i="12"/>
  <c r="N172" i="12"/>
  <c r="M172" i="12"/>
  <c r="N171" i="12"/>
  <c r="M171" i="12"/>
  <c r="O171" i="12" s="1"/>
  <c r="N170" i="12"/>
  <c r="M170" i="12"/>
  <c r="O170" i="12" s="1"/>
  <c r="N169" i="12"/>
  <c r="O169" i="12" s="1"/>
  <c r="M169" i="12"/>
  <c r="N168" i="12"/>
  <c r="M168" i="12"/>
  <c r="O167" i="12"/>
  <c r="N167" i="12"/>
  <c r="M167" i="12"/>
  <c r="N166" i="12"/>
  <c r="M166" i="12"/>
  <c r="O166" i="12" s="1"/>
  <c r="N165" i="12"/>
  <c r="O165" i="12" s="1"/>
  <c r="M165" i="12"/>
  <c r="N164" i="12"/>
  <c r="M164" i="12"/>
  <c r="N163" i="12"/>
  <c r="M163" i="12"/>
  <c r="N162" i="12"/>
  <c r="M162" i="12"/>
  <c r="O162" i="12" s="1"/>
  <c r="N161" i="12"/>
  <c r="O161" i="12" s="1"/>
  <c r="M161" i="12"/>
  <c r="N160" i="12"/>
  <c r="M160" i="12"/>
  <c r="O159" i="12"/>
  <c r="N159" i="12"/>
  <c r="M159" i="12"/>
  <c r="N157" i="12"/>
  <c r="M157" i="12"/>
  <c r="N156" i="12"/>
  <c r="M156" i="12"/>
  <c r="O156" i="12" s="1"/>
  <c r="N155" i="12"/>
  <c r="M155" i="12"/>
  <c r="N154" i="12"/>
  <c r="M154" i="12"/>
  <c r="O154" i="12" s="1"/>
  <c r="N153" i="12"/>
  <c r="M153" i="12"/>
  <c r="O153" i="12" s="1"/>
  <c r="O152" i="12"/>
  <c r="N152" i="12"/>
  <c r="M152" i="12"/>
  <c r="N151" i="12"/>
  <c r="M151" i="12"/>
  <c r="O151" i="12" s="1"/>
  <c r="O150" i="12"/>
  <c r="N150" i="12"/>
  <c r="M150" i="12"/>
  <c r="N149" i="12"/>
  <c r="M149" i="12"/>
  <c r="O149" i="12" s="1"/>
  <c r="N148" i="12"/>
  <c r="M148" i="12"/>
  <c r="O148" i="12" s="1"/>
  <c r="N147" i="12"/>
  <c r="M147" i="12"/>
  <c r="O147" i="12" s="1"/>
  <c r="N146" i="12"/>
  <c r="M146" i="12"/>
  <c r="O146" i="12" s="1"/>
  <c r="N145" i="12"/>
  <c r="M145" i="12"/>
  <c r="O145" i="12" s="1"/>
  <c r="N144" i="12"/>
  <c r="M144" i="12"/>
  <c r="O144" i="12" s="1"/>
  <c r="N143" i="12"/>
  <c r="M143" i="12"/>
  <c r="O143" i="12" s="1"/>
  <c r="N142" i="12"/>
  <c r="M142" i="12"/>
  <c r="O142" i="12" s="1"/>
  <c r="N141" i="12"/>
  <c r="M141" i="12"/>
  <c r="N140" i="12"/>
  <c r="M140" i="12"/>
  <c r="O140" i="12" s="1"/>
  <c r="N139" i="12"/>
  <c r="M139" i="12"/>
  <c r="N138" i="12"/>
  <c r="O138" i="12" s="1"/>
  <c r="M138" i="12"/>
  <c r="N137" i="12"/>
  <c r="M137" i="12"/>
  <c r="O136" i="12"/>
  <c r="N136" i="12"/>
  <c r="M136" i="12"/>
  <c r="N135" i="12"/>
  <c r="M135" i="12"/>
  <c r="O135" i="12" s="1"/>
  <c r="O134" i="12"/>
  <c r="N134" i="12"/>
  <c r="M134" i="12"/>
  <c r="N133" i="12"/>
  <c r="M133" i="12"/>
  <c r="N132" i="12"/>
  <c r="M132" i="12"/>
  <c r="O132" i="12" s="1"/>
  <c r="N131" i="12"/>
  <c r="M131" i="12"/>
  <c r="O131" i="12" s="1"/>
  <c r="N130" i="12"/>
  <c r="M130" i="12"/>
  <c r="O130" i="12" s="1"/>
  <c r="N129" i="12"/>
  <c r="M129" i="12"/>
  <c r="O129" i="12" s="1"/>
  <c r="O128" i="12"/>
  <c r="N128" i="12"/>
  <c r="M128" i="12"/>
  <c r="N127" i="12"/>
  <c r="M127" i="12"/>
  <c r="O127" i="12" s="1"/>
  <c r="N126" i="12"/>
  <c r="O126" i="12" s="1"/>
  <c r="M126" i="12"/>
  <c r="N125" i="12"/>
  <c r="M125" i="12"/>
  <c r="O125" i="12" s="1"/>
  <c r="N123" i="12"/>
  <c r="M123" i="12"/>
  <c r="O123" i="12" s="1"/>
  <c r="N122" i="12"/>
  <c r="M122" i="12"/>
  <c r="N121" i="12"/>
  <c r="M121" i="12"/>
  <c r="N120" i="12"/>
  <c r="M120" i="12"/>
  <c r="N117" i="12"/>
  <c r="M117" i="12"/>
  <c r="N116" i="12"/>
  <c r="M116" i="12"/>
  <c r="N115" i="12"/>
  <c r="M115" i="12"/>
  <c r="O114" i="12"/>
  <c r="N114" i="12"/>
  <c r="M114" i="12"/>
  <c r="N113" i="12"/>
  <c r="M113" i="12"/>
  <c r="O113" i="12" s="1"/>
  <c r="N112" i="12"/>
  <c r="M112" i="12"/>
  <c r="N111" i="12"/>
  <c r="M111" i="12"/>
  <c r="O111" i="12" s="1"/>
  <c r="N110" i="12"/>
  <c r="M110" i="12"/>
  <c r="O110" i="12" s="1"/>
  <c r="N109" i="12"/>
  <c r="M109" i="12"/>
  <c r="N108" i="12"/>
  <c r="O108" i="12" s="1"/>
  <c r="M108" i="12"/>
  <c r="N107" i="12"/>
  <c r="M107" i="12"/>
  <c r="N106" i="12"/>
  <c r="O106" i="12" s="1"/>
  <c r="M106" i="12"/>
  <c r="N105" i="12"/>
  <c r="M105" i="12"/>
  <c r="O105" i="12" s="1"/>
  <c r="N102" i="12"/>
  <c r="M102" i="12"/>
  <c r="O102" i="12" s="1"/>
  <c r="N101" i="12"/>
  <c r="M101" i="12"/>
  <c r="N100" i="12"/>
  <c r="M100" i="12"/>
  <c r="O100" i="12" s="1"/>
  <c r="N99" i="12"/>
  <c r="O99" i="12" s="1"/>
  <c r="M99" i="12"/>
  <c r="N98" i="12"/>
  <c r="M98" i="12"/>
  <c r="O98" i="12" s="1"/>
  <c r="N97" i="12"/>
  <c r="M97" i="12"/>
  <c r="N96" i="12"/>
  <c r="M96" i="12"/>
  <c r="O96" i="12" s="1"/>
  <c r="N95" i="12"/>
  <c r="O95" i="12" s="1"/>
  <c r="M95" i="12"/>
  <c r="O94" i="12"/>
  <c r="N94" i="12"/>
  <c r="M94" i="12"/>
  <c r="N93" i="12"/>
  <c r="O93" i="12" s="1"/>
  <c r="M93" i="12"/>
  <c r="O92" i="12"/>
  <c r="N92" i="12"/>
  <c r="M92" i="12"/>
  <c r="N91" i="12"/>
  <c r="O91" i="12" s="1"/>
  <c r="M91" i="12"/>
  <c r="O90" i="12"/>
  <c r="N90" i="12"/>
  <c r="M90" i="12"/>
  <c r="N89" i="12"/>
  <c r="M89" i="12"/>
  <c r="O88" i="12"/>
  <c r="N88" i="12"/>
  <c r="M88" i="12"/>
  <c r="N87" i="12"/>
  <c r="O87" i="12" s="1"/>
  <c r="M87" i="12"/>
  <c r="N86" i="12"/>
  <c r="M86" i="12"/>
  <c r="O86" i="12" s="1"/>
  <c r="N85" i="12"/>
  <c r="O85" i="12" s="1"/>
  <c r="M85" i="12"/>
  <c r="N84" i="12"/>
  <c r="M84" i="12"/>
  <c r="O84" i="12" s="1"/>
  <c r="N83" i="12"/>
  <c r="M83" i="12"/>
  <c r="O82" i="12"/>
  <c r="N82" i="12"/>
  <c r="M82" i="12"/>
  <c r="N81" i="12"/>
  <c r="M81" i="12"/>
  <c r="O80" i="12"/>
  <c r="N80" i="12"/>
  <c r="M80" i="12"/>
  <c r="N79" i="12"/>
  <c r="M79" i="12"/>
  <c r="N78" i="12"/>
  <c r="M78" i="12"/>
  <c r="O78" i="12" s="1"/>
  <c r="N77" i="12"/>
  <c r="M77" i="12"/>
  <c r="N76" i="12"/>
  <c r="M76" i="12"/>
  <c r="O76" i="12" s="1"/>
  <c r="N75" i="12"/>
  <c r="O75" i="12" s="1"/>
  <c r="M75" i="12"/>
  <c r="N74" i="12"/>
  <c r="M74" i="12"/>
  <c r="O74" i="12" s="1"/>
  <c r="N73" i="12"/>
  <c r="M73" i="12"/>
  <c r="N72" i="12"/>
  <c r="M72" i="12"/>
  <c r="O72" i="12" s="1"/>
  <c r="N71" i="12"/>
  <c r="O71" i="12" s="1"/>
  <c r="M71" i="12"/>
  <c r="O70" i="12"/>
  <c r="N70" i="12"/>
  <c r="M70" i="12"/>
  <c r="N69" i="12"/>
  <c r="O69" i="12" s="1"/>
  <c r="M69" i="12"/>
  <c r="O68" i="12"/>
  <c r="N68" i="12"/>
  <c r="M68" i="12"/>
  <c r="N67" i="12"/>
  <c r="O67" i="12" s="1"/>
  <c r="M67" i="12"/>
  <c r="O66" i="12"/>
  <c r="N66" i="12"/>
  <c r="M66" i="12"/>
  <c r="N65" i="12"/>
  <c r="M65" i="12"/>
  <c r="N64" i="12"/>
  <c r="M64" i="12"/>
  <c r="O64" i="12" s="1"/>
  <c r="N63" i="12"/>
  <c r="O63" i="12" s="1"/>
  <c r="M63" i="12"/>
  <c r="N62" i="12"/>
  <c r="M62" i="12"/>
  <c r="O62" i="12" s="1"/>
  <c r="N61" i="12"/>
  <c r="O61" i="12" s="1"/>
  <c r="M61" i="12"/>
  <c r="N60" i="12"/>
  <c r="M60" i="12"/>
  <c r="O60" i="12" s="1"/>
  <c r="N59" i="12"/>
  <c r="M59" i="12"/>
  <c r="O58" i="12"/>
  <c r="N58" i="12"/>
  <c r="M58" i="12"/>
  <c r="N57" i="12"/>
  <c r="M57" i="12"/>
  <c r="O56" i="12"/>
  <c r="N56" i="12"/>
  <c r="M56" i="12"/>
  <c r="N55" i="12"/>
  <c r="M55" i="12"/>
  <c r="N54" i="12"/>
  <c r="M54" i="12"/>
  <c r="O54" i="12" s="1"/>
  <c r="N53" i="12"/>
  <c r="M53" i="12"/>
  <c r="N52" i="12"/>
  <c r="M52" i="12"/>
  <c r="O52" i="12" s="1"/>
  <c r="N51" i="12"/>
  <c r="O51" i="12" s="1"/>
  <c r="M51" i="12"/>
  <c r="N50" i="12"/>
  <c r="M50" i="12"/>
  <c r="O50" i="12" s="1"/>
  <c r="N49" i="12"/>
  <c r="M49" i="12"/>
  <c r="N48" i="12"/>
  <c r="M48" i="12"/>
  <c r="O48" i="12" s="1"/>
  <c r="N47" i="12"/>
  <c r="O47" i="12" s="1"/>
  <c r="M47" i="12"/>
  <c r="O46" i="12"/>
  <c r="N46" i="12"/>
  <c r="M46" i="12"/>
  <c r="N45" i="12"/>
  <c r="O45" i="12" s="1"/>
  <c r="M45" i="12"/>
  <c r="O44" i="12"/>
  <c r="N44" i="12"/>
  <c r="M44" i="12"/>
  <c r="N43" i="12"/>
  <c r="O43" i="12" s="1"/>
  <c r="M43" i="12"/>
  <c r="O42" i="12"/>
  <c r="N42" i="12"/>
  <c r="M42" i="12"/>
  <c r="N41" i="12"/>
  <c r="M41" i="12"/>
  <c r="O40" i="12"/>
  <c r="N40" i="12"/>
  <c r="M40" i="12"/>
  <c r="N39" i="12"/>
  <c r="O39" i="12" s="1"/>
  <c r="M39" i="12"/>
  <c r="N38" i="12"/>
  <c r="M38" i="12"/>
  <c r="O38" i="12" s="1"/>
  <c r="N37" i="12"/>
  <c r="O37" i="12" s="1"/>
  <c r="M37" i="12"/>
  <c r="N36" i="12"/>
  <c r="M36" i="12"/>
  <c r="O36" i="12" s="1"/>
  <c r="N35" i="12"/>
  <c r="M35" i="12"/>
  <c r="O34" i="12"/>
  <c r="N34" i="12"/>
  <c r="M34" i="12"/>
  <c r="N33" i="12"/>
  <c r="M33" i="12"/>
  <c r="O32" i="12"/>
  <c r="N32" i="12"/>
  <c r="M32" i="12"/>
  <c r="N31" i="12"/>
  <c r="M31" i="12"/>
  <c r="N30" i="12"/>
  <c r="M30" i="12"/>
  <c r="O30" i="12" s="1"/>
  <c r="N29" i="12"/>
  <c r="M29" i="12"/>
  <c r="N28" i="12"/>
  <c r="M28" i="12"/>
  <c r="O28" i="12" s="1"/>
  <c r="N27" i="12"/>
  <c r="O27" i="12" s="1"/>
  <c r="M27" i="12"/>
  <c r="N24" i="12"/>
  <c r="M24" i="12"/>
  <c r="O24" i="12" s="1"/>
  <c r="N23" i="12"/>
  <c r="M23" i="12"/>
  <c r="N22" i="12"/>
  <c r="M22" i="12"/>
  <c r="N21" i="12"/>
  <c r="M21" i="12"/>
  <c r="N19" i="12"/>
  <c r="M19" i="12"/>
  <c r="O18" i="12"/>
  <c r="N18" i="12"/>
  <c r="M18" i="12"/>
  <c r="N17" i="12"/>
  <c r="M17" i="12"/>
  <c r="O16" i="12"/>
  <c r="N16" i="12"/>
  <c r="M16" i="12"/>
  <c r="N15" i="12"/>
  <c r="M15" i="12"/>
  <c r="O14" i="12"/>
  <c r="N14" i="12"/>
  <c r="M14" i="12"/>
  <c r="N13" i="12"/>
  <c r="M13" i="12"/>
  <c r="O13" i="12" s="1"/>
  <c r="O12" i="12"/>
  <c r="N12" i="12"/>
  <c r="M12" i="12"/>
  <c r="N11" i="12"/>
  <c r="M11" i="12"/>
  <c r="N10" i="12"/>
  <c r="M10" i="12"/>
  <c r="O10" i="12" s="1"/>
  <c r="N8" i="12"/>
  <c r="M8" i="12"/>
  <c r="N7" i="12"/>
  <c r="M7" i="12"/>
  <c r="O7" i="12" s="1"/>
  <c r="N6" i="12"/>
  <c r="M6" i="12"/>
  <c r="O6" i="12" s="1"/>
  <c r="O5" i="12"/>
  <c r="N5" i="12"/>
  <c r="M5" i="12"/>
  <c r="N763" i="10"/>
  <c r="M763" i="10"/>
  <c r="O763" i="10" s="1"/>
  <c r="N762" i="10"/>
  <c r="M762" i="10"/>
  <c r="N761" i="10"/>
  <c r="M761" i="10"/>
  <c r="O761" i="10" s="1"/>
  <c r="N760" i="10"/>
  <c r="M760" i="10"/>
  <c r="N759" i="10"/>
  <c r="M759" i="10"/>
  <c r="N758" i="10"/>
  <c r="M758" i="10"/>
  <c r="O758" i="10" s="1"/>
  <c r="N757" i="10"/>
  <c r="M757" i="10"/>
  <c r="N756" i="10"/>
  <c r="M756" i="10"/>
  <c r="N755" i="10"/>
  <c r="M755" i="10"/>
  <c r="N754" i="10"/>
  <c r="M754" i="10"/>
  <c r="O754" i="10" s="1"/>
  <c r="N753" i="10"/>
  <c r="M753" i="10"/>
  <c r="N752" i="10"/>
  <c r="M752" i="10"/>
  <c r="N751" i="10"/>
  <c r="M751" i="10"/>
  <c r="N750" i="10"/>
  <c r="M750" i="10"/>
  <c r="N749" i="10"/>
  <c r="M749" i="10"/>
  <c r="O749" i="10" s="1"/>
  <c r="N748" i="10"/>
  <c r="M748" i="10"/>
  <c r="O748" i="10" s="1"/>
  <c r="N747" i="10"/>
  <c r="M747" i="10"/>
  <c r="N746" i="10"/>
  <c r="M746" i="10"/>
  <c r="O745" i="10"/>
  <c r="N745" i="10"/>
  <c r="M745" i="10"/>
  <c r="N744" i="10"/>
  <c r="M744" i="10"/>
  <c r="N743" i="10"/>
  <c r="O743" i="10" s="1"/>
  <c r="M743" i="10"/>
  <c r="N742" i="10"/>
  <c r="M742" i="10"/>
  <c r="O742" i="10" s="1"/>
  <c r="N741" i="10"/>
  <c r="M741" i="10"/>
  <c r="O741" i="10" s="1"/>
  <c r="N740" i="10"/>
  <c r="M740" i="10"/>
  <c r="O740" i="10" s="1"/>
  <c r="N739" i="10"/>
  <c r="M739" i="10"/>
  <c r="N738" i="10"/>
  <c r="M738" i="10"/>
  <c r="N737" i="10"/>
  <c r="M737" i="10"/>
  <c r="N736" i="10"/>
  <c r="M736" i="10"/>
  <c r="O736" i="10" s="1"/>
  <c r="N735" i="10"/>
  <c r="M735" i="10"/>
  <c r="O735" i="10" s="1"/>
  <c r="N734" i="10"/>
  <c r="M734" i="10"/>
  <c r="O734" i="10" s="1"/>
  <c r="O733" i="10"/>
  <c r="N733" i="10"/>
  <c r="M733" i="10"/>
  <c r="N732" i="10"/>
  <c r="M732" i="10"/>
  <c r="N731" i="10"/>
  <c r="M731" i="10"/>
  <c r="N730" i="10"/>
  <c r="M730" i="10"/>
  <c r="N729" i="10"/>
  <c r="M729" i="10"/>
  <c r="N728" i="10"/>
  <c r="M728" i="10"/>
  <c r="N727" i="10"/>
  <c r="M727" i="10"/>
  <c r="N726" i="10"/>
  <c r="M726" i="10"/>
  <c r="N725" i="10"/>
  <c r="M725" i="10"/>
  <c r="O725" i="10" s="1"/>
  <c r="N724" i="10"/>
  <c r="M724" i="10"/>
  <c r="N723" i="10"/>
  <c r="M723" i="10"/>
  <c r="N722" i="10"/>
  <c r="M722" i="10"/>
  <c r="O721" i="10"/>
  <c r="N721" i="10"/>
  <c r="M721" i="10"/>
  <c r="N720" i="10"/>
  <c r="M720" i="10"/>
  <c r="N719" i="10"/>
  <c r="M719" i="10"/>
  <c r="N718" i="10"/>
  <c r="M718" i="10"/>
  <c r="O718" i="10" s="1"/>
  <c r="N717" i="10"/>
  <c r="M717" i="10"/>
  <c r="O717" i="10" s="1"/>
  <c r="N716" i="10"/>
  <c r="M716" i="10"/>
  <c r="N715" i="10"/>
  <c r="M715" i="10"/>
  <c r="O715" i="10" s="1"/>
  <c r="N714" i="10"/>
  <c r="M714" i="10"/>
  <c r="N713" i="10"/>
  <c r="M713" i="10"/>
  <c r="N712" i="10"/>
  <c r="M712" i="10"/>
  <c r="N711" i="10"/>
  <c r="M711" i="10"/>
  <c r="N710" i="10"/>
  <c r="M710" i="10"/>
  <c r="N709" i="10"/>
  <c r="M709" i="10"/>
  <c r="O709" i="10" s="1"/>
  <c r="N708" i="10"/>
  <c r="M708" i="10"/>
  <c r="N707" i="10"/>
  <c r="O707" i="10" s="1"/>
  <c r="M707" i="10"/>
  <c r="N706" i="10"/>
  <c r="M706" i="10"/>
  <c r="O706" i="10" s="1"/>
  <c r="N705" i="10"/>
  <c r="M705" i="10"/>
  <c r="N704" i="10"/>
  <c r="M704" i="10"/>
  <c r="O704" i="10" s="1"/>
  <c r="N703" i="10"/>
  <c r="M703" i="10"/>
  <c r="O703" i="10" s="1"/>
  <c r="N702" i="10"/>
  <c r="M702" i="10"/>
  <c r="N701" i="10"/>
  <c r="M701" i="10"/>
  <c r="N700" i="10"/>
  <c r="M700" i="10"/>
  <c r="N699" i="10"/>
  <c r="M699" i="10"/>
  <c r="N698" i="10"/>
  <c r="M698" i="10"/>
  <c r="O698" i="10" s="1"/>
  <c r="N697" i="10"/>
  <c r="M697" i="10"/>
  <c r="O697" i="10" s="1"/>
  <c r="N696" i="10"/>
  <c r="M696" i="10"/>
  <c r="N695" i="10"/>
  <c r="M695" i="10"/>
  <c r="N694" i="10"/>
  <c r="M694" i="10"/>
  <c r="N693" i="10"/>
  <c r="M693" i="10"/>
  <c r="O693" i="10" s="1"/>
  <c r="N692" i="10"/>
  <c r="M692" i="10"/>
  <c r="N691" i="10"/>
  <c r="O691" i="10" s="1"/>
  <c r="M691" i="10"/>
  <c r="N690" i="10"/>
  <c r="M690" i="10"/>
  <c r="N689" i="10"/>
  <c r="M689" i="10"/>
  <c r="N688" i="10"/>
  <c r="M688" i="10"/>
  <c r="N687" i="10"/>
  <c r="M687" i="10"/>
  <c r="O687" i="10" s="1"/>
  <c r="N686" i="10"/>
  <c r="M686" i="10"/>
  <c r="O686" i="10" s="1"/>
  <c r="O685" i="10"/>
  <c r="N685" i="10"/>
  <c r="M685" i="10"/>
  <c r="N684" i="10"/>
  <c r="M684" i="10"/>
  <c r="N683" i="10"/>
  <c r="O683" i="10" s="1"/>
  <c r="M683" i="10"/>
  <c r="N682" i="10"/>
  <c r="M682" i="10"/>
  <c r="O682" i="10" s="1"/>
  <c r="N681" i="10"/>
  <c r="M681" i="10"/>
  <c r="N680" i="10"/>
  <c r="M680" i="10"/>
  <c r="O680" i="10" s="1"/>
  <c r="O679" i="10"/>
  <c r="N679" i="10"/>
  <c r="M679" i="10"/>
  <c r="N678" i="10"/>
  <c r="M678" i="10"/>
  <c r="N677" i="10"/>
  <c r="M677" i="10"/>
  <c r="N676" i="10"/>
  <c r="M676" i="10"/>
  <c r="O676" i="10" s="1"/>
  <c r="N675" i="10"/>
  <c r="M675" i="10"/>
  <c r="O675" i="10" s="1"/>
  <c r="N674" i="10"/>
  <c r="M674" i="10"/>
  <c r="N673" i="10"/>
  <c r="M673" i="10"/>
  <c r="O673" i="10" s="1"/>
  <c r="N672" i="10"/>
  <c r="M672" i="10"/>
  <c r="N671" i="10"/>
  <c r="O671" i="10" s="1"/>
  <c r="M671" i="10"/>
  <c r="N670" i="10"/>
  <c r="M670" i="10"/>
  <c r="N669" i="10"/>
  <c r="M669" i="10"/>
  <c r="O669" i="10" s="1"/>
  <c r="N668" i="10"/>
  <c r="M668" i="10"/>
  <c r="N667" i="10"/>
  <c r="M667" i="10"/>
  <c r="O667" i="10" s="1"/>
  <c r="N666" i="10"/>
  <c r="M666" i="10"/>
  <c r="N665" i="10"/>
  <c r="M665" i="10"/>
  <c r="O665" i="10" s="1"/>
  <c r="N664" i="10"/>
  <c r="M664" i="10"/>
  <c r="O664" i="10" s="1"/>
  <c r="N663" i="10"/>
  <c r="M663" i="10"/>
  <c r="N662" i="10"/>
  <c r="M662" i="10"/>
  <c r="O661" i="10"/>
  <c r="N661" i="10"/>
  <c r="M661" i="10"/>
  <c r="N660" i="10"/>
  <c r="M660" i="10"/>
  <c r="N659" i="10"/>
  <c r="O659" i="10" s="1"/>
  <c r="M659" i="10"/>
  <c r="N658" i="10"/>
  <c r="M658" i="10"/>
  <c r="N657" i="10"/>
  <c r="M657" i="10"/>
  <c r="N656" i="10"/>
  <c r="M656" i="10"/>
  <c r="O656" i="10" s="1"/>
  <c r="O655" i="10"/>
  <c r="N655" i="10"/>
  <c r="M655" i="10"/>
  <c r="N654" i="10"/>
  <c r="M654" i="10"/>
  <c r="N653" i="10"/>
  <c r="M653" i="10"/>
  <c r="O653" i="10" s="1"/>
  <c r="N652" i="10"/>
  <c r="M652" i="10"/>
  <c r="N651" i="10"/>
  <c r="M651" i="10"/>
  <c r="N650" i="10"/>
  <c r="M650" i="10"/>
  <c r="O649" i="10"/>
  <c r="N649" i="10"/>
  <c r="M649" i="10"/>
  <c r="N648" i="10"/>
  <c r="M648" i="10"/>
  <c r="N647" i="10"/>
  <c r="O647" i="10" s="1"/>
  <c r="M647" i="10"/>
  <c r="N646" i="10"/>
  <c r="M646" i="10"/>
  <c r="N645" i="10"/>
  <c r="M645" i="10"/>
  <c r="O645" i="10" s="1"/>
  <c r="N644" i="10"/>
  <c r="M644" i="10"/>
  <c r="N643" i="10"/>
  <c r="M643" i="10"/>
  <c r="O643" i="10" s="1"/>
  <c r="N642" i="10"/>
  <c r="M642" i="10"/>
  <c r="N641" i="10"/>
  <c r="M641" i="10"/>
  <c r="N640" i="10"/>
  <c r="M640" i="10"/>
  <c r="N639" i="10"/>
  <c r="M639" i="10"/>
  <c r="N638" i="10"/>
  <c r="M638" i="10"/>
  <c r="N637" i="10"/>
  <c r="M637" i="10"/>
  <c r="N636" i="10"/>
  <c r="M636" i="10"/>
  <c r="N635" i="10"/>
  <c r="O635" i="10" s="1"/>
  <c r="M635" i="10"/>
  <c r="N634" i="10"/>
  <c r="M634" i="10"/>
  <c r="O634" i="10" s="1"/>
  <c r="N633" i="10"/>
  <c r="M633" i="10"/>
  <c r="N632" i="10"/>
  <c r="M632" i="10"/>
  <c r="N631" i="10"/>
  <c r="M631" i="10"/>
  <c r="O631" i="10" s="1"/>
  <c r="N630" i="10"/>
  <c r="M630" i="10"/>
  <c r="N629" i="10"/>
  <c r="M629" i="10"/>
  <c r="N628" i="10"/>
  <c r="M628" i="10"/>
  <c r="N627" i="10"/>
  <c r="M627" i="10"/>
  <c r="N626" i="10"/>
  <c r="M626" i="10"/>
  <c r="O626" i="10" s="1"/>
  <c r="N625" i="10"/>
  <c r="M625" i="10"/>
  <c r="O625" i="10" s="1"/>
  <c r="N624" i="10"/>
  <c r="M624" i="10"/>
  <c r="N623" i="10"/>
  <c r="M623" i="10"/>
  <c r="N622" i="10"/>
  <c r="M622" i="10"/>
  <c r="N621" i="10"/>
  <c r="M621" i="10"/>
  <c r="N620" i="10"/>
  <c r="M620" i="10"/>
  <c r="N619" i="10"/>
  <c r="O619" i="10" s="1"/>
  <c r="M619" i="10"/>
  <c r="N618" i="10"/>
  <c r="M618" i="10"/>
  <c r="N617" i="10"/>
  <c r="M617" i="10"/>
  <c r="N616" i="10"/>
  <c r="M616" i="10"/>
  <c r="N615" i="10"/>
  <c r="M615" i="10"/>
  <c r="O615" i="10" s="1"/>
  <c r="N614" i="10"/>
  <c r="M614" i="10"/>
  <c r="O614" i="10" s="1"/>
  <c r="O613" i="10"/>
  <c r="N613" i="10"/>
  <c r="M613" i="10"/>
  <c r="N612" i="10"/>
  <c r="M612" i="10"/>
  <c r="N611" i="10"/>
  <c r="O611" i="10" s="1"/>
  <c r="M611" i="10"/>
  <c r="N610" i="10"/>
  <c r="M610" i="10"/>
  <c r="N609" i="10"/>
  <c r="M609" i="10"/>
  <c r="N608" i="10"/>
  <c r="M608" i="10"/>
  <c r="O608" i="10" s="1"/>
  <c r="N607" i="10"/>
  <c r="O607" i="10" s="1"/>
  <c r="M607" i="10"/>
  <c r="N606" i="10"/>
  <c r="M606" i="10"/>
  <c r="N605" i="10"/>
  <c r="M605" i="10"/>
  <c r="N604" i="10"/>
  <c r="M604" i="10"/>
  <c r="O604" i="10" s="1"/>
  <c r="N603" i="10"/>
  <c r="M603" i="10"/>
  <c r="O603" i="10" s="1"/>
  <c r="N602" i="10"/>
  <c r="M602" i="10"/>
  <c r="N601" i="10"/>
  <c r="M601" i="10"/>
  <c r="O601" i="10" s="1"/>
  <c r="N600" i="10"/>
  <c r="M600" i="10"/>
  <c r="N599" i="10"/>
  <c r="O599" i="10" s="1"/>
  <c r="M599" i="10"/>
  <c r="N598" i="10"/>
  <c r="M598" i="10"/>
  <c r="N597" i="10"/>
  <c r="M597" i="10"/>
  <c r="O597" i="10" s="1"/>
  <c r="N596" i="10"/>
  <c r="M596" i="10"/>
  <c r="O596" i="10" s="1"/>
  <c r="N595" i="10"/>
  <c r="M595" i="10"/>
  <c r="O595" i="10" s="1"/>
  <c r="N594" i="10"/>
  <c r="M594" i="10"/>
  <c r="N593" i="10"/>
  <c r="M593" i="10"/>
  <c r="O593" i="10" s="1"/>
  <c r="N592" i="10"/>
  <c r="O592" i="10" s="1"/>
  <c r="M592" i="10"/>
  <c r="N591" i="10"/>
  <c r="M591" i="10"/>
  <c r="N590" i="10"/>
  <c r="O590" i="10" s="1"/>
  <c r="M590" i="10"/>
  <c r="N589" i="10"/>
  <c r="M589" i="10"/>
  <c r="N588" i="10"/>
  <c r="O588" i="10" s="1"/>
  <c r="M588" i="10"/>
  <c r="N587" i="10"/>
  <c r="M587" i="10"/>
  <c r="O587" i="10" s="1"/>
  <c r="N586" i="10"/>
  <c r="O586" i="10" s="1"/>
  <c r="M586" i="10"/>
  <c r="N585" i="10"/>
  <c r="M585" i="10"/>
  <c r="N584" i="10"/>
  <c r="O584" i="10" s="1"/>
  <c r="M584" i="10"/>
  <c r="N583" i="10"/>
  <c r="M583" i="10"/>
  <c r="N582" i="10"/>
  <c r="O582" i="10" s="1"/>
  <c r="M582" i="10"/>
  <c r="N581" i="10"/>
  <c r="M581" i="10"/>
  <c r="O581" i="10" s="1"/>
  <c r="N580" i="10"/>
  <c r="O580" i="10" s="1"/>
  <c r="M580" i="10"/>
  <c r="N579" i="10"/>
  <c r="M579" i="10"/>
  <c r="N578" i="10"/>
  <c r="O578" i="10" s="1"/>
  <c r="M578" i="10"/>
  <c r="N577" i="10"/>
  <c r="M577" i="10"/>
  <c r="N576" i="10"/>
  <c r="O576" i="10" s="1"/>
  <c r="M576" i="10"/>
  <c r="N575" i="10"/>
  <c r="M575" i="10"/>
  <c r="O575" i="10" s="1"/>
  <c r="N574" i="10"/>
  <c r="O574" i="10" s="1"/>
  <c r="M574" i="10"/>
  <c r="N573" i="10"/>
  <c r="M573" i="10"/>
  <c r="N572" i="10"/>
  <c r="O572" i="10" s="1"/>
  <c r="M572" i="10"/>
  <c r="N571" i="10"/>
  <c r="M571" i="10"/>
  <c r="N570" i="10"/>
  <c r="O570" i="10" s="1"/>
  <c r="M570" i="10"/>
  <c r="N569" i="10"/>
  <c r="M569" i="10"/>
  <c r="O569" i="10" s="1"/>
  <c r="N568" i="10"/>
  <c r="O568" i="10" s="1"/>
  <c r="M568" i="10"/>
  <c r="N567" i="10"/>
  <c r="M567" i="10"/>
  <c r="N566" i="10"/>
  <c r="O566" i="10" s="1"/>
  <c r="M566" i="10"/>
  <c r="N565" i="10"/>
  <c r="M565" i="10"/>
  <c r="N564" i="10"/>
  <c r="O564" i="10" s="1"/>
  <c r="M564" i="10"/>
  <c r="N563" i="10"/>
  <c r="M563" i="10"/>
  <c r="O563" i="10" s="1"/>
  <c r="N562" i="10"/>
  <c r="O562" i="10" s="1"/>
  <c r="M562" i="10"/>
  <c r="N561" i="10"/>
  <c r="M561" i="10"/>
  <c r="N560" i="10"/>
  <c r="O560" i="10" s="1"/>
  <c r="M560" i="10"/>
  <c r="N559" i="10"/>
  <c r="M559" i="10"/>
  <c r="N558" i="10"/>
  <c r="O558" i="10" s="1"/>
  <c r="M558" i="10"/>
  <c r="N557" i="10"/>
  <c r="M557" i="10"/>
  <c r="O557" i="10" s="1"/>
  <c r="N556" i="10"/>
  <c r="O556" i="10" s="1"/>
  <c r="M556" i="10"/>
  <c r="N555" i="10"/>
  <c r="M555" i="10"/>
  <c r="N554" i="10"/>
  <c r="O554" i="10" s="1"/>
  <c r="M554" i="10"/>
  <c r="N553" i="10"/>
  <c r="M553" i="10"/>
  <c r="N552" i="10"/>
  <c r="O552" i="10" s="1"/>
  <c r="M552" i="10"/>
  <c r="N551" i="10"/>
  <c r="M551" i="10"/>
  <c r="O551" i="10" s="1"/>
  <c r="N550" i="10"/>
  <c r="O550" i="10" s="1"/>
  <c r="M550" i="10"/>
  <c r="N549" i="10"/>
  <c r="M549" i="10"/>
  <c r="N548" i="10"/>
  <c r="O548" i="10" s="1"/>
  <c r="M548" i="10"/>
  <c r="N547" i="10"/>
  <c r="M547" i="10"/>
  <c r="N546" i="10"/>
  <c r="O546" i="10" s="1"/>
  <c r="M546" i="10"/>
  <c r="N545" i="10"/>
  <c r="M545" i="10"/>
  <c r="O545" i="10" s="1"/>
  <c r="N544" i="10"/>
  <c r="O544" i="10" s="1"/>
  <c r="M544" i="10"/>
  <c r="N543" i="10"/>
  <c r="M543" i="10"/>
  <c r="N542" i="10"/>
  <c r="O542" i="10" s="1"/>
  <c r="M542" i="10"/>
  <c r="N541" i="10"/>
  <c r="M541" i="10"/>
  <c r="N540" i="10"/>
  <c r="O540" i="10" s="1"/>
  <c r="M540" i="10"/>
  <c r="N539" i="10"/>
  <c r="M539" i="10"/>
  <c r="O539" i="10" s="1"/>
  <c r="N538" i="10"/>
  <c r="O538" i="10" s="1"/>
  <c r="M538" i="10"/>
  <c r="N537" i="10"/>
  <c r="M537" i="10"/>
  <c r="N536" i="10"/>
  <c r="O536" i="10" s="1"/>
  <c r="M536" i="10"/>
  <c r="N535" i="10"/>
  <c r="M535" i="10"/>
  <c r="O535" i="10" s="1"/>
  <c r="N534" i="10"/>
  <c r="O534" i="10" s="1"/>
  <c r="M534" i="10"/>
  <c r="N533" i="10"/>
  <c r="M533" i="10"/>
  <c r="O533" i="10" s="1"/>
  <c r="N532" i="10"/>
  <c r="O532" i="10" s="1"/>
  <c r="M532" i="10"/>
  <c r="N531" i="10"/>
  <c r="M531" i="10"/>
  <c r="N530" i="10"/>
  <c r="O530" i="10" s="1"/>
  <c r="M530" i="10"/>
  <c r="N529" i="10"/>
  <c r="M529" i="10"/>
  <c r="O529" i="10" s="1"/>
  <c r="N528" i="10"/>
  <c r="O528" i="10" s="1"/>
  <c r="M528" i="10"/>
  <c r="N527" i="10"/>
  <c r="M527" i="10"/>
  <c r="O527" i="10" s="1"/>
  <c r="N526" i="10"/>
  <c r="O526" i="10" s="1"/>
  <c r="M526" i="10"/>
  <c r="N525" i="10"/>
  <c r="M525" i="10"/>
  <c r="N524" i="10"/>
  <c r="O524" i="10" s="1"/>
  <c r="M524" i="10"/>
  <c r="N523" i="10"/>
  <c r="M523" i="10"/>
  <c r="O523" i="10" s="1"/>
  <c r="N522" i="10"/>
  <c r="O522" i="10" s="1"/>
  <c r="M522" i="10"/>
  <c r="N521" i="10"/>
  <c r="M521" i="10"/>
  <c r="O521" i="10" s="1"/>
  <c r="N520" i="10"/>
  <c r="O520" i="10" s="1"/>
  <c r="M520" i="10"/>
  <c r="N519" i="10"/>
  <c r="M519" i="10"/>
  <c r="N518" i="10"/>
  <c r="O518" i="10" s="1"/>
  <c r="M518" i="10"/>
  <c r="N517" i="10"/>
  <c r="M517" i="10"/>
  <c r="O517" i="10" s="1"/>
  <c r="N516" i="10"/>
  <c r="O516" i="10" s="1"/>
  <c r="M516" i="10"/>
  <c r="N515" i="10"/>
  <c r="M515" i="10"/>
  <c r="O515" i="10" s="1"/>
  <c r="N514" i="10"/>
  <c r="O514" i="10" s="1"/>
  <c r="M514" i="10"/>
  <c r="N513" i="10"/>
  <c r="M513" i="10"/>
  <c r="N512" i="10"/>
  <c r="O512" i="10" s="1"/>
  <c r="M512" i="10"/>
  <c r="N511" i="10"/>
  <c r="M511" i="10"/>
  <c r="O511" i="10" s="1"/>
  <c r="N510" i="10"/>
  <c r="O510" i="10" s="1"/>
  <c r="M510" i="10"/>
  <c r="N509" i="10"/>
  <c r="M509" i="10"/>
  <c r="O509" i="10" s="1"/>
  <c r="N508" i="10"/>
  <c r="O508" i="10" s="1"/>
  <c r="M508" i="10"/>
  <c r="N507" i="10"/>
  <c r="M507" i="10"/>
  <c r="O507" i="10" s="1"/>
  <c r="N506" i="10"/>
  <c r="O506" i="10" s="1"/>
  <c r="M506" i="10"/>
  <c r="N505" i="10"/>
  <c r="M505" i="10"/>
  <c r="O505" i="10" s="1"/>
  <c r="N504" i="10"/>
  <c r="O504" i="10" s="1"/>
  <c r="M504" i="10"/>
  <c r="N503" i="10"/>
  <c r="M503" i="10"/>
  <c r="O503" i="10" s="1"/>
  <c r="N502" i="10"/>
  <c r="O502" i="10" s="1"/>
  <c r="M502" i="10"/>
  <c r="N501" i="10"/>
  <c r="M501" i="10"/>
  <c r="O501" i="10" s="1"/>
  <c r="N500" i="10"/>
  <c r="O500" i="10" s="1"/>
  <c r="M500" i="10"/>
  <c r="N499" i="10"/>
  <c r="M499" i="10"/>
  <c r="O499" i="10" s="1"/>
  <c r="N498" i="10"/>
  <c r="O498" i="10" s="1"/>
  <c r="M498" i="10"/>
  <c r="N497" i="10"/>
  <c r="M497" i="10"/>
  <c r="O497" i="10" s="1"/>
  <c r="N496" i="10"/>
  <c r="O496" i="10" s="1"/>
  <c r="M496" i="10"/>
  <c r="N495" i="10"/>
  <c r="M495" i="10"/>
  <c r="O495" i="10" s="1"/>
  <c r="N494" i="10"/>
  <c r="O494" i="10" s="1"/>
  <c r="M494" i="10"/>
  <c r="N493" i="10"/>
  <c r="M493" i="10"/>
  <c r="O493" i="10" s="1"/>
  <c r="N492" i="10"/>
  <c r="O492" i="10" s="1"/>
  <c r="M492" i="10"/>
  <c r="N491" i="10"/>
  <c r="M491" i="10"/>
  <c r="O491" i="10" s="1"/>
  <c r="N490" i="10"/>
  <c r="O490" i="10" s="1"/>
  <c r="M490" i="10"/>
  <c r="N489" i="10"/>
  <c r="M489" i="10"/>
  <c r="O489" i="10" s="1"/>
  <c r="N488" i="10"/>
  <c r="O488" i="10" s="1"/>
  <c r="M488" i="10"/>
  <c r="N487" i="10"/>
  <c r="M487" i="10"/>
  <c r="O487" i="10" s="1"/>
  <c r="N486" i="10"/>
  <c r="O486" i="10" s="1"/>
  <c r="M486" i="10"/>
  <c r="N483" i="10"/>
  <c r="M483" i="10"/>
  <c r="N481" i="10"/>
  <c r="M481" i="10"/>
  <c r="N479" i="10"/>
  <c r="M479" i="10"/>
  <c r="N478" i="10"/>
  <c r="M478" i="10"/>
  <c r="O478" i="10" s="1"/>
  <c r="N476" i="10"/>
  <c r="O476" i="10" s="1"/>
  <c r="M476" i="10"/>
  <c r="N475" i="10"/>
  <c r="M475" i="10"/>
  <c r="O475" i="10" s="1"/>
  <c r="O474" i="10"/>
  <c r="N474" i="10"/>
  <c r="M474" i="10"/>
  <c r="N473" i="10"/>
  <c r="O473" i="10" s="1"/>
  <c r="M473" i="10"/>
  <c r="O472" i="10"/>
  <c r="N472" i="10"/>
  <c r="M472" i="10"/>
  <c r="N471" i="10"/>
  <c r="M471" i="10"/>
  <c r="O471" i="10" s="1"/>
  <c r="N470" i="10"/>
  <c r="O470" i="10" s="1"/>
  <c r="M470" i="10"/>
  <c r="N469" i="10"/>
  <c r="O469" i="10" s="1"/>
  <c r="M469" i="10"/>
  <c r="O468" i="10"/>
  <c r="N468" i="10"/>
  <c r="M468" i="10"/>
  <c r="N467" i="10"/>
  <c r="M467" i="10"/>
  <c r="O467" i="10" s="1"/>
  <c r="N466" i="10"/>
  <c r="M466" i="10"/>
  <c r="O466" i="10" s="1"/>
  <c r="N465" i="10"/>
  <c r="O465" i="10" s="1"/>
  <c r="M465" i="10"/>
  <c r="O464" i="10"/>
  <c r="N464" i="10"/>
  <c r="M464" i="10"/>
  <c r="N463" i="10"/>
  <c r="M463" i="10"/>
  <c r="O463" i="10" s="1"/>
  <c r="N462" i="10"/>
  <c r="M462" i="10"/>
  <c r="O462" i="10" s="1"/>
  <c r="N461" i="10"/>
  <c r="O461" i="10" s="1"/>
  <c r="M461" i="10"/>
  <c r="O460" i="10"/>
  <c r="N460" i="10"/>
  <c r="M460" i="10"/>
  <c r="N459" i="10"/>
  <c r="M459" i="10"/>
  <c r="O459" i="10" s="1"/>
  <c r="N458" i="10"/>
  <c r="M458" i="10"/>
  <c r="O458" i="10" s="1"/>
  <c r="N457" i="10"/>
  <c r="O457" i="10" s="1"/>
  <c r="M457" i="10"/>
  <c r="O456" i="10"/>
  <c r="N456" i="10"/>
  <c r="M456" i="10"/>
  <c r="N455" i="10"/>
  <c r="M455" i="10"/>
  <c r="O455" i="10" s="1"/>
  <c r="O454" i="10"/>
  <c r="N454" i="10"/>
  <c r="M454" i="10"/>
  <c r="N453" i="10"/>
  <c r="O453" i="10" s="1"/>
  <c r="M453" i="10"/>
  <c r="O452" i="10"/>
  <c r="N452" i="10"/>
  <c r="M452" i="10"/>
  <c r="N451" i="10"/>
  <c r="M451" i="10"/>
  <c r="O451" i="10" s="1"/>
  <c r="O450" i="10"/>
  <c r="N450" i="10"/>
  <c r="M450" i="10"/>
  <c r="N449" i="10"/>
  <c r="O449" i="10" s="1"/>
  <c r="M449" i="10"/>
  <c r="O448" i="10"/>
  <c r="N448" i="10"/>
  <c r="M448" i="10"/>
  <c r="N447" i="10"/>
  <c r="M447" i="10"/>
  <c r="O447" i="10" s="1"/>
  <c r="N446" i="10"/>
  <c r="M446" i="10"/>
  <c r="O446" i="10" s="1"/>
  <c r="N445" i="10"/>
  <c r="O445" i="10" s="1"/>
  <c r="M445" i="10"/>
  <c r="O444" i="10"/>
  <c r="N444" i="10"/>
  <c r="M444" i="10"/>
  <c r="N443" i="10"/>
  <c r="M443" i="10"/>
  <c r="O443" i="10" s="1"/>
  <c r="N442" i="10"/>
  <c r="M442" i="10"/>
  <c r="O442" i="10" s="1"/>
  <c r="N441" i="10"/>
  <c r="M441" i="10"/>
  <c r="O441" i="10" s="1"/>
  <c r="N440" i="10"/>
  <c r="M440" i="10"/>
  <c r="O440" i="10" s="1"/>
  <c r="N439" i="10"/>
  <c r="M439" i="10"/>
  <c r="N438" i="10"/>
  <c r="M438" i="10"/>
  <c r="O438" i="10" s="1"/>
  <c r="N437" i="10"/>
  <c r="M437" i="10"/>
  <c r="N436" i="10"/>
  <c r="O436" i="10" s="1"/>
  <c r="M436" i="10"/>
  <c r="N435" i="10"/>
  <c r="M435" i="10"/>
  <c r="O434" i="10"/>
  <c r="N434" i="10"/>
  <c r="M434" i="10"/>
  <c r="N433" i="10"/>
  <c r="M433" i="10"/>
  <c r="O433" i="10" s="1"/>
  <c r="N432" i="10"/>
  <c r="O432" i="10" s="1"/>
  <c r="M432" i="10"/>
  <c r="N431" i="10"/>
  <c r="M431" i="10"/>
  <c r="O430" i="10"/>
  <c r="N430" i="10"/>
  <c r="M430" i="10"/>
  <c r="N429" i="10"/>
  <c r="M429" i="10"/>
  <c r="O429" i="10" s="1"/>
  <c r="N428" i="10"/>
  <c r="M428" i="10"/>
  <c r="O428" i="10" s="1"/>
  <c r="N427" i="10"/>
  <c r="M427" i="10"/>
  <c r="N426" i="10"/>
  <c r="M426" i="10"/>
  <c r="O426" i="10" s="1"/>
  <c r="N425" i="10"/>
  <c r="M425" i="10"/>
  <c r="O425" i="10" s="1"/>
  <c r="N424" i="10"/>
  <c r="M424" i="10"/>
  <c r="O424" i="10" s="1"/>
  <c r="N423" i="10"/>
  <c r="M423" i="10"/>
  <c r="O423" i="10" s="1"/>
  <c r="O422" i="10"/>
  <c r="N422" i="10"/>
  <c r="M422" i="10"/>
  <c r="N421" i="10"/>
  <c r="M421" i="10"/>
  <c r="O421" i="10" s="1"/>
  <c r="N420" i="10"/>
  <c r="O420" i="10" s="1"/>
  <c r="M420" i="10"/>
  <c r="N419" i="10"/>
  <c r="M419" i="10"/>
  <c r="O419" i="10" s="1"/>
  <c r="O418" i="10"/>
  <c r="N418" i="10"/>
  <c r="M418" i="10"/>
  <c r="N417" i="10"/>
  <c r="M417" i="10"/>
  <c r="O417" i="10" s="1"/>
  <c r="N414" i="10"/>
  <c r="M414" i="10"/>
  <c r="O414" i="10" s="1"/>
  <c r="N413" i="10"/>
  <c r="M413" i="10"/>
  <c r="O413" i="10" s="1"/>
  <c r="N412" i="10"/>
  <c r="M412" i="10"/>
  <c r="O412" i="10" s="1"/>
  <c r="N411" i="10"/>
  <c r="M411" i="10"/>
  <c r="N410" i="10"/>
  <c r="M410" i="10"/>
  <c r="O410" i="10" s="1"/>
  <c r="N409" i="10"/>
  <c r="M409" i="10"/>
  <c r="N408" i="10"/>
  <c r="M408" i="10"/>
  <c r="O408" i="10" s="1"/>
  <c r="N407" i="10"/>
  <c r="M407" i="10"/>
  <c r="O407" i="10" s="1"/>
  <c r="N406" i="10"/>
  <c r="M406" i="10"/>
  <c r="O406" i="10" s="1"/>
  <c r="N405" i="10"/>
  <c r="M405" i="10"/>
  <c r="N404" i="10"/>
  <c r="M404" i="10"/>
  <c r="O404" i="10" s="1"/>
  <c r="N403" i="10"/>
  <c r="M403" i="10"/>
  <c r="N402" i="10"/>
  <c r="M402" i="10"/>
  <c r="O402" i="10" s="1"/>
  <c r="N401" i="10"/>
  <c r="M401" i="10"/>
  <c r="O401" i="10" s="1"/>
  <c r="N400" i="10"/>
  <c r="M400" i="10"/>
  <c r="O400" i="10" s="1"/>
  <c r="N399" i="10"/>
  <c r="M399" i="10"/>
  <c r="N398" i="10"/>
  <c r="M398" i="10"/>
  <c r="O398" i="10" s="1"/>
  <c r="N397" i="10"/>
  <c r="M397" i="10"/>
  <c r="N396" i="10"/>
  <c r="M396" i="10"/>
  <c r="O396" i="10" s="1"/>
  <c r="N395" i="10"/>
  <c r="M395" i="10"/>
  <c r="O395" i="10" s="1"/>
  <c r="N394" i="10"/>
  <c r="M394" i="10"/>
  <c r="O394" i="10" s="1"/>
  <c r="N393" i="10"/>
  <c r="M393" i="10"/>
  <c r="N392" i="10"/>
  <c r="M392" i="10"/>
  <c r="O392" i="10" s="1"/>
  <c r="N391" i="10"/>
  <c r="M391" i="10"/>
  <c r="N390" i="10"/>
  <c r="M390" i="10"/>
  <c r="O390" i="10" s="1"/>
  <c r="N389" i="10"/>
  <c r="M389" i="10"/>
  <c r="O389" i="10" s="1"/>
  <c r="N388" i="10"/>
  <c r="M388" i="10"/>
  <c r="O388" i="10" s="1"/>
  <c r="N387" i="10"/>
  <c r="M387" i="10"/>
  <c r="N386" i="10"/>
  <c r="M386" i="10"/>
  <c r="O386" i="10" s="1"/>
  <c r="N385" i="10"/>
  <c r="M385" i="10"/>
  <c r="N384" i="10"/>
  <c r="M384" i="10"/>
  <c r="O384" i="10" s="1"/>
  <c r="N383" i="10"/>
  <c r="M383" i="10"/>
  <c r="O383" i="10" s="1"/>
  <c r="N382" i="10"/>
  <c r="M382" i="10"/>
  <c r="O382" i="10" s="1"/>
  <c r="O381" i="10"/>
  <c r="N381" i="10"/>
  <c r="M381" i="10"/>
  <c r="N380" i="10"/>
  <c r="M380" i="10"/>
  <c r="N379" i="10"/>
  <c r="M379" i="10"/>
  <c r="N378" i="10"/>
  <c r="M378" i="10"/>
  <c r="N377" i="10"/>
  <c r="M377" i="10"/>
  <c r="N376" i="10"/>
  <c r="M376" i="10"/>
  <c r="O376" i="10" s="1"/>
  <c r="O375" i="10"/>
  <c r="N375" i="10"/>
  <c r="M375" i="10"/>
  <c r="N374" i="10"/>
  <c r="M374" i="10"/>
  <c r="O374" i="10" s="1"/>
  <c r="N373" i="10"/>
  <c r="M373" i="10"/>
  <c r="N372" i="10"/>
  <c r="M372" i="10"/>
  <c r="O372" i="10" s="1"/>
  <c r="N371" i="10"/>
  <c r="M371" i="10"/>
  <c r="O371" i="10" s="1"/>
  <c r="N370" i="10"/>
  <c r="M370" i="10"/>
  <c r="N369" i="10"/>
  <c r="O369" i="10" s="1"/>
  <c r="M369" i="10"/>
  <c r="N368" i="10"/>
  <c r="M368" i="10"/>
  <c r="N367" i="10"/>
  <c r="M367" i="10"/>
  <c r="N366" i="10"/>
  <c r="M366" i="10"/>
  <c r="N365" i="10"/>
  <c r="M365" i="10"/>
  <c r="O365" i="10" s="1"/>
  <c r="N364" i="10"/>
  <c r="M364" i="10"/>
  <c r="O363" i="10"/>
  <c r="N363" i="10"/>
  <c r="M363" i="10"/>
  <c r="N362" i="10"/>
  <c r="M362" i="10"/>
  <c r="O362" i="10" s="1"/>
  <c r="N361" i="10"/>
  <c r="M361" i="10"/>
  <c r="N360" i="10"/>
  <c r="M360" i="10"/>
  <c r="O360" i="10" s="1"/>
  <c r="N359" i="10"/>
  <c r="M359" i="10"/>
  <c r="N358" i="10"/>
  <c r="M358" i="10"/>
  <c r="O358" i="10" s="1"/>
  <c r="N357" i="10"/>
  <c r="M357" i="10"/>
  <c r="O357" i="10" s="1"/>
  <c r="N356" i="10"/>
  <c r="M356" i="10"/>
  <c r="N355" i="10"/>
  <c r="M355" i="10"/>
  <c r="N354" i="10"/>
  <c r="M354" i="10"/>
  <c r="O354" i="10" s="1"/>
  <c r="N353" i="10"/>
  <c r="M353" i="10"/>
  <c r="N352" i="10"/>
  <c r="M352" i="10"/>
  <c r="N351" i="10"/>
  <c r="M351" i="10"/>
  <c r="O351" i="10" s="1"/>
  <c r="N350" i="10"/>
  <c r="M350" i="10"/>
  <c r="O350" i="10" s="1"/>
  <c r="N349" i="10"/>
  <c r="M349" i="10"/>
  <c r="N348" i="10"/>
  <c r="M348" i="10"/>
  <c r="N347" i="10"/>
  <c r="M347" i="10"/>
  <c r="N346" i="10"/>
  <c r="M346" i="10"/>
  <c r="O346" i="10" s="1"/>
  <c r="N345" i="10"/>
  <c r="M345" i="10"/>
  <c r="O345" i="10" s="1"/>
  <c r="N344" i="10"/>
  <c r="M344" i="10"/>
  <c r="N343" i="10"/>
  <c r="M343" i="10"/>
  <c r="O343" i="10" s="1"/>
  <c r="N342" i="10"/>
  <c r="M342" i="10"/>
  <c r="N341" i="10"/>
  <c r="M341" i="10"/>
  <c r="N340" i="10"/>
  <c r="M340" i="10"/>
  <c r="O339" i="10"/>
  <c r="N339" i="10"/>
  <c r="M339" i="10"/>
  <c r="N338" i="10"/>
  <c r="M338" i="10"/>
  <c r="O338" i="10" s="1"/>
  <c r="N337" i="10"/>
  <c r="O337" i="10" s="1"/>
  <c r="M337" i="10"/>
  <c r="N336" i="10"/>
  <c r="M336" i="10"/>
  <c r="N335" i="10"/>
  <c r="M335" i="10"/>
  <c r="O335" i="10" s="1"/>
  <c r="N334" i="10"/>
  <c r="M334" i="10"/>
  <c r="O334" i="10" s="1"/>
  <c r="N333" i="10"/>
  <c r="O333" i="10" s="1"/>
  <c r="M333" i="10"/>
  <c r="N332" i="10"/>
  <c r="M332" i="10"/>
  <c r="O332" i="10" s="1"/>
  <c r="N331" i="10"/>
  <c r="M331" i="10"/>
  <c r="N330" i="10"/>
  <c r="M330" i="10"/>
  <c r="N329" i="10"/>
  <c r="M329" i="10"/>
  <c r="N328" i="10"/>
  <c r="M328" i="10"/>
  <c r="N325" i="10"/>
  <c r="O325" i="10" s="1"/>
  <c r="M325" i="10"/>
  <c r="N324" i="10"/>
  <c r="M324" i="10"/>
  <c r="O324" i="10" s="1"/>
  <c r="O323" i="10"/>
  <c r="N323" i="10"/>
  <c r="M323" i="10"/>
  <c r="N322" i="10"/>
  <c r="M322" i="10"/>
  <c r="N321" i="10"/>
  <c r="M321" i="10"/>
  <c r="N320" i="10"/>
  <c r="M320" i="10"/>
  <c r="O320" i="10" s="1"/>
  <c r="N319" i="10"/>
  <c r="M319" i="10"/>
  <c r="N318" i="10"/>
  <c r="M318" i="10"/>
  <c r="O318" i="10" s="1"/>
  <c r="O317" i="10"/>
  <c r="N317" i="10"/>
  <c r="M317" i="10"/>
  <c r="N316" i="10"/>
  <c r="M316" i="10"/>
  <c r="N315" i="10"/>
  <c r="O315" i="10" s="1"/>
  <c r="M315" i="10"/>
  <c r="N314" i="10"/>
  <c r="M314" i="10"/>
  <c r="N313" i="10"/>
  <c r="M313" i="10"/>
  <c r="N312" i="10"/>
  <c r="M312" i="10"/>
  <c r="O311" i="10"/>
  <c r="N311" i="10"/>
  <c r="M311" i="10"/>
  <c r="N310" i="10"/>
  <c r="M310" i="10"/>
  <c r="N309" i="10"/>
  <c r="M309" i="10"/>
  <c r="N308" i="10"/>
  <c r="M308" i="10"/>
  <c r="O308" i="10" s="1"/>
  <c r="N307" i="10"/>
  <c r="M307" i="10"/>
  <c r="N306" i="10"/>
  <c r="M306" i="10"/>
  <c r="N305" i="10"/>
  <c r="M305" i="10"/>
  <c r="O305" i="10" s="1"/>
  <c r="N304" i="10"/>
  <c r="M304" i="10"/>
  <c r="N303" i="10"/>
  <c r="O303" i="10" s="1"/>
  <c r="M303" i="10"/>
  <c r="N302" i="10"/>
  <c r="M302" i="10"/>
  <c r="O302" i="10" s="1"/>
  <c r="N300" i="10"/>
  <c r="M300" i="10"/>
  <c r="N299" i="10"/>
  <c r="M299" i="10"/>
  <c r="N298" i="10"/>
  <c r="M298" i="10"/>
  <c r="O298" i="10" s="1"/>
  <c r="N297" i="10"/>
  <c r="O297" i="10" s="1"/>
  <c r="M297" i="10"/>
  <c r="N296" i="10"/>
  <c r="M296" i="10"/>
  <c r="O296" i="10" s="1"/>
  <c r="N295" i="10"/>
  <c r="O295" i="10" s="1"/>
  <c r="M295" i="10"/>
  <c r="N294" i="10"/>
  <c r="M294" i="10"/>
  <c r="O294" i="10" s="1"/>
  <c r="N293" i="10"/>
  <c r="O293" i="10" s="1"/>
  <c r="M293" i="10"/>
  <c r="O292" i="10"/>
  <c r="N292" i="10"/>
  <c r="M292" i="10"/>
  <c r="N291" i="10"/>
  <c r="M291" i="10"/>
  <c r="O290" i="10"/>
  <c r="N290" i="10"/>
  <c r="M290" i="10"/>
  <c r="N289" i="10"/>
  <c r="O289" i="10" s="1"/>
  <c r="M289" i="10"/>
  <c r="O288" i="10"/>
  <c r="N288" i="10"/>
  <c r="M288" i="10"/>
  <c r="N287" i="10"/>
  <c r="M287" i="10"/>
  <c r="N286" i="10"/>
  <c r="M286" i="10"/>
  <c r="O286" i="10" s="1"/>
  <c r="N285" i="10"/>
  <c r="O285" i="10" s="1"/>
  <c r="M285" i="10"/>
  <c r="N284" i="10"/>
  <c r="M284" i="10"/>
  <c r="O284" i="10" s="1"/>
  <c r="N283" i="10"/>
  <c r="M283" i="10"/>
  <c r="N282" i="10"/>
  <c r="M282" i="10"/>
  <c r="O282" i="10" s="1"/>
  <c r="N281" i="10"/>
  <c r="O281" i="10" s="1"/>
  <c r="M281" i="10"/>
  <c r="O280" i="10"/>
  <c r="N280" i="10"/>
  <c r="M280" i="10"/>
  <c r="N279" i="10"/>
  <c r="M279" i="10"/>
  <c r="N278" i="10"/>
  <c r="O278" i="10" s="1"/>
  <c r="M278" i="10"/>
  <c r="N277" i="10"/>
  <c r="M277" i="10"/>
  <c r="N276" i="10"/>
  <c r="M276" i="10"/>
  <c r="O276" i="10" s="1"/>
  <c r="N275" i="10"/>
  <c r="M275" i="10"/>
  <c r="N274" i="10"/>
  <c r="M274" i="10"/>
  <c r="O274" i="10" s="1"/>
  <c r="O272" i="10"/>
  <c r="N272" i="10"/>
  <c r="M272" i="10"/>
  <c r="N271" i="10"/>
  <c r="M271" i="10"/>
  <c r="N270" i="10"/>
  <c r="M270" i="10"/>
  <c r="N269" i="10"/>
  <c r="M269" i="10"/>
  <c r="O269" i="10" s="1"/>
  <c r="N268" i="10"/>
  <c r="M268" i="10"/>
  <c r="O268" i="10" s="1"/>
  <c r="N267" i="10"/>
  <c r="M267" i="10"/>
  <c r="O267" i="10" s="1"/>
  <c r="N264" i="10"/>
  <c r="M264" i="10"/>
  <c r="N263" i="10"/>
  <c r="M263" i="10"/>
  <c r="N262" i="10"/>
  <c r="O262" i="10" s="1"/>
  <c r="M262" i="10"/>
  <c r="N261" i="10"/>
  <c r="M261" i="10"/>
  <c r="N260" i="10"/>
  <c r="O260" i="10" s="1"/>
  <c r="M260" i="10"/>
  <c r="N259" i="10"/>
  <c r="O259" i="10" s="1"/>
  <c r="M259" i="10"/>
  <c r="N258" i="10"/>
  <c r="M258" i="10"/>
  <c r="N257" i="10"/>
  <c r="O257" i="10" s="1"/>
  <c r="M257" i="10"/>
  <c r="N256" i="10"/>
  <c r="O256" i="10" s="1"/>
  <c r="M256" i="10"/>
  <c r="N255" i="10"/>
  <c r="O255" i="10" s="1"/>
  <c r="M255" i="10"/>
  <c r="N254" i="10"/>
  <c r="O254" i="10" s="1"/>
  <c r="M254" i="10"/>
  <c r="N253" i="10"/>
  <c r="O253" i="10" s="1"/>
  <c r="M253" i="10"/>
  <c r="N252" i="10"/>
  <c r="M252" i="10"/>
  <c r="N251" i="10"/>
  <c r="O251" i="10" s="1"/>
  <c r="M251" i="10"/>
  <c r="N250" i="10"/>
  <c r="O250" i="10" s="1"/>
  <c r="M250" i="10"/>
  <c r="N249" i="10"/>
  <c r="O249" i="10" s="1"/>
  <c r="M249" i="10"/>
  <c r="O247" i="10"/>
  <c r="N247" i="10"/>
  <c r="M247" i="10"/>
  <c r="N246" i="10"/>
  <c r="M246" i="10"/>
  <c r="O246" i="10" s="1"/>
  <c r="O245" i="10"/>
  <c r="N245" i="10"/>
  <c r="M245" i="10"/>
  <c r="N244" i="10"/>
  <c r="M244" i="10"/>
  <c r="O244" i="10" s="1"/>
  <c r="O243" i="10"/>
  <c r="N243" i="10"/>
  <c r="M243" i="10"/>
  <c r="N242" i="10"/>
  <c r="M242" i="10"/>
  <c r="O242" i="10" s="1"/>
  <c r="N241" i="10"/>
  <c r="O241" i="10" s="1"/>
  <c r="M241" i="10"/>
  <c r="N240" i="10"/>
  <c r="M240" i="10"/>
  <c r="O240" i="10" s="1"/>
  <c r="O239" i="10"/>
  <c r="N239" i="10"/>
  <c r="M239" i="10"/>
  <c r="N238" i="10"/>
  <c r="M238" i="10"/>
  <c r="O238" i="10" s="1"/>
  <c r="N237" i="10"/>
  <c r="M237" i="10"/>
  <c r="O237" i="10" s="1"/>
  <c r="N236" i="10"/>
  <c r="M236" i="10"/>
  <c r="O236" i="10" s="1"/>
  <c r="O235" i="10"/>
  <c r="N235" i="10"/>
  <c r="M235" i="10"/>
  <c r="N234" i="10"/>
  <c r="M234" i="10"/>
  <c r="O234" i="10" s="1"/>
  <c r="O233" i="10"/>
  <c r="N233" i="10"/>
  <c r="M233" i="10"/>
  <c r="N232" i="10"/>
  <c r="M232" i="10"/>
  <c r="O232" i="10" s="1"/>
  <c r="O231" i="10"/>
  <c r="N231" i="10"/>
  <c r="M231" i="10"/>
  <c r="N230" i="10"/>
  <c r="M230" i="10"/>
  <c r="O230" i="10" s="1"/>
  <c r="N229" i="10"/>
  <c r="M229" i="10"/>
  <c r="O229" i="10" s="1"/>
  <c r="N228" i="10"/>
  <c r="M228" i="10"/>
  <c r="O228" i="10" s="1"/>
  <c r="O227" i="10"/>
  <c r="N227" i="10"/>
  <c r="M227" i="10"/>
  <c r="N226" i="10"/>
  <c r="M226" i="10"/>
  <c r="O226" i="10" s="1"/>
  <c r="N225" i="10"/>
  <c r="M225" i="10"/>
  <c r="O225" i="10" s="1"/>
  <c r="N224" i="10"/>
  <c r="M224" i="10"/>
  <c r="O224" i="10" s="1"/>
  <c r="O223" i="10"/>
  <c r="N223" i="10"/>
  <c r="M223" i="10"/>
  <c r="N222" i="10"/>
  <c r="M222" i="10"/>
  <c r="O222" i="10" s="1"/>
  <c r="O221" i="10"/>
  <c r="N221" i="10"/>
  <c r="M221" i="10"/>
  <c r="N220" i="10"/>
  <c r="M220" i="10"/>
  <c r="O220" i="10" s="1"/>
  <c r="O219" i="10"/>
  <c r="N219" i="10"/>
  <c r="M219" i="10"/>
  <c r="N218" i="10"/>
  <c r="M218" i="10"/>
  <c r="O218" i="10" s="1"/>
  <c r="O217" i="10"/>
  <c r="N217" i="10"/>
  <c r="M217" i="10"/>
  <c r="N216" i="10"/>
  <c r="M216" i="10"/>
  <c r="O216" i="10" s="1"/>
  <c r="O215" i="10"/>
  <c r="N215" i="10"/>
  <c r="M215" i="10"/>
  <c r="N214" i="10"/>
  <c r="M214" i="10"/>
  <c r="O214" i="10" s="1"/>
  <c r="N213" i="10"/>
  <c r="M213" i="10"/>
  <c r="O213" i="10" s="1"/>
  <c r="N212" i="10"/>
  <c r="M212" i="10"/>
  <c r="O212" i="10" s="1"/>
  <c r="O211" i="10"/>
  <c r="N211" i="10"/>
  <c r="M211" i="10"/>
  <c r="N210" i="10"/>
  <c r="M210" i="10"/>
  <c r="O210" i="10" s="1"/>
  <c r="O209" i="10"/>
  <c r="N209" i="10"/>
  <c r="M209" i="10"/>
  <c r="N208" i="10"/>
  <c r="M208" i="10"/>
  <c r="O208" i="10" s="1"/>
  <c r="O207" i="10"/>
  <c r="N207" i="10"/>
  <c r="M207" i="10"/>
  <c r="N206" i="10"/>
  <c r="M206" i="10"/>
  <c r="O206" i="10" s="1"/>
  <c r="N205" i="10"/>
  <c r="M205" i="10"/>
  <c r="O205" i="10" s="1"/>
  <c r="N204" i="10"/>
  <c r="M204" i="10"/>
  <c r="O204" i="10" s="1"/>
  <c r="O203" i="10"/>
  <c r="N203" i="10"/>
  <c r="M203" i="10"/>
  <c r="N202" i="10"/>
  <c r="M202" i="10"/>
  <c r="O202" i="10" s="1"/>
  <c r="N201" i="10"/>
  <c r="M201" i="10"/>
  <c r="O201" i="10" s="1"/>
  <c r="N200" i="10"/>
  <c r="M200" i="10"/>
  <c r="O200" i="10" s="1"/>
  <c r="O199" i="10"/>
  <c r="N199" i="10"/>
  <c r="M199" i="10"/>
  <c r="N198" i="10"/>
  <c r="M198" i="10"/>
  <c r="O198" i="10" s="1"/>
  <c r="N197" i="10"/>
  <c r="O197" i="10" s="1"/>
  <c r="M197" i="10"/>
  <c r="N196" i="10"/>
  <c r="M196" i="10"/>
  <c r="O196" i="10" s="1"/>
  <c r="O195" i="10"/>
  <c r="N195" i="10"/>
  <c r="M195" i="10"/>
  <c r="N194" i="10"/>
  <c r="M194" i="10"/>
  <c r="O194" i="10" s="1"/>
  <c r="O193" i="10"/>
  <c r="N193" i="10"/>
  <c r="M193" i="10"/>
  <c r="N192" i="10"/>
  <c r="M192" i="10"/>
  <c r="O192" i="10" s="1"/>
  <c r="O191" i="10"/>
  <c r="N191" i="10"/>
  <c r="M191" i="10"/>
  <c r="N190" i="10"/>
  <c r="M190" i="10"/>
  <c r="O190" i="10" s="1"/>
  <c r="N189" i="10"/>
  <c r="M189" i="10"/>
  <c r="N188" i="10"/>
  <c r="M188" i="10"/>
  <c r="O188" i="10" s="1"/>
  <c r="O187" i="10"/>
  <c r="N187" i="10"/>
  <c r="M187" i="10"/>
  <c r="N186" i="10"/>
  <c r="M186" i="10"/>
  <c r="O186" i="10" s="1"/>
  <c r="O185" i="10"/>
  <c r="N185" i="10"/>
  <c r="M185" i="10"/>
  <c r="N184" i="10"/>
  <c r="M184" i="10"/>
  <c r="O184" i="10" s="1"/>
  <c r="O183" i="10"/>
  <c r="N183" i="10"/>
  <c r="M183" i="10"/>
  <c r="N182" i="10"/>
  <c r="M182" i="10"/>
  <c r="O182" i="10" s="1"/>
  <c r="N181" i="10"/>
  <c r="M181" i="10"/>
  <c r="O181" i="10" s="1"/>
  <c r="N180" i="10"/>
  <c r="M180" i="10"/>
  <c r="O180" i="10" s="1"/>
  <c r="O179" i="10"/>
  <c r="N179" i="10"/>
  <c r="M179" i="10"/>
  <c r="N178" i="10"/>
  <c r="M178" i="10"/>
  <c r="O178" i="10" s="1"/>
  <c r="N177" i="10"/>
  <c r="M177" i="10"/>
  <c r="O177" i="10" s="1"/>
  <c r="N176" i="10"/>
  <c r="M176" i="10"/>
  <c r="O176" i="10" s="1"/>
  <c r="O175" i="10"/>
  <c r="N175" i="10"/>
  <c r="M175" i="10"/>
  <c r="N174" i="10"/>
  <c r="M174" i="10"/>
  <c r="O174" i="10" s="1"/>
  <c r="N173" i="10"/>
  <c r="O173" i="10" s="1"/>
  <c r="M173" i="10"/>
  <c r="N172" i="10"/>
  <c r="M172" i="10"/>
  <c r="O172" i="10" s="1"/>
  <c r="O171" i="10"/>
  <c r="N171" i="10"/>
  <c r="M171" i="10"/>
  <c r="N170" i="10"/>
  <c r="M170" i="10"/>
  <c r="O170" i="10" s="1"/>
  <c r="N169" i="10"/>
  <c r="O169" i="10" s="1"/>
  <c r="M169" i="10"/>
  <c r="N168" i="10"/>
  <c r="M168" i="10"/>
  <c r="O168" i="10" s="1"/>
  <c r="O167" i="10"/>
  <c r="N167" i="10"/>
  <c r="M167" i="10"/>
  <c r="N166" i="10"/>
  <c r="M166" i="10"/>
  <c r="O166" i="10" s="1"/>
  <c r="N165" i="10"/>
  <c r="M165" i="10"/>
  <c r="N164" i="10"/>
  <c r="M164" i="10"/>
  <c r="O164" i="10" s="1"/>
  <c r="O163" i="10"/>
  <c r="N163" i="10"/>
  <c r="M163" i="10"/>
  <c r="N162" i="10"/>
  <c r="M162" i="10"/>
  <c r="O162" i="10" s="1"/>
  <c r="O161" i="10"/>
  <c r="N161" i="10"/>
  <c r="M161" i="10"/>
  <c r="N160" i="10"/>
  <c r="M160" i="10"/>
  <c r="O160" i="10" s="1"/>
  <c r="O159" i="10"/>
  <c r="N159" i="10"/>
  <c r="M159" i="10"/>
  <c r="N158" i="10"/>
  <c r="M158" i="10"/>
  <c r="O158" i="10" s="1"/>
  <c r="N157" i="10"/>
  <c r="M157" i="10"/>
  <c r="O157" i="10" s="1"/>
  <c r="N156" i="10"/>
  <c r="M156" i="10"/>
  <c r="O156" i="10" s="1"/>
  <c r="O155" i="10"/>
  <c r="N155" i="10"/>
  <c r="M155" i="10"/>
  <c r="N154" i="10"/>
  <c r="M154" i="10"/>
  <c r="O154" i="10" s="1"/>
  <c r="N153" i="10"/>
  <c r="M153" i="10"/>
  <c r="O153" i="10" s="1"/>
  <c r="N152" i="10"/>
  <c r="M152" i="10"/>
  <c r="O152" i="10" s="1"/>
  <c r="O151" i="10"/>
  <c r="N151" i="10"/>
  <c r="M151" i="10"/>
  <c r="N150" i="10"/>
  <c r="M150" i="10"/>
  <c r="O150" i="10" s="1"/>
  <c r="N149" i="10"/>
  <c r="O149" i="10" s="1"/>
  <c r="M149" i="10"/>
  <c r="N148" i="10"/>
  <c r="M148" i="10"/>
  <c r="O148" i="10" s="1"/>
  <c r="O147" i="10"/>
  <c r="N147" i="10"/>
  <c r="M147" i="10"/>
  <c r="N146" i="10"/>
  <c r="M146" i="10"/>
  <c r="O146" i="10" s="1"/>
  <c r="O145" i="10"/>
  <c r="N145" i="10"/>
  <c r="M145" i="10"/>
  <c r="N144" i="10"/>
  <c r="M144" i="10"/>
  <c r="O144" i="10" s="1"/>
  <c r="O143" i="10"/>
  <c r="N143" i="10"/>
  <c r="M143" i="10"/>
  <c r="N142" i="10"/>
  <c r="M142" i="10"/>
  <c r="O142" i="10" s="1"/>
  <c r="N141" i="10"/>
  <c r="M141" i="10"/>
  <c r="O141" i="10" s="1"/>
  <c r="N140" i="10"/>
  <c r="M140" i="10"/>
  <c r="O140" i="10" s="1"/>
  <c r="O139" i="10"/>
  <c r="N139" i="10"/>
  <c r="M139" i="10"/>
  <c r="N138" i="10"/>
  <c r="M138" i="10"/>
  <c r="O138" i="10" s="1"/>
  <c r="O137" i="10"/>
  <c r="N137" i="10"/>
  <c r="M137" i="10"/>
  <c r="N136" i="10"/>
  <c r="M136" i="10"/>
  <c r="O136" i="10" s="1"/>
  <c r="O135" i="10"/>
  <c r="N135" i="10"/>
  <c r="M135" i="10"/>
  <c r="N134" i="10"/>
  <c r="M134" i="10"/>
  <c r="O134" i="10" s="1"/>
  <c r="N133" i="10"/>
  <c r="M133" i="10"/>
  <c r="O133" i="10" s="1"/>
  <c r="N132" i="10"/>
  <c r="M132" i="10"/>
  <c r="O132" i="10" s="1"/>
  <c r="O131" i="10"/>
  <c r="N131" i="10"/>
  <c r="M131" i="10"/>
  <c r="N130" i="10"/>
  <c r="M130" i="10"/>
  <c r="O130" i="10" s="1"/>
  <c r="N129" i="10"/>
  <c r="M129" i="10"/>
  <c r="O129" i="10" s="1"/>
  <c r="N128" i="10"/>
  <c r="M128" i="10"/>
  <c r="O128" i="10" s="1"/>
  <c r="O127" i="10"/>
  <c r="N127" i="10"/>
  <c r="M127" i="10"/>
  <c r="N124" i="10"/>
  <c r="M124" i="10"/>
  <c r="O124" i="10" s="1"/>
  <c r="N123" i="10"/>
  <c r="M123" i="10"/>
  <c r="O123" i="10" s="1"/>
  <c r="N122" i="10"/>
  <c r="O122" i="10" s="1"/>
  <c r="M122" i="10"/>
  <c r="N121" i="10"/>
  <c r="M121" i="10"/>
  <c r="N120" i="10"/>
  <c r="O120" i="10" s="1"/>
  <c r="M120" i="10"/>
  <c r="N119" i="10"/>
  <c r="M119" i="10"/>
  <c r="N118" i="10"/>
  <c r="M118" i="10"/>
  <c r="O118" i="10" s="1"/>
  <c r="N117" i="10"/>
  <c r="M117" i="10"/>
  <c r="O116" i="10"/>
  <c r="N116" i="10"/>
  <c r="M116" i="10"/>
  <c r="N115" i="10"/>
  <c r="M115" i="10"/>
  <c r="N114" i="10"/>
  <c r="M114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O50" i="10" s="1"/>
  <c r="M50" i="10"/>
  <c r="N49" i="10"/>
  <c r="M49" i="10"/>
  <c r="N48" i="10"/>
  <c r="M48" i="10"/>
  <c r="N47" i="10"/>
  <c r="M47" i="10"/>
  <c r="N46" i="10"/>
  <c r="M46" i="10"/>
  <c r="N45" i="10"/>
  <c r="M45" i="10"/>
  <c r="N44" i="10"/>
  <c r="O44" i="10" s="1"/>
  <c r="M44" i="10"/>
  <c r="N43" i="10"/>
  <c r="M43" i="10"/>
  <c r="N42" i="10"/>
  <c r="M42" i="10"/>
  <c r="N41" i="10"/>
  <c r="M41" i="10"/>
  <c r="N40" i="10"/>
  <c r="M40" i="10"/>
  <c r="N37" i="10"/>
  <c r="M37" i="10"/>
  <c r="O37" i="10" s="1"/>
  <c r="O36" i="10"/>
  <c r="N36" i="10"/>
  <c r="M36" i="10"/>
  <c r="N35" i="10"/>
  <c r="M35" i="10"/>
  <c r="N33" i="10"/>
  <c r="M33" i="10"/>
  <c r="O32" i="10"/>
  <c r="N32" i="10"/>
  <c r="M32" i="10"/>
  <c r="N31" i="10"/>
  <c r="M31" i="10"/>
  <c r="N30" i="10"/>
  <c r="O30" i="10" s="1"/>
  <c r="M30" i="10"/>
  <c r="N29" i="10"/>
  <c r="M29" i="10"/>
  <c r="N28" i="10"/>
  <c r="M28" i="10"/>
  <c r="N27" i="10"/>
  <c r="M27" i="10"/>
  <c r="N25" i="10"/>
  <c r="M25" i="10"/>
  <c r="O25" i="10" s="1"/>
  <c r="O24" i="10"/>
  <c r="N24" i="10"/>
  <c r="M24" i="10"/>
  <c r="N23" i="10"/>
  <c r="M23" i="10"/>
  <c r="O22" i="10"/>
  <c r="N22" i="10"/>
  <c r="M22" i="10"/>
  <c r="N21" i="10"/>
  <c r="M21" i="10"/>
  <c r="O21" i="10" s="1"/>
  <c r="N20" i="10"/>
  <c r="M20" i="10"/>
  <c r="N19" i="10"/>
  <c r="M19" i="10"/>
  <c r="O18" i="10"/>
  <c r="N18" i="10"/>
  <c r="M18" i="10"/>
  <c r="N17" i="10"/>
  <c r="M17" i="10"/>
  <c r="O17" i="10" s="1"/>
  <c r="N16" i="10"/>
  <c r="O16" i="10" s="1"/>
  <c r="M16" i="10"/>
  <c r="N15" i="10"/>
  <c r="M15" i="10"/>
  <c r="O14" i="10"/>
  <c r="N14" i="10"/>
  <c r="M14" i="10"/>
  <c r="N13" i="10"/>
  <c r="M13" i="10"/>
  <c r="O13" i="10" s="1"/>
  <c r="N12" i="10"/>
  <c r="M12" i="10"/>
  <c r="O12" i="10" s="1"/>
  <c r="N11" i="10"/>
  <c r="M11" i="10"/>
  <c r="O10" i="10"/>
  <c r="N10" i="10"/>
  <c r="M10" i="10"/>
  <c r="N9" i="10"/>
  <c r="M9" i="10"/>
  <c r="O9" i="10" s="1"/>
  <c r="N8" i="10"/>
  <c r="O8" i="10" s="1"/>
  <c r="M8" i="10"/>
  <c r="N7" i="10"/>
  <c r="M7" i="10"/>
  <c r="O7" i="10" s="1"/>
  <c r="O6" i="10"/>
  <c r="N6" i="10"/>
  <c r="M6" i="10"/>
  <c r="N5" i="10"/>
  <c r="M5" i="10"/>
  <c r="O5" i="10" s="1"/>
  <c r="N723" i="9"/>
  <c r="M723" i="9"/>
  <c r="N722" i="9"/>
  <c r="M722" i="9"/>
  <c r="N721" i="9"/>
  <c r="M721" i="9"/>
  <c r="N720" i="9"/>
  <c r="M720" i="9"/>
  <c r="N719" i="9"/>
  <c r="M719" i="9"/>
  <c r="N718" i="9"/>
  <c r="M718" i="9"/>
  <c r="O718" i="9" s="1"/>
  <c r="N717" i="9"/>
  <c r="M717" i="9"/>
  <c r="N716" i="9"/>
  <c r="M716" i="9"/>
  <c r="N715" i="9"/>
  <c r="M715" i="9"/>
  <c r="N714" i="9"/>
  <c r="M714" i="9"/>
  <c r="N713" i="9"/>
  <c r="M713" i="9"/>
  <c r="N712" i="9"/>
  <c r="M712" i="9"/>
  <c r="O712" i="9" s="1"/>
  <c r="N711" i="9"/>
  <c r="M711" i="9"/>
  <c r="O711" i="9" s="1"/>
  <c r="N710" i="9"/>
  <c r="M710" i="9"/>
  <c r="N709" i="9"/>
  <c r="M709" i="9"/>
  <c r="N708" i="9"/>
  <c r="M708" i="9"/>
  <c r="N707" i="9"/>
  <c r="M707" i="9"/>
  <c r="N706" i="9"/>
  <c r="M706" i="9"/>
  <c r="O706" i="9" s="1"/>
  <c r="N705" i="9"/>
  <c r="M705" i="9"/>
  <c r="O705" i="9" s="1"/>
  <c r="N704" i="9"/>
  <c r="M704" i="9"/>
  <c r="N703" i="9"/>
  <c r="M703" i="9"/>
  <c r="N702" i="9"/>
  <c r="M702" i="9"/>
  <c r="N701" i="9"/>
  <c r="M701" i="9"/>
  <c r="N700" i="9"/>
  <c r="M700" i="9"/>
  <c r="O700" i="9" s="1"/>
  <c r="N699" i="9"/>
  <c r="M699" i="9"/>
  <c r="O699" i="9" s="1"/>
  <c r="N698" i="9"/>
  <c r="M698" i="9"/>
  <c r="N697" i="9"/>
  <c r="M697" i="9"/>
  <c r="N696" i="9"/>
  <c r="M696" i="9"/>
  <c r="N695" i="9"/>
  <c r="M695" i="9"/>
  <c r="N694" i="9"/>
  <c r="M694" i="9"/>
  <c r="N693" i="9"/>
  <c r="M693" i="9"/>
  <c r="O693" i="9" s="1"/>
  <c r="N692" i="9"/>
  <c r="M692" i="9"/>
  <c r="N691" i="9"/>
  <c r="M691" i="9"/>
  <c r="N690" i="9"/>
  <c r="M690" i="9"/>
  <c r="N689" i="9"/>
  <c r="M689" i="9"/>
  <c r="N688" i="9"/>
  <c r="M688" i="9"/>
  <c r="N687" i="9"/>
  <c r="M687" i="9"/>
  <c r="O687" i="9" s="1"/>
  <c r="N686" i="9"/>
  <c r="M686" i="9"/>
  <c r="N685" i="9"/>
  <c r="M685" i="9"/>
  <c r="N684" i="9"/>
  <c r="M684" i="9"/>
  <c r="N683" i="9"/>
  <c r="M683" i="9"/>
  <c r="N682" i="9"/>
  <c r="M682" i="9"/>
  <c r="N681" i="9"/>
  <c r="M681" i="9"/>
  <c r="O681" i="9" s="1"/>
  <c r="N680" i="9"/>
  <c r="M680" i="9"/>
  <c r="N679" i="9"/>
  <c r="M679" i="9"/>
  <c r="N678" i="9"/>
  <c r="M678" i="9"/>
  <c r="N677" i="9"/>
  <c r="M677" i="9"/>
  <c r="N676" i="9"/>
  <c r="M676" i="9"/>
  <c r="N675" i="9"/>
  <c r="M675" i="9"/>
  <c r="O675" i="9" s="1"/>
  <c r="N674" i="9"/>
  <c r="M674" i="9"/>
  <c r="N673" i="9"/>
  <c r="M673" i="9"/>
  <c r="N672" i="9"/>
  <c r="M672" i="9"/>
  <c r="N671" i="9"/>
  <c r="M671" i="9"/>
  <c r="N670" i="9"/>
  <c r="M670" i="9"/>
  <c r="N669" i="9"/>
  <c r="M669" i="9"/>
  <c r="O669" i="9" s="1"/>
  <c r="N668" i="9"/>
  <c r="M668" i="9"/>
  <c r="N667" i="9"/>
  <c r="M667" i="9"/>
  <c r="N666" i="9"/>
  <c r="M666" i="9"/>
  <c r="N665" i="9"/>
  <c r="M665" i="9"/>
  <c r="N664" i="9"/>
  <c r="M664" i="9"/>
  <c r="N663" i="9"/>
  <c r="M663" i="9"/>
  <c r="O663" i="9" s="1"/>
  <c r="N662" i="9"/>
  <c r="M662" i="9"/>
  <c r="N661" i="9"/>
  <c r="M661" i="9"/>
  <c r="N660" i="9"/>
  <c r="M660" i="9"/>
  <c r="N659" i="9"/>
  <c r="M659" i="9"/>
  <c r="N658" i="9"/>
  <c r="M658" i="9"/>
  <c r="N657" i="9"/>
  <c r="M657" i="9"/>
  <c r="O657" i="9" s="1"/>
  <c r="N656" i="9"/>
  <c r="M656" i="9"/>
  <c r="N655" i="9"/>
  <c r="M655" i="9"/>
  <c r="N654" i="9"/>
  <c r="M654" i="9"/>
  <c r="N653" i="9"/>
  <c r="M653" i="9"/>
  <c r="N652" i="9"/>
  <c r="M652" i="9"/>
  <c r="N651" i="9"/>
  <c r="M651" i="9"/>
  <c r="O651" i="9" s="1"/>
  <c r="N650" i="9"/>
  <c r="M650" i="9"/>
  <c r="N649" i="9"/>
  <c r="M649" i="9"/>
  <c r="N648" i="9"/>
  <c r="M648" i="9"/>
  <c r="N647" i="9"/>
  <c r="M647" i="9"/>
  <c r="N646" i="9"/>
  <c r="M646" i="9"/>
  <c r="N645" i="9"/>
  <c r="M645" i="9"/>
  <c r="O645" i="9" s="1"/>
  <c r="N644" i="9"/>
  <c r="M644" i="9"/>
  <c r="N643" i="9"/>
  <c r="M643" i="9"/>
  <c r="N642" i="9"/>
  <c r="M642" i="9"/>
  <c r="N641" i="9"/>
  <c r="M641" i="9"/>
  <c r="N640" i="9"/>
  <c r="M640" i="9"/>
  <c r="N639" i="9"/>
  <c r="M639" i="9"/>
  <c r="O639" i="9" s="1"/>
  <c r="N638" i="9"/>
  <c r="M638" i="9"/>
  <c r="N637" i="9"/>
  <c r="M637" i="9"/>
  <c r="N636" i="9"/>
  <c r="M636" i="9"/>
  <c r="N635" i="9"/>
  <c r="M635" i="9"/>
  <c r="N634" i="9"/>
  <c r="M634" i="9"/>
  <c r="N633" i="9"/>
  <c r="M633" i="9"/>
  <c r="O633" i="9" s="1"/>
  <c r="N632" i="9"/>
  <c r="M632" i="9"/>
  <c r="N631" i="9"/>
  <c r="M631" i="9"/>
  <c r="N630" i="9"/>
  <c r="M630" i="9"/>
  <c r="N629" i="9"/>
  <c r="M629" i="9"/>
  <c r="N628" i="9"/>
  <c r="M628" i="9"/>
  <c r="N627" i="9"/>
  <c r="M627" i="9"/>
  <c r="O627" i="9" s="1"/>
  <c r="N626" i="9"/>
  <c r="M626" i="9"/>
  <c r="N625" i="9"/>
  <c r="M625" i="9"/>
  <c r="N624" i="9"/>
  <c r="M624" i="9"/>
  <c r="N623" i="9"/>
  <c r="M623" i="9"/>
  <c r="N622" i="9"/>
  <c r="M622" i="9"/>
  <c r="N621" i="9"/>
  <c r="M621" i="9"/>
  <c r="O621" i="9" s="1"/>
  <c r="N620" i="9"/>
  <c r="M620" i="9"/>
  <c r="N619" i="9"/>
  <c r="M619" i="9"/>
  <c r="N618" i="9"/>
  <c r="M618" i="9"/>
  <c r="N617" i="9"/>
  <c r="M617" i="9"/>
  <c r="N616" i="9"/>
  <c r="M616" i="9"/>
  <c r="N615" i="9"/>
  <c r="M615" i="9"/>
  <c r="O615" i="9" s="1"/>
  <c r="N614" i="9"/>
  <c r="M614" i="9"/>
  <c r="N613" i="9"/>
  <c r="M613" i="9"/>
  <c r="N612" i="9"/>
  <c r="M612" i="9"/>
  <c r="N611" i="9"/>
  <c r="M611" i="9"/>
  <c r="N610" i="9"/>
  <c r="M610" i="9"/>
  <c r="N609" i="9"/>
  <c r="M609" i="9"/>
  <c r="O609" i="9" s="1"/>
  <c r="N608" i="9"/>
  <c r="M608" i="9"/>
  <c r="N607" i="9"/>
  <c r="M607" i="9"/>
  <c r="N606" i="9"/>
  <c r="M606" i="9"/>
  <c r="N605" i="9"/>
  <c r="M605" i="9"/>
  <c r="N604" i="9"/>
  <c r="M604" i="9"/>
  <c r="N603" i="9"/>
  <c r="M603" i="9"/>
  <c r="O603" i="9" s="1"/>
  <c r="N602" i="9"/>
  <c r="M602" i="9"/>
  <c r="N601" i="9"/>
  <c r="M601" i="9"/>
  <c r="N600" i="9"/>
  <c r="M600" i="9"/>
  <c r="N599" i="9"/>
  <c r="M599" i="9"/>
  <c r="N598" i="9"/>
  <c r="M598" i="9"/>
  <c r="N597" i="9"/>
  <c r="M597" i="9"/>
  <c r="O597" i="9" s="1"/>
  <c r="N596" i="9"/>
  <c r="M596" i="9"/>
  <c r="N595" i="9"/>
  <c r="M595" i="9"/>
  <c r="N594" i="9"/>
  <c r="M594" i="9"/>
  <c r="N593" i="9"/>
  <c r="M593" i="9"/>
  <c r="N592" i="9"/>
  <c r="M592" i="9"/>
  <c r="N591" i="9"/>
  <c r="M591" i="9"/>
  <c r="O591" i="9" s="1"/>
  <c r="N590" i="9"/>
  <c r="M590" i="9"/>
  <c r="N589" i="9"/>
  <c r="M589" i="9"/>
  <c r="N588" i="9"/>
  <c r="M588" i="9"/>
  <c r="N587" i="9"/>
  <c r="M587" i="9"/>
  <c r="N586" i="9"/>
  <c r="M586" i="9"/>
  <c r="N585" i="9"/>
  <c r="M585" i="9"/>
  <c r="O585" i="9" s="1"/>
  <c r="N584" i="9"/>
  <c r="M584" i="9"/>
  <c r="N583" i="9"/>
  <c r="M583" i="9"/>
  <c r="N582" i="9"/>
  <c r="M582" i="9"/>
  <c r="N581" i="9"/>
  <c r="M581" i="9"/>
  <c r="N580" i="9"/>
  <c r="M580" i="9"/>
  <c r="N579" i="9"/>
  <c r="M579" i="9"/>
  <c r="O579" i="9" s="1"/>
  <c r="N578" i="9"/>
  <c r="M578" i="9"/>
  <c r="N577" i="9"/>
  <c r="M577" i="9"/>
  <c r="N576" i="9"/>
  <c r="M576" i="9"/>
  <c r="N575" i="9"/>
  <c r="M575" i="9"/>
  <c r="N574" i="9"/>
  <c r="M574" i="9"/>
  <c r="N573" i="9"/>
  <c r="M573" i="9"/>
  <c r="O573" i="9" s="1"/>
  <c r="N572" i="9"/>
  <c r="M572" i="9"/>
  <c r="N571" i="9"/>
  <c r="M571" i="9"/>
  <c r="N570" i="9"/>
  <c r="M570" i="9"/>
  <c r="N569" i="9"/>
  <c r="M569" i="9"/>
  <c r="N568" i="9"/>
  <c r="M568" i="9"/>
  <c r="N567" i="9"/>
  <c r="M567" i="9"/>
  <c r="O567" i="9" s="1"/>
  <c r="N566" i="9"/>
  <c r="M566" i="9"/>
  <c r="N565" i="9"/>
  <c r="M565" i="9"/>
  <c r="N564" i="9"/>
  <c r="M564" i="9"/>
  <c r="N563" i="9"/>
  <c r="M563" i="9"/>
  <c r="N562" i="9"/>
  <c r="M562" i="9"/>
  <c r="N561" i="9"/>
  <c r="M561" i="9"/>
  <c r="O561" i="9" s="1"/>
  <c r="N560" i="9"/>
  <c r="M560" i="9"/>
  <c r="N559" i="9"/>
  <c r="M559" i="9"/>
  <c r="N558" i="9"/>
  <c r="M558" i="9"/>
  <c r="N557" i="9"/>
  <c r="M557" i="9"/>
  <c r="N556" i="9"/>
  <c r="M556" i="9"/>
  <c r="N555" i="9"/>
  <c r="M555" i="9"/>
  <c r="O555" i="9" s="1"/>
  <c r="N554" i="9"/>
  <c r="M554" i="9"/>
  <c r="N553" i="9"/>
  <c r="M553" i="9"/>
  <c r="O552" i="9"/>
  <c r="N552" i="9"/>
  <c r="M552" i="9"/>
  <c r="N551" i="9"/>
  <c r="M551" i="9"/>
  <c r="N550" i="9"/>
  <c r="M550" i="9"/>
  <c r="N549" i="9"/>
  <c r="M549" i="9"/>
  <c r="N548" i="9"/>
  <c r="M548" i="9"/>
  <c r="O548" i="9" s="1"/>
  <c r="N547" i="9"/>
  <c r="M547" i="9"/>
  <c r="O546" i="9"/>
  <c r="N546" i="9"/>
  <c r="M546" i="9"/>
  <c r="N545" i="9"/>
  <c r="M545" i="9"/>
  <c r="N544" i="9"/>
  <c r="M544" i="9"/>
  <c r="N543" i="9"/>
  <c r="M543" i="9"/>
  <c r="N542" i="9"/>
  <c r="M542" i="9"/>
  <c r="N541" i="9"/>
  <c r="M541" i="9"/>
  <c r="O540" i="9"/>
  <c r="N540" i="9"/>
  <c r="M540" i="9"/>
  <c r="N539" i="9"/>
  <c r="M539" i="9"/>
  <c r="N538" i="9"/>
  <c r="M538" i="9"/>
  <c r="N537" i="9"/>
  <c r="M537" i="9"/>
  <c r="O537" i="9" s="1"/>
  <c r="N536" i="9"/>
  <c r="M536" i="9"/>
  <c r="O536" i="9" s="1"/>
  <c r="N535" i="9"/>
  <c r="M535" i="9"/>
  <c r="N534" i="9"/>
  <c r="M534" i="9"/>
  <c r="O534" i="9" s="1"/>
  <c r="N533" i="9"/>
  <c r="M533" i="9"/>
  <c r="N532" i="9"/>
  <c r="O532" i="9" s="1"/>
  <c r="M532" i="9"/>
  <c r="N531" i="9"/>
  <c r="M531" i="9"/>
  <c r="N530" i="9"/>
  <c r="M530" i="9"/>
  <c r="O530" i="9" s="1"/>
  <c r="N529" i="9"/>
  <c r="M529" i="9"/>
  <c r="N528" i="9"/>
  <c r="M528" i="9"/>
  <c r="O528" i="9" s="1"/>
  <c r="N527" i="9"/>
  <c r="M527" i="9"/>
  <c r="N526" i="9"/>
  <c r="M526" i="9"/>
  <c r="O526" i="9" s="1"/>
  <c r="N525" i="9"/>
  <c r="M525" i="9"/>
  <c r="O525" i="9" s="1"/>
  <c r="N524" i="9"/>
  <c r="M524" i="9"/>
  <c r="O524" i="9" s="1"/>
  <c r="N523" i="9"/>
  <c r="M523" i="9"/>
  <c r="N522" i="9"/>
  <c r="M522" i="9"/>
  <c r="O522" i="9" s="1"/>
  <c r="N521" i="9"/>
  <c r="M521" i="9"/>
  <c r="N520" i="9"/>
  <c r="O520" i="9" s="1"/>
  <c r="M520" i="9"/>
  <c r="N519" i="9"/>
  <c r="M519" i="9"/>
  <c r="N518" i="9"/>
  <c r="M518" i="9"/>
  <c r="N517" i="9"/>
  <c r="M517" i="9"/>
  <c r="O517" i="9" s="1"/>
  <c r="N516" i="9"/>
  <c r="O516" i="9" s="1"/>
  <c r="M516" i="9"/>
  <c r="N515" i="9"/>
  <c r="M515" i="9"/>
  <c r="N514" i="9"/>
  <c r="M514" i="9"/>
  <c r="O514" i="9" s="1"/>
  <c r="N513" i="9"/>
  <c r="M513" i="9"/>
  <c r="O513" i="9" s="1"/>
  <c r="N512" i="9"/>
  <c r="M512" i="9"/>
  <c r="O512" i="9" s="1"/>
  <c r="N511" i="9"/>
  <c r="M511" i="9"/>
  <c r="O510" i="9"/>
  <c r="N510" i="9"/>
  <c r="M510" i="9"/>
  <c r="N509" i="9"/>
  <c r="M509" i="9"/>
  <c r="N508" i="9"/>
  <c r="O508" i="9" s="1"/>
  <c r="M508" i="9"/>
  <c r="N507" i="9"/>
  <c r="M507" i="9"/>
  <c r="N506" i="9"/>
  <c r="M506" i="9"/>
  <c r="O506" i="9" s="1"/>
  <c r="N505" i="9"/>
  <c r="M505" i="9"/>
  <c r="O505" i="9" s="1"/>
  <c r="O504" i="9"/>
  <c r="N504" i="9"/>
  <c r="M504" i="9"/>
  <c r="N503" i="9"/>
  <c r="M503" i="9"/>
  <c r="N502" i="9"/>
  <c r="M502" i="9"/>
  <c r="O502" i="9" s="1"/>
  <c r="N501" i="9"/>
  <c r="M501" i="9"/>
  <c r="O501" i="9" s="1"/>
  <c r="N500" i="9"/>
  <c r="M500" i="9"/>
  <c r="O500" i="9" s="1"/>
  <c r="N499" i="9"/>
  <c r="M499" i="9"/>
  <c r="N498" i="9"/>
  <c r="M498" i="9"/>
  <c r="N497" i="9"/>
  <c r="M497" i="9"/>
  <c r="N496" i="9"/>
  <c r="O496" i="9" s="1"/>
  <c r="M496" i="9"/>
  <c r="N495" i="9"/>
  <c r="M495" i="9"/>
  <c r="N494" i="9"/>
  <c r="M494" i="9"/>
  <c r="O494" i="9" s="1"/>
  <c r="N493" i="9"/>
  <c r="M493" i="9"/>
  <c r="O492" i="9"/>
  <c r="N492" i="9"/>
  <c r="M492" i="9"/>
  <c r="N491" i="9"/>
  <c r="M491" i="9"/>
  <c r="N490" i="9"/>
  <c r="M490" i="9"/>
  <c r="O490" i="9" s="1"/>
  <c r="N489" i="9"/>
  <c r="M489" i="9"/>
  <c r="O489" i="9" s="1"/>
  <c r="N488" i="9"/>
  <c r="M488" i="9"/>
  <c r="O488" i="9" s="1"/>
  <c r="N487" i="9"/>
  <c r="M487" i="9"/>
  <c r="O487" i="9" s="1"/>
  <c r="N486" i="9"/>
  <c r="M486" i="9"/>
  <c r="N485" i="9"/>
  <c r="M485" i="9"/>
  <c r="N484" i="9"/>
  <c r="M484" i="9"/>
  <c r="O484" i="9" s="1"/>
  <c r="N483" i="9"/>
  <c r="M483" i="9"/>
  <c r="N482" i="9"/>
  <c r="M482" i="9"/>
  <c r="O481" i="9"/>
  <c r="N481" i="9"/>
  <c r="M481" i="9"/>
  <c r="N480" i="9"/>
  <c r="M480" i="9"/>
  <c r="N479" i="9"/>
  <c r="M479" i="9"/>
  <c r="O479" i="9" s="1"/>
  <c r="N478" i="9"/>
  <c r="M478" i="9"/>
  <c r="O478" i="9" s="1"/>
  <c r="N477" i="9"/>
  <c r="O477" i="9" s="1"/>
  <c r="M477" i="9"/>
  <c r="N476" i="9"/>
  <c r="M476" i="9"/>
  <c r="N475" i="9"/>
  <c r="O475" i="9" s="1"/>
  <c r="M475" i="9"/>
  <c r="N474" i="9"/>
  <c r="M474" i="9"/>
  <c r="O474" i="9" s="1"/>
  <c r="N473" i="9"/>
  <c r="M473" i="9"/>
  <c r="O473" i="9" s="1"/>
  <c r="N472" i="9"/>
  <c r="M472" i="9"/>
  <c r="N471" i="9"/>
  <c r="M471" i="9"/>
  <c r="O471" i="9" s="1"/>
  <c r="N470" i="9"/>
  <c r="M470" i="9"/>
  <c r="N469" i="9"/>
  <c r="M469" i="9"/>
  <c r="O469" i="9" s="1"/>
  <c r="N468" i="9"/>
  <c r="M468" i="9"/>
  <c r="N467" i="9"/>
  <c r="M467" i="9"/>
  <c r="N466" i="9"/>
  <c r="M466" i="9"/>
  <c r="O466" i="9" s="1"/>
  <c r="O465" i="9"/>
  <c r="N465" i="9"/>
  <c r="M465" i="9"/>
  <c r="N464" i="9"/>
  <c r="M464" i="9"/>
  <c r="N463" i="9"/>
  <c r="M463" i="9"/>
  <c r="N462" i="9"/>
  <c r="M462" i="9"/>
  <c r="O462" i="9" s="1"/>
  <c r="N461" i="9"/>
  <c r="M461" i="9"/>
  <c r="N460" i="9"/>
  <c r="M460" i="9"/>
  <c r="O460" i="9" s="1"/>
  <c r="O459" i="9"/>
  <c r="N459" i="9"/>
  <c r="M459" i="9"/>
  <c r="N458" i="9"/>
  <c r="M458" i="9"/>
  <c r="O458" i="9" s="1"/>
  <c r="N457" i="9"/>
  <c r="M457" i="9"/>
  <c r="O457" i="9" s="1"/>
  <c r="N456" i="9"/>
  <c r="M456" i="9"/>
  <c r="N455" i="9"/>
  <c r="M455" i="9"/>
  <c r="O455" i="9" s="1"/>
  <c r="N454" i="9"/>
  <c r="M454" i="9"/>
  <c r="N453" i="9"/>
  <c r="M453" i="9"/>
  <c r="O453" i="9" s="1"/>
  <c r="N452" i="9"/>
  <c r="M452" i="9"/>
  <c r="N449" i="9"/>
  <c r="M449" i="9"/>
  <c r="N448" i="9"/>
  <c r="M448" i="9"/>
  <c r="N447" i="9"/>
  <c r="O447" i="9" s="1"/>
  <c r="M447" i="9"/>
  <c r="N446" i="9"/>
  <c r="M446" i="9"/>
  <c r="N445" i="9"/>
  <c r="M445" i="9"/>
  <c r="N444" i="9"/>
  <c r="M444" i="9"/>
  <c r="N443" i="9"/>
  <c r="M443" i="9"/>
  <c r="N442" i="9"/>
  <c r="M442" i="9"/>
  <c r="N441" i="9"/>
  <c r="O441" i="9" s="1"/>
  <c r="M441" i="9"/>
  <c r="N440" i="9"/>
  <c r="M440" i="9"/>
  <c r="N438" i="9"/>
  <c r="M438" i="9"/>
  <c r="O438" i="9" s="1"/>
  <c r="N437" i="9"/>
  <c r="M437" i="9"/>
  <c r="N436" i="9"/>
  <c r="O436" i="9" s="1"/>
  <c r="M436" i="9"/>
  <c r="N434" i="9"/>
  <c r="M434" i="9"/>
  <c r="N433" i="9"/>
  <c r="M433" i="9"/>
  <c r="O433" i="9" s="1"/>
  <c r="N432" i="9"/>
  <c r="M432" i="9"/>
  <c r="O432" i="9" s="1"/>
  <c r="N431" i="9"/>
  <c r="M431" i="9"/>
  <c r="O431" i="9" s="1"/>
  <c r="N430" i="9"/>
  <c r="M430" i="9"/>
  <c r="N428" i="9"/>
  <c r="M428" i="9"/>
  <c r="O428" i="9" s="1"/>
  <c r="O429" i="9" s="1"/>
  <c r="O426" i="9"/>
  <c r="N426" i="9"/>
  <c r="M426" i="9"/>
  <c r="N425" i="9"/>
  <c r="M425" i="9"/>
  <c r="O425" i="9" s="1"/>
  <c r="N424" i="9"/>
  <c r="M424" i="9"/>
  <c r="N422" i="9"/>
  <c r="M422" i="9"/>
  <c r="N421" i="9"/>
  <c r="M421" i="9"/>
  <c r="N420" i="9"/>
  <c r="O420" i="9" s="1"/>
  <c r="M420" i="9"/>
  <c r="N419" i="9"/>
  <c r="M419" i="9"/>
  <c r="N417" i="9"/>
  <c r="M417" i="9"/>
  <c r="N416" i="9"/>
  <c r="M416" i="9"/>
  <c r="N415" i="9"/>
  <c r="M415" i="9"/>
  <c r="N414" i="9"/>
  <c r="M414" i="9"/>
  <c r="N413" i="9"/>
  <c r="O413" i="9" s="1"/>
  <c r="M413" i="9"/>
  <c r="N412" i="9"/>
  <c r="M412" i="9"/>
  <c r="N410" i="9"/>
  <c r="M410" i="9"/>
  <c r="O410" i="9" s="1"/>
  <c r="O409" i="9"/>
  <c r="N409" i="9"/>
  <c r="M409" i="9"/>
  <c r="O408" i="9"/>
  <c r="N408" i="9"/>
  <c r="M408" i="9"/>
  <c r="N407" i="9"/>
  <c r="M407" i="9"/>
  <c r="O407" i="9" s="1"/>
  <c r="N406" i="9"/>
  <c r="M406" i="9"/>
  <c r="O405" i="9"/>
  <c r="N405" i="9"/>
  <c r="M405" i="9"/>
  <c r="O404" i="9"/>
  <c r="N404" i="9"/>
  <c r="M404" i="9"/>
  <c r="N403" i="9"/>
  <c r="M403" i="9"/>
  <c r="O403" i="9" s="1"/>
  <c r="N402" i="9"/>
  <c r="M402" i="9"/>
  <c r="O401" i="9"/>
  <c r="N401" i="9"/>
  <c r="M401" i="9"/>
  <c r="O400" i="9"/>
  <c r="N400" i="9"/>
  <c r="M400" i="9"/>
  <c r="N399" i="9"/>
  <c r="M399" i="9"/>
  <c r="O399" i="9" s="1"/>
  <c r="N398" i="9"/>
  <c r="M398" i="9"/>
  <c r="O398" i="9" s="1"/>
  <c r="O397" i="9"/>
  <c r="N397" i="9"/>
  <c r="M397" i="9"/>
  <c r="O396" i="9"/>
  <c r="N396" i="9"/>
  <c r="M396" i="9"/>
  <c r="N395" i="9"/>
  <c r="M395" i="9"/>
  <c r="O395" i="9" s="1"/>
  <c r="N394" i="9"/>
  <c r="M394" i="9"/>
  <c r="O393" i="9"/>
  <c r="N393" i="9"/>
  <c r="M393" i="9"/>
  <c r="O392" i="9"/>
  <c r="N392" i="9"/>
  <c r="M392" i="9"/>
  <c r="N391" i="9"/>
  <c r="M391" i="9"/>
  <c r="O391" i="9" s="1"/>
  <c r="N390" i="9"/>
  <c r="M390" i="9"/>
  <c r="O389" i="9"/>
  <c r="N389" i="9"/>
  <c r="M389" i="9"/>
  <c r="O388" i="9"/>
  <c r="N388" i="9"/>
  <c r="M388" i="9"/>
  <c r="N387" i="9"/>
  <c r="M387" i="9"/>
  <c r="O387" i="9" s="1"/>
  <c r="N386" i="9"/>
  <c r="M386" i="9"/>
  <c r="O386" i="9" s="1"/>
  <c r="O385" i="9"/>
  <c r="N385" i="9"/>
  <c r="M385" i="9"/>
  <c r="O384" i="9"/>
  <c r="N384" i="9"/>
  <c r="M384" i="9"/>
  <c r="N383" i="9"/>
  <c r="M383" i="9"/>
  <c r="O383" i="9" s="1"/>
  <c r="N382" i="9"/>
  <c r="M382" i="9"/>
  <c r="O381" i="9"/>
  <c r="N381" i="9"/>
  <c r="M381" i="9"/>
  <c r="O380" i="9"/>
  <c r="N380" i="9"/>
  <c r="M380" i="9"/>
  <c r="N379" i="9"/>
  <c r="M379" i="9"/>
  <c r="O379" i="9" s="1"/>
  <c r="N378" i="9"/>
  <c r="M378" i="9"/>
  <c r="O377" i="9"/>
  <c r="N377" i="9"/>
  <c r="M377" i="9"/>
  <c r="O376" i="9"/>
  <c r="N376" i="9"/>
  <c r="M376" i="9"/>
  <c r="N375" i="9"/>
  <c r="M375" i="9"/>
  <c r="O375" i="9" s="1"/>
  <c r="N374" i="9"/>
  <c r="M374" i="9"/>
  <c r="O374" i="9" s="1"/>
  <c r="O373" i="9"/>
  <c r="N373" i="9"/>
  <c r="M373" i="9"/>
  <c r="O372" i="9"/>
  <c r="N372" i="9"/>
  <c r="M372" i="9"/>
  <c r="N371" i="9"/>
  <c r="M371" i="9"/>
  <c r="O371" i="9" s="1"/>
  <c r="N370" i="9"/>
  <c r="M370" i="9"/>
  <c r="O369" i="9"/>
  <c r="N369" i="9"/>
  <c r="M369" i="9"/>
  <c r="O368" i="9"/>
  <c r="N368" i="9"/>
  <c r="M368" i="9"/>
  <c r="N367" i="9"/>
  <c r="M367" i="9"/>
  <c r="O367" i="9" s="1"/>
  <c r="N366" i="9"/>
  <c r="M366" i="9"/>
  <c r="O365" i="9"/>
  <c r="N365" i="9"/>
  <c r="M365" i="9"/>
  <c r="O364" i="9"/>
  <c r="N364" i="9"/>
  <c r="M364" i="9"/>
  <c r="N363" i="9"/>
  <c r="M363" i="9"/>
  <c r="O363" i="9" s="1"/>
  <c r="N362" i="9"/>
  <c r="M362" i="9"/>
  <c r="O362" i="9" s="1"/>
  <c r="O361" i="9"/>
  <c r="N361" i="9"/>
  <c r="M361" i="9"/>
  <c r="O360" i="9"/>
  <c r="N360" i="9"/>
  <c r="M360" i="9"/>
  <c r="N359" i="9"/>
  <c r="M359" i="9"/>
  <c r="O359" i="9" s="1"/>
  <c r="N356" i="9"/>
  <c r="M356" i="9"/>
  <c r="O356" i="9" s="1"/>
  <c r="N355" i="9"/>
  <c r="O355" i="9" s="1"/>
  <c r="M355" i="9"/>
  <c r="N354" i="9"/>
  <c r="M354" i="9"/>
  <c r="N353" i="9"/>
  <c r="O353" i="9" s="1"/>
  <c r="M353" i="9"/>
  <c r="N352" i="9"/>
  <c r="M352" i="9"/>
  <c r="N351" i="9"/>
  <c r="M351" i="9"/>
  <c r="O351" i="9" s="1"/>
  <c r="N350" i="9"/>
  <c r="M350" i="9"/>
  <c r="O350" i="9" s="1"/>
  <c r="N349" i="9"/>
  <c r="O349" i="9" s="1"/>
  <c r="M349" i="9"/>
  <c r="N348" i="9"/>
  <c r="M348" i="9"/>
  <c r="N347" i="9"/>
  <c r="M347" i="9"/>
  <c r="O347" i="9" s="1"/>
  <c r="N346" i="9"/>
  <c r="M346" i="9"/>
  <c r="O346" i="9" s="1"/>
  <c r="N345" i="9"/>
  <c r="M345" i="9"/>
  <c r="N344" i="9"/>
  <c r="M344" i="9"/>
  <c r="O344" i="9" s="1"/>
  <c r="O343" i="9"/>
  <c r="N343" i="9"/>
  <c r="M343" i="9"/>
  <c r="N342" i="9"/>
  <c r="M342" i="9"/>
  <c r="N341" i="9"/>
  <c r="M341" i="9"/>
  <c r="O341" i="9" s="1"/>
  <c r="N340" i="9"/>
  <c r="M340" i="9"/>
  <c r="N339" i="9"/>
  <c r="M339" i="9"/>
  <c r="O339" i="9" s="1"/>
  <c r="N338" i="9"/>
  <c r="M338" i="9"/>
  <c r="N337" i="9"/>
  <c r="M337" i="9"/>
  <c r="O337" i="9" s="1"/>
  <c r="N336" i="9"/>
  <c r="M336" i="9"/>
  <c r="N335" i="9"/>
  <c r="M335" i="9"/>
  <c r="O335" i="9" s="1"/>
  <c r="N334" i="9"/>
  <c r="M334" i="9"/>
  <c r="O334" i="9" s="1"/>
  <c r="N333" i="9"/>
  <c r="M333" i="9"/>
  <c r="N332" i="9"/>
  <c r="M332" i="9"/>
  <c r="O331" i="9"/>
  <c r="N331" i="9"/>
  <c r="M331" i="9"/>
  <c r="N330" i="9"/>
  <c r="M330" i="9"/>
  <c r="O329" i="9"/>
  <c r="N329" i="9"/>
  <c r="M329" i="9"/>
  <c r="N328" i="9"/>
  <c r="M328" i="9"/>
  <c r="N327" i="9"/>
  <c r="M327" i="9"/>
  <c r="N326" i="9"/>
  <c r="M326" i="9"/>
  <c r="N325" i="9"/>
  <c r="M325" i="9"/>
  <c r="N324" i="9"/>
  <c r="M324" i="9"/>
  <c r="O323" i="9"/>
  <c r="N323" i="9"/>
  <c r="M323" i="9"/>
  <c r="N322" i="9"/>
  <c r="M322" i="9"/>
  <c r="N321" i="9"/>
  <c r="M321" i="9"/>
  <c r="N320" i="9"/>
  <c r="M320" i="9"/>
  <c r="O320" i="9" s="1"/>
  <c r="N319" i="9"/>
  <c r="O319" i="9" s="1"/>
  <c r="M319" i="9"/>
  <c r="N318" i="9"/>
  <c r="M318" i="9"/>
  <c r="O317" i="9"/>
  <c r="N317" i="9"/>
  <c r="M317" i="9"/>
  <c r="N316" i="9"/>
  <c r="M316" i="9"/>
  <c r="N315" i="9"/>
  <c r="M315" i="9"/>
  <c r="O315" i="9" s="1"/>
  <c r="N314" i="9"/>
  <c r="M314" i="9"/>
  <c r="O314" i="9" s="1"/>
  <c r="N313" i="9"/>
  <c r="O313" i="9" s="1"/>
  <c r="M313" i="9"/>
  <c r="N312" i="9"/>
  <c r="M312" i="9"/>
  <c r="N311" i="9"/>
  <c r="M311" i="9"/>
  <c r="O311" i="9" s="1"/>
  <c r="N310" i="9"/>
  <c r="M310" i="9"/>
  <c r="O310" i="9" s="1"/>
  <c r="N309" i="9"/>
  <c r="M309" i="9"/>
  <c r="N308" i="9"/>
  <c r="M308" i="9"/>
  <c r="O308" i="9" s="1"/>
  <c r="O307" i="9"/>
  <c r="N307" i="9"/>
  <c r="M307" i="9"/>
  <c r="N306" i="9"/>
  <c r="M306" i="9"/>
  <c r="N305" i="9"/>
  <c r="M305" i="9"/>
  <c r="O305" i="9" s="1"/>
  <c r="N304" i="9"/>
  <c r="M304" i="9"/>
  <c r="N303" i="9"/>
  <c r="M303" i="9"/>
  <c r="O303" i="9" s="1"/>
  <c r="N302" i="9"/>
  <c r="M302" i="9"/>
  <c r="N301" i="9"/>
  <c r="M301" i="9"/>
  <c r="O301" i="9" s="1"/>
  <c r="N300" i="9"/>
  <c r="M300" i="9"/>
  <c r="N299" i="9"/>
  <c r="O299" i="9" s="1"/>
  <c r="M299" i="9"/>
  <c r="N298" i="9"/>
  <c r="M298" i="9"/>
  <c r="O298" i="9" s="1"/>
  <c r="N297" i="9"/>
  <c r="M297" i="9"/>
  <c r="N296" i="9"/>
  <c r="M296" i="9"/>
  <c r="O295" i="9"/>
  <c r="N295" i="9"/>
  <c r="M295" i="9"/>
  <c r="N294" i="9"/>
  <c r="M294" i="9"/>
  <c r="O293" i="9"/>
  <c r="N293" i="9"/>
  <c r="M293" i="9"/>
  <c r="N292" i="9"/>
  <c r="M292" i="9"/>
  <c r="N291" i="9"/>
  <c r="M291" i="9"/>
  <c r="N290" i="9"/>
  <c r="M290" i="9"/>
  <c r="N289" i="9"/>
  <c r="M289" i="9"/>
  <c r="O289" i="9" s="1"/>
  <c r="N288" i="9"/>
  <c r="M288" i="9"/>
  <c r="O287" i="9"/>
  <c r="N287" i="9"/>
  <c r="M287" i="9"/>
  <c r="N286" i="9"/>
  <c r="M286" i="9"/>
  <c r="N285" i="9"/>
  <c r="M285" i="9"/>
  <c r="N284" i="9"/>
  <c r="M284" i="9"/>
  <c r="O284" i="9" s="1"/>
  <c r="N283" i="9"/>
  <c r="O283" i="9" s="1"/>
  <c r="M283" i="9"/>
  <c r="N282" i="9"/>
  <c r="M282" i="9"/>
  <c r="O281" i="9"/>
  <c r="N281" i="9"/>
  <c r="M281" i="9"/>
  <c r="N280" i="9"/>
  <c r="M280" i="9"/>
  <c r="N279" i="9"/>
  <c r="M279" i="9"/>
  <c r="O279" i="9" s="1"/>
  <c r="N278" i="9"/>
  <c r="M278" i="9"/>
  <c r="O278" i="9" s="1"/>
  <c r="N277" i="9"/>
  <c r="O277" i="9" s="1"/>
  <c r="M277" i="9"/>
  <c r="O274" i="9"/>
  <c r="N274" i="9"/>
  <c r="M274" i="9"/>
  <c r="N273" i="9"/>
  <c r="O273" i="9" s="1"/>
  <c r="M273" i="9"/>
  <c r="N272" i="9"/>
  <c r="M272" i="9"/>
  <c r="N271" i="9"/>
  <c r="M271" i="9"/>
  <c r="N270" i="9"/>
  <c r="M270" i="9"/>
  <c r="O270" i="9" s="1"/>
  <c r="N269" i="9"/>
  <c r="O269" i="9" s="1"/>
  <c r="M269" i="9"/>
  <c r="N268" i="9"/>
  <c r="M268" i="9"/>
  <c r="O268" i="9" s="1"/>
  <c r="N267" i="9"/>
  <c r="O267" i="9" s="1"/>
  <c r="M267" i="9"/>
  <c r="N266" i="9"/>
  <c r="O266" i="9" s="1"/>
  <c r="M266" i="9"/>
  <c r="N265" i="9"/>
  <c r="O265" i="9" s="1"/>
  <c r="M265" i="9"/>
  <c r="N264" i="9"/>
  <c r="M264" i="9"/>
  <c r="N263" i="9"/>
  <c r="O263" i="9" s="1"/>
  <c r="M263" i="9"/>
  <c r="N262" i="9"/>
  <c r="M262" i="9"/>
  <c r="O262" i="9" s="1"/>
  <c r="N261" i="9"/>
  <c r="M261" i="9"/>
  <c r="N260" i="9"/>
  <c r="O260" i="9" s="1"/>
  <c r="M260" i="9"/>
  <c r="N259" i="9"/>
  <c r="M259" i="9"/>
  <c r="N258" i="9"/>
  <c r="M258" i="9"/>
  <c r="N257" i="9"/>
  <c r="O257" i="9" s="1"/>
  <c r="M257" i="9"/>
  <c r="O256" i="9"/>
  <c r="N256" i="9"/>
  <c r="M256" i="9"/>
  <c r="N255" i="9"/>
  <c r="O255" i="9" s="1"/>
  <c r="M255" i="9"/>
  <c r="N254" i="9"/>
  <c r="O254" i="9" s="1"/>
  <c r="M254" i="9"/>
  <c r="O252" i="9"/>
  <c r="N252" i="9"/>
  <c r="M252" i="9"/>
  <c r="N251" i="9"/>
  <c r="O251" i="9" s="1"/>
  <c r="M251" i="9"/>
  <c r="O250" i="9"/>
  <c r="N250" i="9"/>
  <c r="M250" i="9"/>
  <c r="N249" i="9"/>
  <c r="O249" i="9" s="1"/>
  <c r="M249" i="9"/>
  <c r="O248" i="9"/>
  <c r="N248" i="9"/>
  <c r="M248" i="9"/>
  <c r="N247" i="9"/>
  <c r="O247" i="9" s="1"/>
  <c r="M247" i="9"/>
  <c r="N246" i="9"/>
  <c r="M246" i="9"/>
  <c r="O246" i="9" s="1"/>
  <c r="N245" i="9"/>
  <c r="O245" i="9" s="1"/>
  <c r="M245" i="9"/>
  <c r="O244" i="9"/>
  <c r="N244" i="9"/>
  <c r="M244" i="9"/>
  <c r="N243" i="9"/>
  <c r="M243" i="9"/>
  <c r="N242" i="9"/>
  <c r="O242" i="9" s="1"/>
  <c r="M242" i="9"/>
  <c r="N241" i="9"/>
  <c r="M241" i="9"/>
  <c r="N240" i="9"/>
  <c r="M240" i="9"/>
  <c r="O240" i="9" s="1"/>
  <c r="N239" i="9"/>
  <c r="M239" i="9"/>
  <c r="N238" i="9"/>
  <c r="O238" i="9" s="1"/>
  <c r="M238" i="9"/>
  <c r="N237" i="9"/>
  <c r="O237" i="9" s="1"/>
  <c r="M237" i="9"/>
  <c r="N236" i="9"/>
  <c r="M236" i="9"/>
  <c r="O236" i="9" s="1"/>
  <c r="N235" i="9"/>
  <c r="M235" i="9"/>
  <c r="O234" i="9"/>
  <c r="N234" i="9"/>
  <c r="M234" i="9"/>
  <c r="N233" i="9"/>
  <c r="O233" i="9" s="1"/>
  <c r="M233" i="9"/>
  <c r="O232" i="9"/>
  <c r="N232" i="9"/>
  <c r="M232" i="9"/>
  <c r="N231" i="9"/>
  <c r="O231" i="9" s="1"/>
  <c r="M231" i="9"/>
  <c r="N230" i="9"/>
  <c r="M230" i="9"/>
  <c r="N229" i="9"/>
  <c r="O229" i="9" s="1"/>
  <c r="M229" i="9"/>
  <c r="O228" i="9"/>
  <c r="N228" i="9"/>
  <c r="M228" i="9"/>
  <c r="N227" i="9"/>
  <c r="O227" i="9" s="1"/>
  <c r="M227" i="9"/>
  <c r="O226" i="9"/>
  <c r="N226" i="9"/>
  <c r="M226" i="9"/>
  <c r="N225" i="9"/>
  <c r="O225" i="9" s="1"/>
  <c r="M225" i="9"/>
  <c r="O224" i="9"/>
  <c r="N224" i="9"/>
  <c r="M224" i="9"/>
  <c r="N223" i="9"/>
  <c r="M223" i="9"/>
  <c r="N222" i="9"/>
  <c r="M222" i="9"/>
  <c r="O222" i="9" s="1"/>
  <c r="N221" i="9"/>
  <c r="O221" i="9" s="1"/>
  <c r="M221" i="9"/>
  <c r="O220" i="9"/>
  <c r="N220" i="9"/>
  <c r="M220" i="9"/>
  <c r="N219" i="9"/>
  <c r="M219" i="9"/>
  <c r="N218" i="9"/>
  <c r="O218" i="9" s="1"/>
  <c r="M218" i="9"/>
  <c r="N217" i="9"/>
  <c r="M217" i="9"/>
  <c r="N216" i="9"/>
  <c r="M216" i="9"/>
  <c r="O216" i="9" s="1"/>
  <c r="N215" i="9"/>
  <c r="M215" i="9"/>
  <c r="N214" i="9"/>
  <c r="O214" i="9" s="1"/>
  <c r="M214" i="9"/>
  <c r="N213" i="9"/>
  <c r="O213" i="9" s="1"/>
  <c r="M213" i="9"/>
  <c r="N212" i="9"/>
  <c r="M212" i="9"/>
  <c r="O212" i="9" s="1"/>
  <c r="N211" i="9"/>
  <c r="M211" i="9"/>
  <c r="N210" i="9"/>
  <c r="O210" i="9" s="1"/>
  <c r="M210" i="9"/>
  <c r="N209" i="9"/>
  <c r="O209" i="9" s="1"/>
  <c r="M209" i="9"/>
  <c r="O208" i="9"/>
  <c r="N208" i="9"/>
  <c r="M208" i="9"/>
  <c r="N207" i="9"/>
  <c r="O207" i="9" s="1"/>
  <c r="M207" i="9"/>
  <c r="N206" i="9"/>
  <c r="M206" i="9"/>
  <c r="O206" i="9" s="1"/>
  <c r="N205" i="9"/>
  <c r="O205" i="9" s="1"/>
  <c r="M205" i="9"/>
  <c r="O204" i="9"/>
  <c r="N204" i="9"/>
  <c r="M204" i="9"/>
  <c r="N202" i="9"/>
  <c r="M202" i="9"/>
  <c r="O202" i="9" s="1"/>
  <c r="N201" i="9"/>
  <c r="M201" i="9"/>
  <c r="O200" i="9"/>
  <c r="N200" i="9"/>
  <c r="M200" i="9"/>
  <c r="N199" i="9"/>
  <c r="M199" i="9"/>
  <c r="O199" i="9" s="1"/>
  <c r="N198" i="9"/>
  <c r="M198" i="9"/>
  <c r="O198" i="9" s="1"/>
  <c r="N197" i="9"/>
  <c r="M197" i="9"/>
  <c r="O196" i="9"/>
  <c r="N196" i="9"/>
  <c r="M196" i="9"/>
  <c r="N195" i="9"/>
  <c r="M195" i="9"/>
  <c r="O194" i="9"/>
  <c r="N194" i="9"/>
  <c r="M194" i="9"/>
  <c r="N193" i="9"/>
  <c r="M193" i="9"/>
  <c r="O193" i="9" s="1"/>
  <c r="N190" i="9"/>
  <c r="O190" i="9" s="1"/>
  <c r="O191" i="9" s="1"/>
  <c r="M190" i="9"/>
  <c r="N188" i="9"/>
  <c r="O188" i="9" s="1"/>
  <c r="M188" i="9"/>
  <c r="N187" i="9"/>
  <c r="M187" i="9"/>
  <c r="O187" i="9" s="1"/>
  <c r="O185" i="9"/>
  <c r="N185" i="9"/>
  <c r="M185" i="9"/>
  <c r="N184" i="9"/>
  <c r="M184" i="9"/>
  <c r="N183" i="9"/>
  <c r="M183" i="9"/>
  <c r="O183" i="9" s="1"/>
  <c r="N182" i="9"/>
  <c r="M182" i="9"/>
  <c r="N181" i="9"/>
  <c r="M181" i="9"/>
  <c r="O181" i="9" s="1"/>
  <c r="N180" i="9"/>
  <c r="M180" i="9"/>
  <c r="O179" i="9"/>
  <c r="N179" i="9"/>
  <c r="M179" i="9"/>
  <c r="N178" i="9"/>
  <c r="M178" i="9"/>
  <c r="O177" i="9"/>
  <c r="N177" i="9"/>
  <c r="M177" i="9"/>
  <c r="N176" i="9"/>
  <c r="M176" i="9"/>
  <c r="O176" i="9" s="1"/>
  <c r="N175" i="9"/>
  <c r="M175" i="9"/>
  <c r="N174" i="9"/>
  <c r="M174" i="9"/>
  <c r="O173" i="9"/>
  <c r="N173" i="9"/>
  <c r="M173" i="9"/>
  <c r="N172" i="9"/>
  <c r="M172" i="9"/>
  <c r="N170" i="9"/>
  <c r="M170" i="9"/>
  <c r="N169" i="9"/>
  <c r="M169" i="9"/>
  <c r="N168" i="9"/>
  <c r="M168" i="9"/>
  <c r="N167" i="9"/>
  <c r="M167" i="9"/>
  <c r="N166" i="9"/>
  <c r="O166" i="9" s="1"/>
  <c r="M166" i="9"/>
  <c r="N165" i="9"/>
  <c r="O165" i="9" s="1"/>
  <c r="M165" i="9"/>
  <c r="N164" i="9"/>
  <c r="M164" i="9"/>
  <c r="N163" i="9"/>
  <c r="M163" i="9"/>
  <c r="N162" i="9"/>
  <c r="M162" i="9"/>
  <c r="N161" i="9"/>
  <c r="O161" i="9" s="1"/>
  <c r="M161" i="9"/>
  <c r="N160" i="9"/>
  <c r="O160" i="9" s="1"/>
  <c r="M160" i="9"/>
  <c r="N159" i="9"/>
  <c r="O159" i="9" s="1"/>
  <c r="M159" i="9"/>
  <c r="N158" i="9"/>
  <c r="M158" i="9"/>
  <c r="N157" i="9"/>
  <c r="M157" i="9"/>
  <c r="N156" i="9"/>
  <c r="M156" i="9"/>
  <c r="N155" i="9"/>
  <c r="O155" i="9" s="1"/>
  <c r="M155" i="9"/>
  <c r="N154" i="9"/>
  <c r="O154" i="9" s="1"/>
  <c r="M154" i="9"/>
  <c r="N153" i="9"/>
  <c r="O153" i="9" s="1"/>
  <c r="M153" i="9"/>
  <c r="N152" i="9"/>
  <c r="M152" i="9"/>
  <c r="N151" i="9"/>
  <c r="M151" i="9"/>
  <c r="N150" i="9"/>
  <c r="M150" i="9"/>
  <c r="N149" i="9"/>
  <c r="O149" i="9" s="1"/>
  <c r="M149" i="9"/>
  <c r="N148" i="9"/>
  <c r="O148" i="9" s="1"/>
  <c r="M148" i="9"/>
  <c r="N147" i="9"/>
  <c r="O147" i="9" s="1"/>
  <c r="M147" i="9"/>
  <c r="N146" i="9"/>
  <c r="M146" i="9"/>
  <c r="N145" i="9"/>
  <c r="M145" i="9"/>
  <c r="N144" i="9"/>
  <c r="M144" i="9"/>
  <c r="N143" i="9"/>
  <c r="O143" i="9" s="1"/>
  <c r="M143" i="9"/>
  <c r="N142" i="9"/>
  <c r="O142" i="9" s="1"/>
  <c r="M142" i="9"/>
  <c r="N141" i="9"/>
  <c r="O141" i="9" s="1"/>
  <c r="M141" i="9"/>
  <c r="N140" i="9"/>
  <c r="M140" i="9"/>
  <c r="N139" i="9"/>
  <c r="M139" i="9"/>
  <c r="N138" i="9"/>
  <c r="M138" i="9"/>
  <c r="N137" i="9"/>
  <c r="O137" i="9" s="1"/>
  <c r="M137" i="9"/>
  <c r="N136" i="9"/>
  <c r="O136" i="9" s="1"/>
  <c r="M136" i="9"/>
  <c r="N135" i="9"/>
  <c r="O135" i="9" s="1"/>
  <c r="M135" i="9"/>
  <c r="N134" i="9"/>
  <c r="M134" i="9"/>
  <c r="N133" i="9"/>
  <c r="M133" i="9"/>
  <c r="N132" i="9"/>
  <c r="M132" i="9"/>
  <c r="N131" i="9"/>
  <c r="O131" i="9" s="1"/>
  <c r="M131" i="9"/>
  <c r="N130" i="9"/>
  <c r="O130" i="9" s="1"/>
  <c r="M130" i="9"/>
  <c r="N129" i="9"/>
  <c r="O129" i="9" s="1"/>
  <c r="M129" i="9"/>
  <c r="N128" i="9"/>
  <c r="M128" i="9"/>
  <c r="N127" i="9"/>
  <c r="M127" i="9"/>
  <c r="N126" i="9"/>
  <c r="M126" i="9"/>
  <c r="N125" i="9"/>
  <c r="O125" i="9" s="1"/>
  <c r="M125" i="9"/>
  <c r="N124" i="9"/>
  <c r="O124" i="9" s="1"/>
  <c r="M124" i="9"/>
  <c r="N123" i="9"/>
  <c r="O123" i="9" s="1"/>
  <c r="M123" i="9"/>
  <c r="N122" i="9"/>
  <c r="M122" i="9"/>
  <c r="N121" i="9"/>
  <c r="M121" i="9"/>
  <c r="N120" i="9"/>
  <c r="M120" i="9"/>
  <c r="N119" i="9"/>
  <c r="O119" i="9" s="1"/>
  <c r="M119" i="9"/>
  <c r="N118" i="9"/>
  <c r="O118" i="9" s="1"/>
  <c r="M118" i="9"/>
  <c r="N117" i="9"/>
  <c r="O117" i="9" s="1"/>
  <c r="M117" i="9"/>
  <c r="N116" i="9"/>
  <c r="M116" i="9"/>
  <c r="N115" i="9"/>
  <c r="M115" i="9"/>
  <c r="N114" i="9"/>
  <c r="M114" i="9"/>
  <c r="N113" i="9"/>
  <c r="O113" i="9" s="1"/>
  <c r="M113" i="9"/>
  <c r="N112" i="9"/>
  <c r="O112" i="9" s="1"/>
  <c r="M112" i="9"/>
  <c r="N111" i="9"/>
  <c r="O111" i="9" s="1"/>
  <c r="M111" i="9"/>
  <c r="N110" i="9"/>
  <c r="M110" i="9"/>
  <c r="N109" i="9"/>
  <c r="M109" i="9"/>
  <c r="N108" i="9"/>
  <c r="M108" i="9"/>
  <c r="N107" i="9"/>
  <c r="O107" i="9" s="1"/>
  <c r="M107" i="9"/>
  <c r="N106" i="9"/>
  <c r="O106" i="9" s="1"/>
  <c r="M106" i="9"/>
  <c r="N105" i="9"/>
  <c r="O105" i="9" s="1"/>
  <c r="M105" i="9"/>
  <c r="N104" i="9"/>
  <c r="M104" i="9"/>
  <c r="N102" i="9"/>
  <c r="O102" i="9" s="1"/>
  <c r="O103" i="9" s="1"/>
  <c r="M102" i="9"/>
  <c r="N100" i="9"/>
  <c r="M100" i="9"/>
  <c r="N99" i="9"/>
  <c r="M99" i="9"/>
  <c r="O99" i="9" s="1"/>
  <c r="N96" i="9"/>
  <c r="M96" i="9"/>
  <c r="N95" i="9"/>
  <c r="O95" i="9" s="1"/>
  <c r="M95" i="9"/>
  <c r="N94" i="9"/>
  <c r="M94" i="9"/>
  <c r="N93" i="9"/>
  <c r="O93" i="9" s="1"/>
  <c r="M93" i="9"/>
  <c r="N92" i="9"/>
  <c r="O92" i="9" s="1"/>
  <c r="M92" i="9"/>
  <c r="N91" i="9"/>
  <c r="M91" i="9"/>
  <c r="N90" i="9"/>
  <c r="M90" i="9"/>
  <c r="N89" i="9"/>
  <c r="O89" i="9" s="1"/>
  <c r="M89" i="9"/>
  <c r="N87" i="9"/>
  <c r="M87" i="9"/>
  <c r="O87" i="9" s="1"/>
  <c r="O88" i="9" s="1"/>
  <c r="N85" i="9"/>
  <c r="M85" i="9"/>
  <c r="O85" i="9" s="1"/>
  <c r="O86" i="9" s="1"/>
  <c r="N82" i="9"/>
  <c r="O82" i="9" s="1"/>
  <c r="M82" i="9"/>
  <c r="N81" i="9"/>
  <c r="O81" i="9" s="1"/>
  <c r="M81" i="9"/>
  <c r="N80" i="9"/>
  <c r="O80" i="9" s="1"/>
  <c r="M80" i="9"/>
  <c r="N79" i="9"/>
  <c r="M79" i="9"/>
  <c r="N78" i="9"/>
  <c r="M78" i="9"/>
  <c r="N77" i="9"/>
  <c r="M77" i="9"/>
  <c r="N76" i="9"/>
  <c r="O76" i="9" s="1"/>
  <c r="M76" i="9"/>
  <c r="N75" i="9"/>
  <c r="O75" i="9" s="1"/>
  <c r="M75" i="9"/>
  <c r="N74" i="9"/>
  <c r="O74" i="9" s="1"/>
  <c r="M74" i="9"/>
  <c r="N73" i="9"/>
  <c r="M73" i="9"/>
  <c r="N72" i="9"/>
  <c r="M72" i="9"/>
  <c r="N71" i="9"/>
  <c r="M71" i="9"/>
  <c r="N70" i="9"/>
  <c r="O70" i="9" s="1"/>
  <c r="M70" i="9"/>
  <c r="N69" i="9"/>
  <c r="O69" i="9" s="1"/>
  <c r="M69" i="9"/>
  <c r="N68" i="9"/>
  <c r="O68" i="9" s="1"/>
  <c r="M68" i="9"/>
  <c r="N67" i="9"/>
  <c r="M67" i="9"/>
  <c r="N66" i="9"/>
  <c r="M66" i="9"/>
  <c r="N65" i="9"/>
  <c r="M65" i="9"/>
  <c r="N64" i="9"/>
  <c r="O64" i="9" s="1"/>
  <c r="M64" i="9"/>
  <c r="N63" i="9"/>
  <c r="O63" i="9" s="1"/>
  <c r="M63" i="9"/>
  <c r="N62" i="9"/>
  <c r="O62" i="9" s="1"/>
  <c r="M62" i="9"/>
  <c r="N61" i="9"/>
  <c r="M61" i="9"/>
  <c r="N60" i="9"/>
  <c r="M60" i="9"/>
  <c r="N59" i="9"/>
  <c r="O59" i="9" s="1"/>
  <c r="M59" i="9"/>
  <c r="N58" i="9"/>
  <c r="M58" i="9"/>
  <c r="N57" i="9"/>
  <c r="M57" i="9"/>
  <c r="O57" i="9" s="1"/>
  <c r="N56" i="9"/>
  <c r="M56" i="9"/>
  <c r="O55" i="9"/>
  <c r="N55" i="9"/>
  <c r="M55" i="9"/>
  <c r="N54" i="9"/>
  <c r="O54" i="9" s="1"/>
  <c r="M54" i="9"/>
  <c r="N53" i="9"/>
  <c r="O53" i="9" s="1"/>
  <c r="M53" i="9"/>
  <c r="N52" i="9"/>
  <c r="O52" i="9" s="1"/>
  <c r="M52" i="9"/>
  <c r="N51" i="9"/>
  <c r="M51" i="9"/>
  <c r="N50" i="9"/>
  <c r="O50" i="9" s="1"/>
  <c r="M50" i="9"/>
  <c r="O49" i="9"/>
  <c r="N49" i="9"/>
  <c r="M49" i="9"/>
  <c r="N48" i="9"/>
  <c r="O48" i="9" s="1"/>
  <c r="M48" i="9"/>
  <c r="O47" i="9"/>
  <c r="N47" i="9"/>
  <c r="M47" i="9"/>
  <c r="N46" i="9"/>
  <c r="O46" i="9" s="1"/>
  <c r="M46" i="9"/>
  <c r="O45" i="9"/>
  <c r="N45" i="9"/>
  <c r="M45" i="9"/>
  <c r="N44" i="9"/>
  <c r="O44" i="9" s="1"/>
  <c r="M44" i="9"/>
  <c r="N43" i="9"/>
  <c r="M43" i="9"/>
  <c r="O43" i="9" s="1"/>
  <c r="N42" i="9"/>
  <c r="O42" i="9" s="1"/>
  <c r="M42" i="9"/>
  <c r="O41" i="9"/>
  <c r="N41" i="9"/>
  <c r="M41" i="9"/>
  <c r="N40" i="9"/>
  <c r="M40" i="9"/>
  <c r="O39" i="9"/>
  <c r="N39" i="9"/>
  <c r="M39" i="9"/>
  <c r="N38" i="9"/>
  <c r="M38" i="9"/>
  <c r="N37" i="9"/>
  <c r="M37" i="9"/>
  <c r="O37" i="9" s="1"/>
  <c r="N36" i="9"/>
  <c r="O36" i="9" s="1"/>
  <c r="M36" i="9"/>
  <c r="N35" i="9"/>
  <c r="O35" i="9" s="1"/>
  <c r="M35" i="9"/>
  <c r="N34" i="9"/>
  <c r="M34" i="9"/>
  <c r="N33" i="9"/>
  <c r="M33" i="9"/>
  <c r="O33" i="9" s="1"/>
  <c r="N32" i="9"/>
  <c r="M32" i="9"/>
  <c r="N31" i="9"/>
  <c r="O31" i="9" s="1"/>
  <c r="M31" i="9"/>
  <c r="N30" i="9"/>
  <c r="O30" i="9" s="1"/>
  <c r="M30" i="9"/>
  <c r="N29" i="9"/>
  <c r="O29" i="9" s="1"/>
  <c r="M29" i="9"/>
  <c r="N28" i="9"/>
  <c r="O28" i="9" s="1"/>
  <c r="M28" i="9"/>
  <c r="N27" i="9"/>
  <c r="M27" i="9"/>
  <c r="N26" i="9"/>
  <c r="O26" i="9" s="1"/>
  <c r="M26" i="9"/>
  <c r="O25" i="9"/>
  <c r="N25" i="9"/>
  <c r="M25" i="9"/>
  <c r="N24" i="9"/>
  <c r="O24" i="9" s="1"/>
  <c r="M24" i="9"/>
  <c r="O23" i="9"/>
  <c r="N23" i="9"/>
  <c r="M23" i="9"/>
  <c r="N22" i="9"/>
  <c r="O22" i="9" s="1"/>
  <c r="M22" i="9"/>
  <c r="N21" i="9"/>
  <c r="M21" i="9"/>
  <c r="O21" i="9" s="1"/>
  <c r="N20" i="9"/>
  <c r="O20" i="9" s="1"/>
  <c r="M20" i="9"/>
  <c r="N19" i="9"/>
  <c r="M19" i="9"/>
  <c r="O19" i="9" s="1"/>
  <c r="N18" i="9"/>
  <c r="O18" i="9" s="1"/>
  <c r="M18" i="9"/>
  <c r="N17" i="9"/>
  <c r="O17" i="9" s="1"/>
  <c r="M17" i="9"/>
  <c r="N16" i="9"/>
  <c r="M16" i="9"/>
  <c r="O13" i="9"/>
  <c r="N13" i="9"/>
  <c r="M13" i="9"/>
  <c r="N12" i="9"/>
  <c r="M12" i="9"/>
  <c r="O12" i="9" s="1"/>
  <c r="O14" i="9" s="1"/>
  <c r="N10" i="9"/>
  <c r="M10" i="9"/>
  <c r="N9" i="9"/>
  <c r="M9" i="9"/>
  <c r="N8" i="9"/>
  <c r="M8" i="9"/>
  <c r="N7" i="9"/>
  <c r="M7" i="9"/>
  <c r="N6" i="9"/>
  <c r="M6" i="9"/>
  <c r="N5" i="9"/>
  <c r="M5" i="9"/>
  <c r="N636" i="8"/>
  <c r="M636" i="8"/>
  <c r="O636" i="8" s="1"/>
  <c r="N635" i="8"/>
  <c r="M635" i="8"/>
  <c r="O635" i="8" s="1"/>
  <c r="N634" i="8"/>
  <c r="M634" i="8"/>
  <c r="N633" i="8"/>
  <c r="M633" i="8"/>
  <c r="N632" i="8"/>
  <c r="M632" i="8"/>
  <c r="N631" i="8"/>
  <c r="M631" i="8"/>
  <c r="N630" i="8"/>
  <c r="M630" i="8"/>
  <c r="O630" i="8" s="1"/>
  <c r="N629" i="8"/>
  <c r="M629" i="8"/>
  <c r="O629" i="8" s="1"/>
  <c r="N628" i="8"/>
  <c r="M628" i="8"/>
  <c r="N627" i="8"/>
  <c r="M627" i="8"/>
  <c r="N626" i="8"/>
  <c r="M626" i="8"/>
  <c r="N625" i="8"/>
  <c r="M625" i="8"/>
  <c r="N624" i="8"/>
  <c r="M624" i="8"/>
  <c r="O624" i="8" s="1"/>
  <c r="N623" i="8"/>
  <c r="M623" i="8"/>
  <c r="O623" i="8" s="1"/>
  <c r="N622" i="8"/>
  <c r="M622" i="8"/>
  <c r="N621" i="8"/>
  <c r="M621" i="8"/>
  <c r="N620" i="8"/>
  <c r="M620" i="8"/>
  <c r="N619" i="8"/>
  <c r="M619" i="8"/>
  <c r="N618" i="8"/>
  <c r="M618" i="8"/>
  <c r="O618" i="8" s="1"/>
  <c r="N617" i="8"/>
  <c r="M617" i="8"/>
  <c r="O617" i="8" s="1"/>
  <c r="N616" i="8"/>
  <c r="M616" i="8"/>
  <c r="N615" i="8"/>
  <c r="M615" i="8"/>
  <c r="N614" i="8"/>
  <c r="M614" i="8"/>
  <c r="N613" i="8"/>
  <c r="M613" i="8"/>
  <c r="N612" i="8"/>
  <c r="M612" i="8"/>
  <c r="O612" i="8" s="1"/>
  <c r="N611" i="8"/>
  <c r="M611" i="8"/>
  <c r="O611" i="8" s="1"/>
  <c r="N610" i="8"/>
  <c r="M610" i="8"/>
  <c r="N609" i="8"/>
  <c r="M609" i="8"/>
  <c r="N608" i="8"/>
  <c r="M608" i="8"/>
  <c r="N607" i="8"/>
  <c r="M607" i="8"/>
  <c r="N606" i="8"/>
  <c r="M606" i="8"/>
  <c r="O606" i="8" s="1"/>
  <c r="N605" i="8"/>
  <c r="M605" i="8"/>
  <c r="O605" i="8" s="1"/>
  <c r="N604" i="8"/>
  <c r="M604" i="8"/>
  <c r="N603" i="8"/>
  <c r="M603" i="8"/>
  <c r="N602" i="8"/>
  <c r="M602" i="8"/>
  <c r="N601" i="8"/>
  <c r="M601" i="8"/>
  <c r="N600" i="8"/>
  <c r="M600" i="8"/>
  <c r="O600" i="8" s="1"/>
  <c r="N599" i="8"/>
  <c r="M599" i="8"/>
  <c r="O599" i="8" s="1"/>
  <c r="N598" i="8"/>
  <c r="M598" i="8"/>
  <c r="N597" i="8"/>
  <c r="M597" i="8"/>
  <c r="N596" i="8"/>
  <c r="M596" i="8"/>
  <c r="N595" i="8"/>
  <c r="M595" i="8"/>
  <c r="N594" i="8"/>
  <c r="M594" i="8"/>
  <c r="O594" i="8" s="1"/>
  <c r="N593" i="8"/>
  <c r="M593" i="8"/>
  <c r="O593" i="8" s="1"/>
  <c r="N592" i="8"/>
  <c r="M592" i="8"/>
  <c r="N591" i="8"/>
  <c r="M591" i="8"/>
  <c r="N590" i="8"/>
  <c r="M590" i="8"/>
  <c r="N589" i="8"/>
  <c r="M589" i="8"/>
  <c r="N588" i="8"/>
  <c r="M588" i="8"/>
  <c r="O588" i="8" s="1"/>
  <c r="N587" i="8"/>
  <c r="M587" i="8"/>
  <c r="O587" i="8" s="1"/>
  <c r="N586" i="8"/>
  <c r="M586" i="8"/>
  <c r="N585" i="8"/>
  <c r="M585" i="8"/>
  <c r="N584" i="8"/>
  <c r="M584" i="8"/>
  <c r="N583" i="8"/>
  <c r="M583" i="8"/>
  <c r="N582" i="8"/>
  <c r="M582" i="8"/>
  <c r="O582" i="8" s="1"/>
  <c r="N581" i="8"/>
  <c r="M581" i="8"/>
  <c r="O581" i="8" s="1"/>
  <c r="N580" i="8"/>
  <c r="M580" i="8"/>
  <c r="N579" i="8"/>
  <c r="M579" i="8"/>
  <c r="N578" i="8"/>
  <c r="M578" i="8"/>
  <c r="N577" i="8"/>
  <c r="M577" i="8"/>
  <c r="N576" i="8"/>
  <c r="M576" i="8"/>
  <c r="O576" i="8" s="1"/>
  <c r="N575" i="8"/>
  <c r="M575" i="8"/>
  <c r="O575" i="8" s="1"/>
  <c r="N574" i="8"/>
  <c r="M574" i="8"/>
  <c r="N573" i="8"/>
  <c r="M573" i="8"/>
  <c r="O573" i="8" s="1"/>
  <c r="N572" i="8"/>
  <c r="M572" i="8"/>
  <c r="N571" i="8"/>
  <c r="M571" i="8"/>
  <c r="N570" i="8"/>
  <c r="M570" i="8"/>
  <c r="O570" i="8" s="1"/>
  <c r="N569" i="8"/>
  <c r="M569" i="8"/>
  <c r="O569" i="8" s="1"/>
  <c r="N568" i="8"/>
  <c r="M568" i="8"/>
  <c r="N567" i="8"/>
  <c r="M567" i="8"/>
  <c r="O567" i="8" s="1"/>
  <c r="N566" i="8"/>
  <c r="M566" i="8"/>
  <c r="N565" i="8"/>
  <c r="M565" i="8"/>
  <c r="N564" i="8"/>
  <c r="M564" i="8"/>
  <c r="O564" i="8" s="1"/>
  <c r="N563" i="8"/>
  <c r="M563" i="8"/>
  <c r="O563" i="8" s="1"/>
  <c r="N562" i="8"/>
  <c r="M562" i="8"/>
  <c r="N561" i="8"/>
  <c r="M561" i="8"/>
  <c r="O561" i="8" s="1"/>
  <c r="N560" i="8"/>
  <c r="M560" i="8"/>
  <c r="N559" i="8"/>
  <c r="M559" i="8"/>
  <c r="N558" i="8"/>
  <c r="M558" i="8"/>
  <c r="O558" i="8" s="1"/>
  <c r="N557" i="8"/>
  <c r="M557" i="8"/>
  <c r="O557" i="8" s="1"/>
  <c r="N556" i="8"/>
  <c r="M556" i="8"/>
  <c r="N555" i="8"/>
  <c r="M555" i="8"/>
  <c r="O555" i="8" s="1"/>
  <c r="N554" i="8"/>
  <c r="M554" i="8"/>
  <c r="N553" i="8"/>
  <c r="M553" i="8"/>
  <c r="N552" i="8"/>
  <c r="M552" i="8"/>
  <c r="O552" i="8" s="1"/>
  <c r="N551" i="8"/>
  <c r="M551" i="8"/>
  <c r="O551" i="8" s="1"/>
  <c r="N550" i="8"/>
  <c r="M550" i="8"/>
  <c r="N549" i="8"/>
  <c r="M549" i="8"/>
  <c r="O549" i="8" s="1"/>
  <c r="N548" i="8"/>
  <c r="M548" i="8"/>
  <c r="N547" i="8"/>
  <c r="M547" i="8"/>
  <c r="N546" i="8"/>
  <c r="M546" i="8"/>
  <c r="O546" i="8" s="1"/>
  <c r="N545" i="8"/>
  <c r="M545" i="8"/>
  <c r="O545" i="8" s="1"/>
  <c r="N544" i="8"/>
  <c r="M544" i="8"/>
  <c r="N543" i="8"/>
  <c r="M543" i="8"/>
  <c r="O543" i="8" s="1"/>
  <c r="N542" i="8"/>
  <c r="M542" i="8"/>
  <c r="N541" i="8"/>
  <c r="M541" i="8"/>
  <c r="N540" i="8"/>
  <c r="M540" i="8"/>
  <c r="O540" i="8" s="1"/>
  <c r="N539" i="8"/>
  <c r="M539" i="8"/>
  <c r="O539" i="8" s="1"/>
  <c r="N538" i="8"/>
  <c r="M538" i="8"/>
  <c r="N537" i="8"/>
  <c r="M537" i="8"/>
  <c r="O537" i="8" s="1"/>
  <c r="N536" i="8"/>
  <c r="M536" i="8"/>
  <c r="N535" i="8"/>
  <c r="M535" i="8"/>
  <c r="N534" i="8"/>
  <c r="M534" i="8"/>
  <c r="O534" i="8" s="1"/>
  <c r="N533" i="8"/>
  <c r="M533" i="8"/>
  <c r="O533" i="8" s="1"/>
  <c r="N532" i="8"/>
  <c r="M532" i="8"/>
  <c r="N531" i="8"/>
  <c r="M531" i="8"/>
  <c r="O531" i="8" s="1"/>
  <c r="N530" i="8"/>
  <c r="M530" i="8"/>
  <c r="N529" i="8"/>
  <c r="M529" i="8"/>
  <c r="N528" i="8"/>
  <c r="M528" i="8"/>
  <c r="O528" i="8" s="1"/>
  <c r="N527" i="8"/>
  <c r="M527" i="8"/>
  <c r="O527" i="8" s="1"/>
  <c r="N526" i="8"/>
  <c r="M526" i="8"/>
  <c r="N525" i="8"/>
  <c r="M525" i="8"/>
  <c r="O525" i="8" s="1"/>
  <c r="N524" i="8"/>
  <c r="M524" i="8"/>
  <c r="N523" i="8"/>
  <c r="M523" i="8"/>
  <c r="N522" i="8"/>
  <c r="M522" i="8"/>
  <c r="O522" i="8" s="1"/>
  <c r="N521" i="8"/>
  <c r="M521" i="8"/>
  <c r="O521" i="8" s="1"/>
  <c r="N520" i="8"/>
  <c r="M520" i="8"/>
  <c r="N519" i="8"/>
  <c r="M519" i="8"/>
  <c r="O519" i="8" s="1"/>
  <c r="N518" i="8"/>
  <c r="M518" i="8"/>
  <c r="N517" i="8"/>
  <c r="M517" i="8"/>
  <c r="N516" i="8"/>
  <c r="M516" i="8"/>
  <c r="O516" i="8" s="1"/>
  <c r="N515" i="8"/>
  <c r="M515" i="8"/>
  <c r="O515" i="8" s="1"/>
  <c r="N514" i="8"/>
  <c r="M514" i="8"/>
  <c r="N513" i="8"/>
  <c r="M513" i="8"/>
  <c r="O513" i="8" s="1"/>
  <c r="N512" i="8"/>
  <c r="M512" i="8"/>
  <c r="N511" i="8"/>
  <c r="M511" i="8"/>
  <c r="N510" i="8"/>
  <c r="M510" i="8"/>
  <c r="O510" i="8" s="1"/>
  <c r="N509" i="8"/>
  <c r="M509" i="8"/>
  <c r="O509" i="8" s="1"/>
  <c r="N508" i="8"/>
  <c r="M508" i="8"/>
  <c r="N507" i="8"/>
  <c r="M507" i="8"/>
  <c r="O507" i="8" s="1"/>
  <c r="N506" i="8"/>
  <c r="M506" i="8"/>
  <c r="N505" i="8"/>
  <c r="M505" i="8"/>
  <c r="N504" i="8"/>
  <c r="M504" i="8"/>
  <c r="O504" i="8" s="1"/>
  <c r="N503" i="8"/>
  <c r="M503" i="8"/>
  <c r="O503" i="8" s="1"/>
  <c r="N502" i="8"/>
  <c r="M502" i="8"/>
  <c r="N501" i="8"/>
  <c r="M501" i="8"/>
  <c r="O501" i="8" s="1"/>
  <c r="N500" i="8"/>
  <c r="M500" i="8"/>
  <c r="N499" i="8"/>
  <c r="M499" i="8"/>
  <c r="N498" i="8"/>
  <c r="M498" i="8"/>
  <c r="O498" i="8" s="1"/>
  <c r="N497" i="8"/>
  <c r="M497" i="8"/>
  <c r="O497" i="8" s="1"/>
  <c r="N496" i="8"/>
  <c r="M496" i="8"/>
  <c r="N495" i="8"/>
  <c r="M495" i="8"/>
  <c r="O495" i="8" s="1"/>
  <c r="N494" i="8"/>
  <c r="M494" i="8"/>
  <c r="N493" i="8"/>
  <c r="M493" i="8"/>
  <c r="N492" i="8"/>
  <c r="M492" i="8"/>
  <c r="O492" i="8" s="1"/>
  <c r="N491" i="8"/>
  <c r="M491" i="8"/>
  <c r="O491" i="8" s="1"/>
  <c r="N490" i="8"/>
  <c r="M490" i="8"/>
  <c r="N489" i="8"/>
  <c r="M489" i="8"/>
  <c r="O489" i="8" s="1"/>
  <c r="N488" i="8"/>
  <c r="M488" i="8"/>
  <c r="N487" i="8"/>
  <c r="M487" i="8"/>
  <c r="N486" i="8"/>
  <c r="M486" i="8"/>
  <c r="O486" i="8" s="1"/>
  <c r="N485" i="8"/>
  <c r="M485" i="8"/>
  <c r="O485" i="8" s="1"/>
  <c r="N484" i="8"/>
  <c r="M484" i="8"/>
  <c r="N483" i="8"/>
  <c r="M483" i="8"/>
  <c r="O483" i="8" s="1"/>
  <c r="N482" i="8"/>
  <c r="M482" i="8"/>
  <c r="N481" i="8"/>
  <c r="M481" i="8"/>
  <c r="N480" i="8"/>
  <c r="M480" i="8"/>
  <c r="O480" i="8" s="1"/>
  <c r="N479" i="8"/>
  <c r="M479" i="8"/>
  <c r="O479" i="8" s="1"/>
  <c r="N478" i="8"/>
  <c r="M478" i="8"/>
  <c r="N477" i="8"/>
  <c r="M477" i="8"/>
  <c r="O477" i="8" s="1"/>
  <c r="N476" i="8"/>
  <c r="M476" i="8"/>
  <c r="N475" i="8"/>
  <c r="M475" i="8"/>
  <c r="N474" i="8"/>
  <c r="M474" i="8"/>
  <c r="O474" i="8" s="1"/>
  <c r="N473" i="8"/>
  <c r="M473" i="8"/>
  <c r="O473" i="8" s="1"/>
  <c r="N472" i="8"/>
  <c r="M472" i="8"/>
  <c r="N471" i="8"/>
  <c r="M471" i="8"/>
  <c r="O471" i="8" s="1"/>
  <c r="N470" i="8"/>
  <c r="M470" i="8"/>
  <c r="N469" i="8"/>
  <c r="M469" i="8"/>
  <c r="N468" i="8"/>
  <c r="M468" i="8"/>
  <c r="O468" i="8" s="1"/>
  <c r="N467" i="8"/>
  <c r="M467" i="8"/>
  <c r="N466" i="8"/>
  <c r="O466" i="8" s="1"/>
  <c r="M466" i="8"/>
  <c r="O465" i="8"/>
  <c r="N465" i="8"/>
  <c r="M465" i="8"/>
  <c r="O464" i="8"/>
  <c r="N464" i="8"/>
  <c r="M464" i="8"/>
  <c r="N463" i="8"/>
  <c r="M463" i="8"/>
  <c r="O463" i="8" s="1"/>
  <c r="N462" i="8"/>
  <c r="O462" i="8" s="1"/>
  <c r="M462" i="8"/>
  <c r="O461" i="8"/>
  <c r="N461" i="8"/>
  <c r="M461" i="8"/>
  <c r="O460" i="8"/>
  <c r="N460" i="8"/>
  <c r="M460" i="8"/>
  <c r="N459" i="8"/>
  <c r="M459" i="8"/>
  <c r="O459" i="8" s="1"/>
  <c r="N458" i="8"/>
  <c r="O458" i="8" s="1"/>
  <c r="M458" i="8"/>
  <c r="O457" i="8"/>
  <c r="N457" i="8"/>
  <c r="M457" i="8"/>
  <c r="O456" i="8"/>
  <c r="N456" i="8"/>
  <c r="M456" i="8"/>
  <c r="N455" i="8"/>
  <c r="O455" i="8" s="1"/>
  <c r="M455" i="8"/>
  <c r="N454" i="8"/>
  <c r="O454" i="8" s="1"/>
  <c r="M454" i="8"/>
  <c r="O453" i="8"/>
  <c r="N453" i="8"/>
  <c r="M453" i="8"/>
  <c r="O452" i="8"/>
  <c r="N452" i="8"/>
  <c r="M452" i="8"/>
  <c r="O451" i="8"/>
  <c r="N451" i="8"/>
  <c r="M451" i="8"/>
  <c r="N450" i="8"/>
  <c r="O450" i="8" s="1"/>
  <c r="M450" i="8"/>
  <c r="O449" i="8"/>
  <c r="N449" i="8"/>
  <c r="M449" i="8"/>
  <c r="O448" i="8"/>
  <c r="N448" i="8"/>
  <c r="M448" i="8"/>
  <c r="N447" i="8"/>
  <c r="O447" i="8" s="1"/>
  <c r="M447" i="8"/>
  <c r="N446" i="8"/>
  <c r="O446" i="8" s="1"/>
  <c r="M446" i="8"/>
  <c r="O445" i="8"/>
  <c r="N445" i="8"/>
  <c r="M445" i="8"/>
  <c r="O444" i="8"/>
  <c r="N444" i="8"/>
  <c r="M444" i="8"/>
  <c r="N443" i="8"/>
  <c r="M443" i="8"/>
  <c r="N442" i="8"/>
  <c r="O442" i="8" s="1"/>
  <c r="M442" i="8"/>
  <c r="O441" i="8"/>
  <c r="N441" i="8"/>
  <c r="M441" i="8"/>
  <c r="O440" i="8"/>
  <c r="N440" i="8"/>
  <c r="M440" i="8"/>
  <c r="N439" i="8"/>
  <c r="M439" i="8"/>
  <c r="O439" i="8" s="1"/>
  <c r="N438" i="8"/>
  <c r="O438" i="8" s="1"/>
  <c r="M438" i="8"/>
  <c r="O437" i="8"/>
  <c r="N437" i="8"/>
  <c r="M437" i="8"/>
  <c r="O436" i="8"/>
  <c r="N436" i="8"/>
  <c r="M436" i="8"/>
  <c r="O435" i="8"/>
  <c r="N435" i="8"/>
  <c r="M435" i="8"/>
  <c r="N434" i="8"/>
  <c r="O434" i="8" s="1"/>
  <c r="M434" i="8"/>
  <c r="O433" i="8"/>
  <c r="N433" i="8"/>
  <c r="M433" i="8"/>
  <c r="O432" i="8"/>
  <c r="N432" i="8"/>
  <c r="M432" i="8"/>
  <c r="N431" i="8"/>
  <c r="O431" i="8" s="1"/>
  <c r="M431" i="8"/>
  <c r="N430" i="8"/>
  <c r="O430" i="8" s="1"/>
  <c r="M430" i="8"/>
  <c r="O429" i="8"/>
  <c r="N429" i="8"/>
  <c r="M429" i="8"/>
  <c r="O428" i="8"/>
  <c r="N428" i="8"/>
  <c r="M428" i="8"/>
  <c r="O427" i="8"/>
  <c r="N427" i="8"/>
  <c r="M427" i="8"/>
  <c r="N426" i="8"/>
  <c r="O426" i="8" s="1"/>
  <c r="M426" i="8"/>
  <c r="O425" i="8"/>
  <c r="N425" i="8"/>
  <c r="M425" i="8"/>
  <c r="O424" i="8"/>
  <c r="N424" i="8"/>
  <c r="M424" i="8"/>
  <c r="N423" i="8"/>
  <c r="O423" i="8" s="1"/>
  <c r="M423" i="8"/>
  <c r="N422" i="8"/>
  <c r="O422" i="8" s="1"/>
  <c r="M422" i="8"/>
  <c r="O421" i="8"/>
  <c r="N421" i="8"/>
  <c r="M421" i="8"/>
  <c r="O420" i="8"/>
  <c r="N420" i="8"/>
  <c r="M420" i="8"/>
  <c r="N419" i="8"/>
  <c r="M419" i="8"/>
  <c r="O419" i="8" s="1"/>
  <c r="N418" i="8"/>
  <c r="O418" i="8" s="1"/>
  <c r="M418" i="8"/>
  <c r="O417" i="8"/>
  <c r="N417" i="8"/>
  <c r="M417" i="8"/>
  <c r="O416" i="8"/>
  <c r="N416" i="8"/>
  <c r="M416" i="8"/>
  <c r="N415" i="8"/>
  <c r="M415" i="8"/>
  <c r="O415" i="8" s="1"/>
  <c r="N414" i="8"/>
  <c r="O414" i="8" s="1"/>
  <c r="M414" i="8"/>
  <c r="O413" i="8"/>
  <c r="N413" i="8"/>
  <c r="M413" i="8"/>
  <c r="O412" i="8"/>
  <c r="N412" i="8"/>
  <c r="M412" i="8"/>
  <c r="N411" i="8"/>
  <c r="M411" i="8"/>
  <c r="O411" i="8" s="1"/>
  <c r="N410" i="8"/>
  <c r="O410" i="8" s="1"/>
  <c r="M410" i="8"/>
  <c r="O409" i="8"/>
  <c r="N409" i="8"/>
  <c r="M409" i="8"/>
  <c r="O408" i="8"/>
  <c r="N408" i="8"/>
  <c r="M408" i="8"/>
  <c r="N407" i="8"/>
  <c r="O407" i="8" s="1"/>
  <c r="M407" i="8"/>
  <c r="N406" i="8"/>
  <c r="O406" i="8" s="1"/>
  <c r="M406" i="8"/>
  <c r="O405" i="8"/>
  <c r="N405" i="8"/>
  <c r="M405" i="8"/>
  <c r="O404" i="8"/>
  <c r="N404" i="8"/>
  <c r="M404" i="8"/>
  <c r="O403" i="8"/>
  <c r="N403" i="8"/>
  <c r="M403" i="8"/>
  <c r="N402" i="8"/>
  <c r="O402" i="8" s="1"/>
  <c r="M402" i="8"/>
  <c r="O401" i="8"/>
  <c r="N401" i="8"/>
  <c r="M401" i="8"/>
  <c r="O400" i="8"/>
  <c r="N400" i="8"/>
  <c r="M400" i="8"/>
  <c r="O399" i="8"/>
  <c r="N399" i="8"/>
  <c r="M399" i="8"/>
  <c r="N398" i="8"/>
  <c r="O398" i="8" s="1"/>
  <c r="M398" i="8"/>
  <c r="O397" i="8"/>
  <c r="N397" i="8"/>
  <c r="M397" i="8"/>
  <c r="O396" i="8"/>
  <c r="N396" i="8"/>
  <c r="M396" i="8"/>
  <c r="N395" i="8"/>
  <c r="M395" i="8"/>
  <c r="O395" i="8" s="1"/>
  <c r="N394" i="8"/>
  <c r="O394" i="8" s="1"/>
  <c r="M394" i="8"/>
  <c r="O393" i="8"/>
  <c r="N393" i="8"/>
  <c r="M393" i="8"/>
  <c r="O392" i="8"/>
  <c r="N392" i="8"/>
  <c r="M392" i="8"/>
  <c r="N391" i="8"/>
  <c r="M391" i="8"/>
  <c r="O391" i="8" s="1"/>
  <c r="N390" i="8"/>
  <c r="O390" i="8" s="1"/>
  <c r="M390" i="8"/>
  <c r="O389" i="8"/>
  <c r="N389" i="8"/>
  <c r="M389" i="8"/>
  <c r="O388" i="8"/>
  <c r="N388" i="8"/>
  <c r="M388" i="8"/>
  <c r="O387" i="8"/>
  <c r="N387" i="8"/>
  <c r="M387" i="8"/>
  <c r="N384" i="8"/>
  <c r="M384" i="8"/>
  <c r="O384" i="8" s="1"/>
  <c r="N383" i="8"/>
  <c r="M383" i="8"/>
  <c r="O383" i="8" s="1"/>
  <c r="N382" i="8"/>
  <c r="M382" i="8"/>
  <c r="N381" i="8"/>
  <c r="M381" i="8"/>
  <c r="N380" i="8"/>
  <c r="M380" i="8"/>
  <c r="O380" i="8" s="1"/>
  <c r="N379" i="8"/>
  <c r="M379" i="8"/>
  <c r="O379" i="8" s="1"/>
  <c r="N378" i="8"/>
  <c r="M378" i="8"/>
  <c r="O378" i="8" s="1"/>
  <c r="N377" i="8"/>
  <c r="M377" i="8"/>
  <c r="O377" i="8" s="1"/>
  <c r="N376" i="8"/>
  <c r="M376" i="8"/>
  <c r="N375" i="8"/>
  <c r="M375" i="8"/>
  <c r="N374" i="8"/>
  <c r="M374" i="8"/>
  <c r="O374" i="8" s="1"/>
  <c r="N372" i="8"/>
  <c r="M372" i="8"/>
  <c r="O372" i="8" s="1"/>
  <c r="N371" i="8"/>
  <c r="M371" i="8"/>
  <c r="O371" i="8" s="1"/>
  <c r="N370" i="8"/>
  <c r="M370" i="8"/>
  <c r="N369" i="8"/>
  <c r="M369" i="8"/>
  <c r="O369" i="8" s="1"/>
  <c r="N368" i="8"/>
  <c r="M368" i="8"/>
  <c r="N367" i="8"/>
  <c r="M367" i="8"/>
  <c r="O367" i="8" s="1"/>
  <c r="N366" i="8"/>
  <c r="M366" i="8"/>
  <c r="O366" i="8" s="1"/>
  <c r="N365" i="8"/>
  <c r="M365" i="8"/>
  <c r="O365" i="8" s="1"/>
  <c r="N364" i="8"/>
  <c r="M364" i="8"/>
  <c r="N363" i="8"/>
  <c r="M363" i="8"/>
  <c r="O363" i="8" s="1"/>
  <c r="N362" i="8"/>
  <c r="M362" i="8"/>
  <c r="N361" i="8"/>
  <c r="M361" i="8"/>
  <c r="N360" i="8"/>
  <c r="M360" i="8"/>
  <c r="O360" i="8" s="1"/>
  <c r="N359" i="8"/>
  <c r="M359" i="8"/>
  <c r="O359" i="8" s="1"/>
  <c r="N358" i="8"/>
  <c r="M358" i="8"/>
  <c r="N357" i="8"/>
  <c r="M357" i="8"/>
  <c r="O357" i="8" s="1"/>
  <c r="N356" i="8"/>
  <c r="M356" i="8"/>
  <c r="N355" i="8"/>
  <c r="M355" i="8"/>
  <c r="N354" i="8"/>
  <c r="M354" i="8"/>
  <c r="O354" i="8" s="1"/>
  <c r="N353" i="8"/>
  <c r="M353" i="8"/>
  <c r="O353" i="8" s="1"/>
  <c r="N351" i="8"/>
  <c r="O351" i="8" s="1"/>
  <c r="M351" i="8"/>
  <c r="N350" i="8"/>
  <c r="M350" i="8"/>
  <c r="O350" i="8" s="1"/>
  <c r="N349" i="8"/>
  <c r="M349" i="8"/>
  <c r="O349" i="8" s="1"/>
  <c r="O348" i="8"/>
  <c r="N348" i="8"/>
  <c r="M348" i="8"/>
  <c r="N347" i="8"/>
  <c r="O347" i="8" s="1"/>
  <c r="M347" i="8"/>
  <c r="N345" i="8"/>
  <c r="M345" i="8"/>
  <c r="O345" i="8" s="1"/>
  <c r="N344" i="8"/>
  <c r="M344" i="8"/>
  <c r="N343" i="8"/>
  <c r="M343" i="8"/>
  <c r="O343" i="8" s="1"/>
  <c r="N342" i="8"/>
  <c r="M342" i="8"/>
  <c r="N341" i="8"/>
  <c r="M341" i="8"/>
  <c r="N340" i="8"/>
  <c r="M340" i="8"/>
  <c r="N338" i="8"/>
  <c r="M338" i="8"/>
  <c r="N337" i="8"/>
  <c r="M337" i="8"/>
  <c r="N336" i="8"/>
  <c r="M336" i="8"/>
  <c r="N335" i="8"/>
  <c r="M335" i="8"/>
  <c r="N334" i="8"/>
  <c r="O334" i="8" s="1"/>
  <c r="M334" i="8"/>
  <c r="N333" i="8"/>
  <c r="M333" i="8"/>
  <c r="N332" i="8"/>
  <c r="M332" i="8"/>
  <c r="N331" i="8"/>
  <c r="M331" i="8"/>
  <c r="N329" i="8"/>
  <c r="M329" i="8"/>
  <c r="O329" i="8" s="1"/>
  <c r="N328" i="8"/>
  <c r="O328" i="8" s="1"/>
  <c r="M328" i="8"/>
  <c r="O327" i="8"/>
  <c r="N327" i="8"/>
  <c r="M327" i="8"/>
  <c r="O326" i="8"/>
  <c r="N326" i="8"/>
  <c r="M326" i="8"/>
  <c r="N324" i="8"/>
  <c r="M324" i="8"/>
  <c r="O324" i="8" s="1"/>
  <c r="N323" i="8"/>
  <c r="M323" i="8"/>
  <c r="N322" i="8"/>
  <c r="M322" i="8"/>
  <c r="N321" i="8"/>
  <c r="M321" i="8"/>
  <c r="N320" i="8"/>
  <c r="M320" i="8"/>
  <c r="O320" i="8" s="1"/>
  <c r="N319" i="8"/>
  <c r="M319" i="8"/>
  <c r="N318" i="8"/>
  <c r="M318" i="8"/>
  <c r="O318" i="8" s="1"/>
  <c r="N316" i="8"/>
  <c r="O316" i="8" s="1"/>
  <c r="M316" i="8"/>
  <c r="N315" i="8"/>
  <c r="M315" i="8"/>
  <c r="N314" i="8"/>
  <c r="O314" i="8" s="1"/>
  <c r="M314" i="8"/>
  <c r="N313" i="8"/>
  <c r="M313" i="8"/>
  <c r="N312" i="8"/>
  <c r="O312" i="8" s="1"/>
  <c r="M312" i="8"/>
  <c r="N311" i="8"/>
  <c r="M311" i="8"/>
  <c r="N310" i="8"/>
  <c r="O310" i="8" s="1"/>
  <c r="M310" i="8"/>
  <c r="N309" i="8"/>
  <c r="M309" i="8"/>
  <c r="O306" i="8"/>
  <c r="N306" i="8"/>
  <c r="M306" i="8"/>
  <c r="O305" i="8"/>
  <c r="N305" i="8"/>
  <c r="M305" i="8"/>
  <c r="N304" i="8"/>
  <c r="M304" i="8"/>
  <c r="O304" i="8" s="1"/>
  <c r="N303" i="8"/>
  <c r="O303" i="8" s="1"/>
  <c r="M303" i="8"/>
  <c r="O302" i="8"/>
  <c r="N302" i="8"/>
  <c r="M302" i="8"/>
  <c r="O301" i="8"/>
  <c r="N301" i="8"/>
  <c r="M301" i="8"/>
  <c r="N300" i="8"/>
  <c r="M300" i="8"/>
  <c r="O300" i="8" s="1"/>
  <c r="N299" i="8"/>
  <c r="O299" i="8" s="1"/>
  <c r="M299" i="8"/>
  <c r="O298" i="8"/>
  <c r="N298" i="8"/>
  <c r="M298" i="8"/>
  <c r="O297" i="8"/>
  <c r="N297" i="8"/>
  <c r="M297" i="8"/>
  <c r="N296" i="8"/>
  <c r="M296" i="8"/>
  <c r="O296" i="8" s="1"/>
  <c r="N295" i="8"/>
  <c r="O295" i="8" s="1"/>
  <c r="M295" i="8"/>
  <c r="O294" i="8"/>
  <c r="N294" i="8"/>
  <c r="M294" i="8"/>
  <c r="O293" i="8"/>
  <c r="N293" i="8"/>
  <c r="M293" i="8"/>
  <c r="O292" i="8"/>
  <c r="N292" i="8"/>
  <c r="M292" i="8"/>
  <c r="N291" i="8"/>
  <c r="O291" i="8" s="1"/>
  <c r="M291" i="8"/>
  <c r="O290" i="8"/>
  <c r="N290" i="8"/>
  <c r="M290" i="8"/>
  <c r="O289" i="8"/>
  <c r="N289" i="8"/>
  <c r="M289" i="8"/>
  <c r="O288" i="8"/>
  <c r="N288" i="8"/>
  <c r="M288" i="8"/>
  <c r="N287" i="8"/>
  <c r="O287" i="8" s="1"/>
  <c r="M287" i="8"/>
  <c r="O286" i="8"/>
  <c r="N286" i="8"/>
  <c r="M286" i="8"/>
  <c r="O285" i="8"/>
  <c r="N285" i="8"/>
  <c r="M285" i="8"/>
  <c r="N284" i="8"/>
  <c r="M284" i="8"/>
  <c r="N283" i="8"/>
  <c r="O283" i="8" s="1"/>
  <c r="M283" i="8"/>
  <c r="O282" i="8"/>
  <c r="N282" i="8"/>
  <c r="M282" i="8"/>
  <c r="O281" i="8"/>
  <c r="N281" i="8"/>
  <c r="M281" i="8"/>
  <c r="N280" i="8"/>
  <c r="M280" i="8"/>
  <c r="O280" i="8" s="1"/>
  <c r="N279" i="8"/>
  <c r="O279" i="8" s="1"/>
  <c r="M279" i="8"/>
  <c r="O278" i="8"/>
  <c r="N278" i="8"/>
  <c r="M278" i="8"/>
  <c r="O277" i="8"/>
  <c r="N277" i="8"/>
  <c r="M277" i="8"/>
  <c r="O276" i="8"/>
  <c r="N276" i="8"/>
  <c r="M276" i="8"/>
  <c r="N275" i="8"/>
  <c r="O275" i="8" s="1"/>
  <c r="M275" i="8"/>
  <c r="O274" i="8"/>
  <c r="N274" i="8"/>
  <c r="M274" i="8"/>
  <c r="O273" i="8"/>
  <c r="N273" i="8"/>
  <c r="M273" i="8"/>
  <c r="N272" i="8"/>
  <c r="O272" i="8" s="1"/>
  <c r="M272" i="8"/>
  <c r="N271" i="8"/>
  <c r="O271" i="8" s="1"/>
  <c r="M271" i="8"/>
  <c r="O270" i="8"/>
  <c r="N270" i="8"/>
  <c r="M270" i="8"/>
  <c r="O269" i="8"/>
  <c r="N269" i="8"/>
  <c r="M269" i="8"/>
  <c r="O268" i="8"/>
  <c r="N268" i="8"/>
  <c r="M268" i="8"/>
  <c r="N267" i="8"/>
  <c r="O267" i="8" s="1"/>
  <c r="M267" i="8"/>
  <c r="O266" i="8"/>
  <c r="N266" i="8"/>
  <c r="M266" i="8"/>
  <c r="O265" i="8"/>
  <c r="N265" i="8"/>
  <c r="M265" i="8"/>
  <c r="N264" i="8"/>
  <c r="O264" i="8" s="1"/>
  <c r="M264" i="8"/>
  <c r="N263" i="8"/>
  <c r="O263" i="8" s="1"/>
  <c r="M263" i="8"/>
  <c r="O262" i="8"/>
  <c r="N262" i="8"/>
  <c r="M262" i="8"/>
  <c r="O261" i="8"/>
  <c r="N261" i="8"/>
  <c r="M261" i="8"/>
  <c r="N260" i="8"/>
  <c r="M260" i="8"/>
  <c r="O260" i="8" s="1"/>
  <c r="N259" i="8"/>
  <c r="O259" i="8" s="1"/>
  <c r="M259" i="8"/>
  <c r="O258" i="8"/>
  <c r="N258" i="8"/>
  <c r="M258" i="8"/>
  <c r="O257" i="8"/>
  <c r="N257" i="8"/>
  <c r="M257" i="8"/>
  <c r="N256" i="8"/>
  <c r="M256" i="8"/>
  <c r="O256" i="8" s="1"/>
  <c r="N255" i="8"/>
  <c r="O255" i="8" s="1"/>
  <c r="M255" i="8"/>
  <c r="O254" i="8"/>
  <c r="N254" i="8"/>
  <c r="M254" i="8"/>
  <c r="O253" i="8"/>
  <c r="N253" i="8"/>
  <c r="M253" i="8"/>
  <c r="N252" i="8"/>
  <c r="M252" i="8"/>
  <c r="O252" i="8" s="1"/>
  <c r="N251" i="8"/>
  <c r="O251" i="8" s="1"/>
  <c r="M251" i="8"/>
  <c r="O250" i="8"/>
  <c r="N250" i="8"/>
  <c r="M250" i="8"/>
  <c r="O249" i="8"/>
  <c r="N249" i="8"/>
  <c r="M249" i="8"/>
  <c r="N248" i="8"/>
  <c r="M248" i="8"/>
  <c r="O248" i="8" s="1"/>
  <c r="N247" i="8"/>
  <c r="O247" i="8" s="1"/>
  <c r="M247" i="8"/>
  <c r="O246" i="8"/>
  <c r="N246" i="8"/>
  <c r="M246" i="8"/>
  <c r="O245" i="8"/>
  <c r="N245" i="8"/>
  <c r="M245" i="8"/>
  <c r="O244" i="8"/>
  <c r="N244" i="8"/>
  <c r="M244" i="8"/>
  <c r="N243" i="8"/>
  <c r="O243" i="8" s="1"/>
  <c r="M243" i="8"/>
  <c r="O242" i="8"/>
  <c r="N242" i="8"/>
  <c r="M242" i="8"/>
  <c r="O241" i="8"/>
  <c r="N241" i="8"/>
  <c r="M241" i="8"/>
  <c r="N240" i="8"/>
  <c r="O240" i="8" s="1"/>
  <c r="M240" i="8"/>
  <c r="N239" i="8"/>
  <c r="O239" i="8" s="1"/>
  <c r="M239" i="8"/>
  <c r="O238" i="8"/>
  <c r="N238" i="8"/>
  <c r="M238" i="8"/>
  <c r="O237" i="8"/>
  <c r="N237" i="8"/>
  <c r="M237" i="8"/>
  <c r="N236" i="8"/>
  <c r="M236" i="8"/>
  <c r="O236" i="8" s="1"/>
  <c r="N235" i="8"/>
  <c r="O235" i="8" s="1"/>
  <c r="M235" i="8"/>
  <c r="O234" i="8"/>
  <c r="N234" i="8"/>
  <c r="M234" i="8"/>
  <c r="O233" i="8"/>
  <c r="N233" i="8"/>
  <c r="M233" i="8"/>
  <c r="N232" i="8"/>
  <c r="M232" i="8"/>
  <c r="O232" i="8" s="1"/>
  <c r="N231" i="8"/>
  <c r="O231" i="8" s="1"/>
  <c r="M231" i="8"/>
  <c r="O230" i="8"/>
  <c r="N230" i="8"/>
  <c r="M230" i="8"/>
  <c r="O229" i="8"/>
  <c r="N229" i="8"/>
  <c r="M229" i="8"/>
  <c r="O228" i="8"/>
  <c r="N228" i="8"/>
  <c r="M228" i="8"/>
  <c r="N227" i="8"/>
  <c r="O227" i="8" s="1"/>
  <c r="M227" i="8"/>
  <c r="O226" i="8"/>
  <c r="N226" i="8"/>
  <c r="M226" i="8"/>
  <c r="O225" i="8"/>
  <c r="N225" i="8"/>
  <c r="M225" i="8"/>
  <c r="N224" i="8"/>
  <c r="O224" i="8" s="1"/>
  <c r="M224" i="8"/>
  <c r="N223" i="8"/>
  <c r="O223" i="8" s="1"/>
  <c r="M223" i="8"/>
  <c r="O222" i="8"/>
  <c r="N222" i="8"/>
  <c r="M222" i="8"/>
  <c r="O221" i="8"/>
  <c r="N221" i="8"/>
  <c r="M221" i="8"/>
  <c r="O220" i="8"/>
  <c r="N220" i="8"/>
  <c r="M220" i="8"/>
  <c r="N219" i="8"/>
  <c r="O219" i="8" s="1"/>
  <c r="M219" i="8"/>
  <c r="O218" i="8"/>
  <c r="N218" i="8"/>
  <c r="M218" i="8"/>
  <c r="O217" i="8"/>
  <c r="N217" i="8"/>
  <c r="M217" i="8"/>
  <c r="N216" i="8"/>
  <c r="O216" i="8" s="1"/>
  <c r="M216" i="8"/>
  <c r="N215" i="8"/>
  <c r="O215" i="8" s="1"/>
  <c r="M215" i="8"/>
  <c r="O214" i="8"/>
  <c r="N214" i="8"/>
  <c r="M214" i="8"/>
  <c r="O213" i="8"/>
  <c r="N213" i="8"/>
  <c r="M213" i="8"/>
  <c r="N212" i="8"/>
  <c r="M212" i="8"/>
  <c r="O212" i="8" s="1"/>
  <c r="N211" i="8"/>
  <c r="O211" i="8" s="1"/>
  <c r="M211" i="8"/>
  <c r="O210" i="8"/>
  <c r="N210" i="8"/>
  <c r="M210" i="8"/>
  <c r="O209" i="8"/>
  <c r="N209" i="8"/>
  <c r="M209" i="8"/>
  <c r="N208" i="8"/>
  <c r="M208" i="8"/>
  <c r="O208" i="8" s="1"/>
  <c r="N207" i="8"/>
  <c r="O207" i="8" s="1"/>
  <c r="M207" i="8"/>
  <c r="O206" i="8"/>
  <c r="N206" i="8"/>
  <c r="M206" i="8"/>
  <c r="O205" i="8"/>
  <c r="N205" i="8"/>
  <c r="M205" i="8"/>
  <c r="N202" i="8"/>
  <c r="M202" i="8"/>
  <c r="O202" i="8" s="1"/>
  <c r="N201" i="8"/>
  <c r="M201" i="8"/>
  <c r="O201" i="8" s="1"/>
  <c r="N200" i="8"/>
  <c r="M200" i="8"/>
  <c r="N199" i="8"/>
  <c r="M199" i="8"/>
  <c r="O199" i="8" s="1"/>
  <c r="N198" i="8"/>
  <c r="M198" i="8"/>
  <c r="O198" i="8" s="1"/>
  <c r="N197" i="8"/>
  <c r="M197" i="8"/>
  <c r="O197" i="8" s="1"/>
  <c r="N196" i="8"/>
  <c r="M196" i="8"/>
  <c r="O195" i="8"/>
  <c r="N195" i="8"/>
  <c r="M195" i="8"/>
  <c r="N194" i="8"/>
  <c r="M194" i="8"/>
  <c r="O194" i="8" s="1"/>
  <c r="N193" i="8"/>
  <c r="M193" i="8"/>
  <c r="N192" i="8"/>
  <c r="M192" i="8"/>
  <c r="O192" i="8" s="1"/>
  <c r="N191" i="8"/>
  <c r="M191" i="8"/>
  <c r="O191" i="8" s="1"/>
  <c r="N190" i="8"/>
  <c r="M190" i="8"/>
  <c r="O190" i="8" s="1"/>
  <c r="O189" i="8"/>
  <c r="N189" i="8"/>
  <c r="M189" i="8"/>
  <c r="N188" i="8"/>
  <c r="M188" i="8"/>
  <c r="O188" i="8" s="1"/>
  <c r="N187" i="8"/>
  <c r="M187" i="8"/>
  <c r="O187" i="8" s="1"/>
  <c r="N186" i="8"/>
  <c r="M186" i="8"/>
  <c r="O186" i="8" s="1"/>
  <c r="N185" i="8"/>
  <c r="M185" i="8"/>
  <c r="O185" i="8" s="1"/>
  <c r="N184" i="8"/>
  <c r="M184" i="8"/>
  <c r="N183" i="8"/>
  <c r="M183" i="8"/>
  <c r="O183" i="8" s="1"/>
  <c r="N182" i="8"/>
  <c r="M182" i="8"/>
  <c r="O182" i="8" s="1"/>
  <c r="N181" i="8"/>
  <c r="M181" i="8"/>
  <c r="O181" i="8" s="1"/>
  <c r="N180" i="8"/>
  <c r="M180" i="8"/>
  <c r="N179" i="8"/>
  <c r="M179" i="8"/>
  <c r="N178" i="8"/>
  <c r="M178" i="8"/>
  <c r="N177" i="8"/>
  <c r="O177" i="8" s="1"/>
  <c r="M177" i="8"/>
  <c r="N176" i="8"/>
  <c r="M176" i="8"/>
  <c r="O176" i="8" s="1"/>
  <c r="N175" i="8"/>
  <c r="O175" i="8" s="1"/>
  <c r="M175" i="8"/>
  <c r="N174" i="8"/>
  <c r="M174" i="8"/>
  <c r="N173" i="8"/>
  <c r="M173" i="8"/>
  <c r="N172" i="8"/>
  <c r="M172" i="8"/>
  <c r="O172" i="8" s="1"/>
  <c r="N171" i="8"/>
  <c r="M171" i="8"/>
  <c r="O171" i="8" s="1"/>
  <c r="N170" i="8"/>
  <c r="M170" i="8"/>
  <c r="O170" i="8" s="1"/>
  <c r="N169" i="8"/>
  <c r="M169" i="8"/>
  <c r="O169" i="8" s="1"/>
  <c r="N168" i="8"/>
  <c r="M168" i="8"/>
  <c r="O168" i="8" s="1"/>
  <c r="N166" i="8"/>
  <c r="M166" i="8"/>
  <c r="O166" i="8" s="1"/>
  <c r="N165" i="8"/>
  <c r="M165" i="8"/>
  <c r="N164" i="8"/>
  <c r="M164" i="8"/>
  <c r="N163" i="8"/>
  <c r="M163" i="8"/>
  <c r="O163" i="8" s="1"/>
  <c r="N162" i="8"/>
  <c r="M162" i="8"/>
  <c r="O162" i="8" s="1"/>
  <c r="N161" i="8"/>
  <c r="M161" i="8"/>
  <c r="N160" i="8"/>
  <c r="M160" i="8"/>
  <c r="O160" i="8" s="1"/>
  <c r="N159" i="8"/>
  <c r="M159" i="8"/>
  <c r="N158" i="8"/>
  <c r="M158" i="8"/>
  <c r="N157" i="8"/>
  <c r="M157" i="8"/>
  <c r="O157" i="8" s="1"/>
  <c r="N156" i="8"/>
  <c r="M156" i="8"/>
  <c r="O156" i="8" s="1"/>
  <c r="N155" i="8"/>
  <c r="M155" i="8"/>
  <c r="N154" i="8"/>
  <c r="M154" i="8"/>
  <c r="O154" i="8" s="1"/>
  <c r="N153" i="8"/>
  <c r="M153" i="8"/>
  <c r="N152" i="8"/>
  <c r="M152" i="8"/>
  <c r="N150" i="8"/>
  <c r="M150" i="8"/>
  <c r="N149" i="8"/>
  <c r="O149" i="8" s="1"/>
  <c r="M149" i="8"/>
  <c r="N148" i="8"/>
  <c r="O148" i="8" s="1"/>
  <c r="M148" i="8"/>
  <c r="N147" i="8"/>
  <c r="M147" i="8"/>
  <c r="O147" i="8" s="1"/>
  <c r="N146" i="8"/>
  <c r="M146" i="8"/>
  <c r="O145" i="8"/>
  <c r="N145" i="8"/>
  <c r="M145" i="8"/>
  <c r="N144" i="8"/>
  <c r="O144" i="8" s="1"/>
  <c r="M144" i="8"/>
  <c r="N143" i="8"/>
  <c r="M143" i="8"/>
  <c r="O143" i="8" s="1"/>
  <c r="N142" i="8"/>
  <c r="O142" i="8" s="1"/>
  <c r="M142" i="8"/>
  <c r="N141" i="8"/>
  <c r="M141" i="8"/>
  <c r="O141" i="8" s="1"/>
  <c r="O139" i="8"/>
  <c r="N139" i="8"/>
  <c r="M139" i="8"/>
  <c r="N138" i="8"/>
  <c r="M138" i="8"/>
  <c r="O138" i="8" s="1"/>
  <c r="N137" i="8"/>
  <c r="M137" i="8"/>
  <c r="O137" i="8" s="1"/>
  <c r="N136" i="8"/>
  <c r="M136" i="8"/>
  <c r="N135" i="8"/>
  <c r="M135" i="8"/>
  <c r="O135" i="8" s="1"/>
  <c r="N134" i="8"/>
  <c r="M134" i="8"/>
  <c r="N133" i="8"/>
  <c r="O133" i="8" s="1"/>
  <c r="M133" i="8"/>
  <c r="N132" i="8"/>
  <c r="M132" i="8"/>
  <c r="N129" i="8"/>
  <c r="M129" i="8"/>
  <c r="N128" i="8"/>
  <c r="M128" i="8"/>
  <c r="N127" i="8"/>
  <c r="M127" i="8"/>
  <c r="O127" i="8" s="1"/>
  <c r="N126" i="8"/>
  <c r="M126" i="8"/>
  <c r="N125" i="8"/>
  <c r="M125" i="8"/>
  <c r="N124" i="8"/>
  <c r="M124" i="8"/>
  <c r="N122" i="8"/>
  <c r="M122" i="8"/>
  <c r="O122" i="8" s="1"/>
  <c r="N121" i="8"/>
  <c r="M121" i="8"/>
  <c r="O121" i="8" s="1"/>
  <c r="O123" i="8" s="1"/>
  <c r="N119" i="8"/>
  <c r="M119" i="8"/>
  <c r="O118" i="8"/>
  <c r="N118" i="8"/>
  <c r="M118" i="8"/>
  <c r="N117" i="8"/>
  <c r="M117" i="8"/>
  <c r="O117" i="8" s="1"/>
  <c r="N116" i="8"/>
  <c r="M116" i="8"/>
  <c r="N115" i="8"/>
  <c r="M115" i="8"/>
  <c r="O115" i="8" s="1"/>
  <c r="N114" i="8"/>
  <c r="M114" i="8"/>
  <c r="O114" i="8" s="1"/>
  <c r="N113" i="8"/>
  <c r="M113" i="8"/>
  <c r="O113" i="8" s="1"/>
  <c r="N112" i="8"/>
  <c r="M112" i="8"/>
  <c r="O112" i="8" s="1"/>
  <c r="N111" i="8"/>
  <c r="M111" i="8"/>
  <c r="O111" i="8" s="1"/>
  <c r="N110" i="8"/>
  <c r="M110" i="8"/>
  <c r="O110" i="8" s="1"/>
  <c r="N109" i="8"/>
  <c r="M109" i="8"/>
  <c r="O109" i="8" s="1"/>
  <c r="N108" i="8"/>
  <c r="M108" i="8"/>
  <c r="O108" i="8" s="1"/>
  <c r="N107" i="8"/>
  <c r="M107" i="8"/>
  <c r="O107" i="8" s="1"/>
  <c r="N106" i="8"/>
  <c r="M106" i="8"/>
  <c r="O106" i="8" s="1"/>
  <c r="N105" i="8"/>
  <c r="M105" i="8"/>
  <c r="N104" i="8"/>
  <c r="M104" i="8"/>
  <c r="O104" i="8" s="1"/>
  <c r="N103" i="8"/>
  <c r="M103" i="8"/>
  <c r="N102" i="8"/>
  <c r="M102" i="8"/>
  <c r="N101" i="8"/>
  <c r="M101" i="8"/>
  <c r="O101" i="8" s="1"/>
  <c r="N100" i="8"/>
  <c r="M100" i="8"/>
  <c r="O100" i="8" s="1"/>
  <c r="N99" i="8"/>
  <c r="M99" i="8"/>
  <c r="O99" i="8" s="1"/>
  <c r="N98" i="8"/>
  <c r="O98" i="8" s="1"/>
  <c r="M98" i="8"/>
  <c r="N97" i="8"/>
  <c r="M97" i="8"/>
  <c r="N96" i="8"/>
  <c r="M96" i="8"/>
  <c r="O96" i="8" s="1"/>
  <c r="N95" i="8"/>
  <c r="M95" i="8"/>
  <c r="O95" i="8" s="1"/>
  <c r="N94" i="8"/>
  <c r="M94" i="8"/>
  <c r="O94" i="8" s="1"/>
  <c r="N93" i="8"/>
  <c r="M93" i="8"/>
  <c r="O93" i="8" s="1"/>
  <c r="N92" i="8"/>
  <c r="M92" i="8"/>
  <c r="O92" i="8" s="1"/>
  <c r="N91" i="8"/>
  <c r="M91" i="8"/>
  <c r="O91" i="8" s="1"/>
  <c r="N90" i="8"/>
  <c r="M90" i="8"/>
  <c r="N89" i="8"/>
  <c r="M89" i="8"/>
  <c r="N88" i="8"/>
  <c r="M88" i="8"/>
  <c r="N87" i="8"/>
  <c r="M87" i="8"/>
  <c r="N85" i="8"/>
  <c r="M85" i="8"/>
  <c r="N84" i="8"/>
  <c r="M84" i="8"/>
  <c r="O84" i="8" s="1"/>
  <c r="N83" i="8"/>
  <c r="M83" i="8"/>
  <c r="O83" i="8" s="1"/>
  <c r="N82" i="8"/>
  <c r="M82" i="8"/>
  <c r="N81" i="8"/>
  <c r="M81" i="8"/>
  <c r="N80" i="8"/>
  <c r="M80" i="8"/>
  <c r="O77" i="8"/>
  <c r="O78" i="8" s="1"/>
  <c r="N77" i="8"/>
  <c r="M77" i="8"/>
  <c r="N75" i="8"/>
  <c r="M75" i="8"/>
  <c r="N74" i="8"/>
  <c r="M74" i="8"/>
  <c r="N71" i="8"/>
  <c r="M71" i="8"/>
  <c r="N70" i="8"/>
  <c r="M70" i="8"/>
  <c r="N69" i="8"/>
  <c r="M69" i="8"/>
  <c r="O69" i="8" s="1"/>
  <c r="N68" i="8"/>
  <c r="M68" i="8"/>
  <c r="O68" i="8" s="1"/>
  <c r="N67" i="8"/>
  <c r="O67" i="8" s="1"/>
  <c r="M67" i="8"/>
  <c r="N66" i="8"/>
  <c r="M66" i="8"/>
  <c r="N65" i="8"/>
  <c r="M65" i="8"/>
  <c r="O65" i="8" s="1"/>
  <c r="N64" i="8"/>
  <c r="M64" i="8"/>
  <c r="N63" i="8"/>
  <c r="M63" i="8"/>
  <c r="O63" i="8" s="1"/>
  <c r="N62" i="8"/>
  <c r="M62" i="8"/>
  <c r="O62" i="8" s="1"/>
  <c r="N61" i="8"/>
  <c r="M61" i="8"/>
  <c r="N60" i="8"/>
  <c r="M60" i="8"/>
  <c r="N59" i="8"/>
  <c r="M59" i="8"/>
  <c r="O59" i="8" s="1"/>
  <c r="N58" i="8"/>
  <c r="M58" i="8"/>
  <c r="N57" i="8"/>
  <c r="M57" i="8"/>
  <c r="O57" i="8" s="1"/>
  <c r="N56" i="8"/>
  <c r="M56" i="8"/>
  <c r="O56" i="8" s="1"/>
  <c r="N55" i="8"/>
  <c r="M55" i="8"/>
  <c r="N54" i="8"/>
  <c r="M54" i="8"/>
  <c r="N53" i="8"/>
  <c r="M53" i="8"/>
  <c r="O53" i="8" s="1"/>
  <c r="N52" i="8"/>
  <c r="M52" i="8"/>
  <c r="N51" i="8"/>
  <c r="M51" i="8"/>
  <c r="O51" i="8" s="1"/>
  <c r="N50" i="8"/>
  <c r="M50" i="8"/>
  <c r="O50" i="8" s="1"/>
  <c r="N49" i="8"/>
  <c r="M49" i="8"/>
  <c r="N48" i="8"/>
  <c r="M48" i="8"/>
  <c r="O48" i="8" s="1"/>
  <c r="N47" i="8"/>
  <c r="M47" i="8"/>
  <c r="O47" i="8" s="1"/>
  <c r="N46" i="8"/>
  <c r="O46" i="8" s="1"/>
  <c r="M46" i="8"/>
  <c r="N45" i="8"/>
  <c r="M45" i="8"/>
  <c r="N44" i="8"/>
  <c r="O44" i="8" s="1"/>
  <c r="M44" i="8"/>
  <c r="N43" i="8"/>
  <c r="M43" i="8"/>
  <c r="O43" i="8" s="1"/>
  <c r="N42" i="8"/>
  <c r="M42" i="8"/>
  <c r="N41" i="8"/>
  <c r="M41" i="8"/>
  <c r="N40" i="8"/>
  <c r="M40" i="8"/>
  <c r="O40" i="8" s="1"/>
  <c r="N39" i="8"/>
  <c r="M39" i="8"/>
  <c r="N38" i="8"/>
  <c r="M38" i="8"/>
  <c r="N37" i="8"/>
  <c r="M37" i="8"/>
  <c r="N36" i="8"/>
  <c r="M36" i="8"/>
  <c r="O36" i="8" s="1"/>
  <c r="N35" i="8"/>
  <c r="M35" i="8"/>
  <c r="O35" i="8" s="1"/>
  <c r="N34" i="8"/>
  <c r="M34" i="8"/>
  <c r="O34" i="8" s="1"/>
  <c r="O33" i="8"/>
  <c r="N33" i="8"/>
  <c r="M33" i="8"/>
  <c r="N32" i="8"/>
  <c r="O32" i="8" s="1"/>
  <c r="M32" i="8"/>
  <c r="O31" i="8"/>
  <c r="N31" i="8"/>
  <c r="M31" i="8"/>
  <c r="N30" i="8"/>
  <c r="M30" i="8"/>
  <c r="O30" i="8" s="1"/>
  <c r="O29" i="8"/>
  <c r="N29" i="8"/>
  <c r="M29" i="8"/>
  <c r="O28" i="8"/>
  <c r="N28" i="8"/>
  <c r="M28" i="8"/>
  <c r="N27" i="8"/>
  <c r="O27" i="8" s="1"/>
  <c r="M27" i="8"/>
  <c r="N26" i="8"/>
  <c r="M26" i="8"/>
  <c r="O25" i="8"/>
  <c r="N25" i="8"/>
  <c r="M25" i="8"/>
  <c r="O24" i="8"/>
  <c r="N24" i="8"/>
  <c r="M24" i="8"/>
  <c r="N23" i="8"/>
  <c r="M23" i="8"/>
  <c r="O23" i="8" s="1"/>
  <c r="N22" i="8"/>
  <c r="M22" i="8"/>
  <c r="O22" i="8" s="1"/>
  <c r="O21" i="8"/>
  <c r="N21" i="8"/>
  <c r="M21" i="8"/>
  <c r="O20" i="8"/>
  <c r="N20" i="8"/>
  <c r="M20" i="8"/>
  <c r="N19" i="8"/>
  <c r="M19" i="8"/>
  <c r="O19" i="8" s="1"/>
  <c r="N16" i="8"/>
  <c r="M16" i="8"/>
  <c r="O16" i="8" s="1"/>
  <c r="N15" i="8"/>
  <c r="M15" i="8"/>
  <c r="O15" i="8" s="1"/>
  <c r="N14" i="8"/>
  <c r="M14" i="8"/>
  <c r="N13" i="8"/>
  <c r="M13" i="8"/>
  <c r="N11" i="8"/>
  <c r="M11" i="8"/>
  <c r="N10" i="8"/>
  <c r="M10" i="8"/>
  <c r="N9" i="8"/>
  <c r="M9" i="8"/>
  <c r="N8" i="8"/>
  <c r="M8" i="8"/>
  <c r="N7" i="8"/>
  <c r="O7" i="8" s="1"/>
  <c r="M7" i="8"/>
  <c r="N6" i="8"/>
  <c r="O6" i="8" s="1"/>
  <c r="M6" i="8"/>
  <c r="N5" i="8"/>
  <c r="M5" i="8"/>
  <c r="O5" i="8" s="1"/>
  <c r="N516" i="7"/>
  <c r="M516" i="7"/>
  <c r="O516" i="7" s="1"/>
  <c r="N515" i="7"/>
  <c r="M515" i="7"/>
  <c r="O515" i="7" s="1"/>
  <c r="N514" i="7"/>
  <c r="M514" i="7"/>
  <c r="O514" i="7" s="1"/>
  <c r="N513" i="7"/>
  <c r="M513" i="7"/>
  <c r="N512" i="7"/>
  <c r="M512" i="7"/>
  <c r="N511" i="7"/>
  <c r="M511" i="7"/>
  <c r="O511" i="7" s="1"/>
  <c r="N510" i="7"/>
  <c r="M510" i="7"/>
  <c r="N509" i="7"/>
  <c r="M509" i="7"/>
  <c r="O508" i="7"/>
  <c r="N508" i="7"/>
  <c r="M508" i="7"/>
  <c r="N507" i="7"/>
  <c r="M507" i="7"/>
  <c r="N506" i="7"/>
  <c r="M506" i="7"/>
  <c r="N505" i="7"/>
  <c r="M505" i="7"/>
  <c r="O505" i="7" s="1"/>
  <c r="N504" i="7"/>
  <c r="M504" i="7"/>
  <c r="O504" i="7" s="1"/>
  <c r="N503" i="7"/>
  <c r="M503" i="7"/>
  <c r="O503" i="7" s="1"/>
  <c r="N502" i="7"/>
  <c r="M502" i="7"/>
  <c r="O502" i="7" s="1"/>
  <c r="N501" i="7"/>
  <c r="M501" i="7"/>
  <c r="N500" i="7"/>
  <c r="M500" i="7"/>
  <c r="O500" i="7" s="1"/>
  <c r="N499" i="7"/>
  <c r="M499" i="7"/>
  <c r="N498" i="7"/>
  <c r="M498" i="7"/>
  <c r="N497" i="7"/>
  <c r="M497" i="7"/>
  <c r="N496" i="7"/>
  <c r="M496" i="7"/>
  <c r="O496" i="7" s="1"/>
  <c r="N495" i="7"/>
  <c r="M495" i="7"/>
  <c r="N494" i="7"/>
  <c r="M494" i="7"/>
  <c r="N493" i="7"/>
  <c r="M493" i="7"/>
  <c r="O493" i="7" s="1"/>
  <c r="N492" i="7"/>
  <c r="M492" i="7"/>
  <c r="O492" i="7" s="1"/>
  <c r="N491" i="7"/>
  <c r="M491" i="7"/>
  <c r="O490" i="7"/>
  <c r="N490" i="7"/>
  <c r="M490" i="7"/>
  <c r="N489" i="7"/>
  <c r="M489" i="7"/>
  <c r="N488" i="7"/>
  <c r="M488" i="7"/>
  <c r="N487" i="7"/>
  <c r="M487" i="7"/>
  <c r="N486" i="7"/>
  <c r="M486" i="7"/>
  <c r="N485" i="7"/>
  <c r="M485" i="7"/>
  <c r="O485" i="7" s="1"/>
  <c r="N484" i="7"/>
  <c r="M484" i="7"/>
  <c r="O484" i="7" s="1"/>
  <c r="N483" i="7"/>
  <c r="M483" i="7"/>
  <c r="N482" i="7"/>
  <c r="M482" i="7"/>
  <c r="N481" i="7"/>
  <c r="M481" i="7"/>
  <c r="O481" i="7" s="1"/>
  <c r="N480" i="7"/>
  <c r="M480" i="7"/>
  <c r="N479" i="7"/>
  <c r="M479" i="7"/>
  <c r="N478" i="7"/>
  <c r="M478" i="7"/>
  <c r="O478" i="7" s="1"/>
  <c r="N477" i="7"/>
  <c r="M477" i="7"/>
  <c r="N476" i="7"/>
  <c r="M476" i="7"/>
  <c r="N475" i="7"/>
  <c r="M475" i="7"/>
  <c r="O475" i="7" s="1"/>
  <c r="N474" i="7"/>
  <c r="M474" i="7"/>
  <c r="O474" i="7" s="1"/>
  <c r="N473" i="7"/>
  <c r="M473" i="7"/>
  <c r="N472" i="7"/>
  <c r="M472" i="7"/>
  <c r="O472" i="7" s="1"/>
  <c r="N471" i="7"/>
  <c r="M471" i="7"/>
  <c r="N470" i="7"/>
  <c r="M470" i="7"/>
  <c r="N469" i="7"/>
  <c r="M469" i="7"/>
  <c r="N468" i="7"/>
  <c r="M468" i="7"/>
  <c r="N467" i="7"/>
  <c r="M467" i="7"/>
  <c r="O467" i="7" s="1"/>
  <c r="N466" i="7"/>
  <c r="O466" i="7" s="1"/>
  <c r="M466" i="7"/>
  <c r="N465" i="7"/>
  <c r="M465" i="7"/>
  <c r="N464" i="7"/>
  <c r="M464" i="7"/>
  <c r="O464" i="7" s="1"/>
  <c r="N463" i="7"/>
  <c r="M463" i="7"/>
  <c r="O463" i="7" s="1"/>
  <c r="N462" i="7"/>
  <c r="M462" i="7"/>
  <c r="N461" i="7"/>
  <c r="M461" i="7"/>
  <c r="O461" i="7" s="1"/>
  <c r="O460" i="7"/>
  <c r="N460" i="7"/>
  <c r="M460" i="7"/>
  <c r="N459" i="7"/>
  <c r="M459" i="7"/>
  <c r="N458" i="7"/>
  <c r="O458" i="7" s="1"/>
  <c r="M458" i="7"/>
  <c r="N457" i="7"/>
  <c r="M457" i="7"/>
  <c r="N456" i="7"/>
  <c r="M456" i="7"/>
  <c r="O456" i="7" s="1"/>
  <c r="N455" i="7"/>
  <c r="M455" i="7"/>
  <c r="O455" i="7" s="1"/>
  <c r="N454" i="7"/>
  <c r="M454" i="7"/>
  <c r="O454" i="7" s="1"/>
  <c r="N453" i="7"/>
  <c r="M453" i="7"/>
  <c r="N452" i="7"/>
  <c r="M452" i="7"/>
  <c r="O452" i="7" s="1"/>
  <c r="N451" i="7"/>
  <c r="M451" i="7"/>
  <c r="O451" i="7" s="1"/>
  <c r="N450" i="7"/>
  <c r="M450" i="7"/>
  <c r="O450" i="7" s="1"/>
  <c r="N449" i="7"/>
  <c r="M449" i="7"/>
  <c r="O448" i="7"/>
  <c r="N448" i="7"/>
  <c r="M448" i="7"/>
  <c r="N447" i="7"/>
  <c r="M447" i="7"/>
  <c r="N446" i="7"/>
  <c r="O446" i="7" s="1"/>
  <c r="M446" i="7"/>
  <c r="N445" i="7"/>
  <c r="M445" i="7"/>
  <c r="O445" i="7" s="1"/>
  <c r="N444" i="7"/>
  <c r="M444" i="7"/>
  <c r="O444" i="7" s="1"/>
  <c r="N443" i="7"/>
  <c r="M443" i="7"/>
  <c r="O443" i="7" s="1"/>
  <c r="N442" i="7"/>
  <c r="M442" i="7"/>
  <c r="O442" i="7" s="1"/>
  <c r="N441" i="7"/>
  <c r="M441" i="7"/>
  <c r="N440" i="7"/>
  <c r="M440" i="7"/>
  <c r="O440" i="7" s="1"/>
  <c r="N439" i="7"/>
  <c r="M439" i="7"/>
  <c r="N438" i="7"/>
  <c r="M438" i="7"/>
  <c r="N437" i="7"/>
  <c r="M437" i="7"/>
  <c r="N436" i="7"/>
  <c r="M436" i="7"/>
  <c r="O436" i="7" s="1"/>
  <c r="N435" i="7"/>
  <c r="M435" i="7"/>
  <c r="N434" i="7"/>
  <c r="M434" i="7"/>
  <c r="N433" i="7"/>
  <c r="M433" i="7"/>
  <c r="N432" i="7"/>
  <c r="M432" i="7"/>
  <c r="O432" i="7" s="1"/>
  <c r="N431" i="7"/>
  <c r="M431" i="7"/>
  <c r="O431" i="7" s="1"/>
  <c r="N430" i="7"/>
  <c r="M430" i="7"/>
  <c r="O430" i="7" s="1"/>
  <c r="N429" i="7"/>
  <c r="M429" i="7"/>
  <c r="N428" i="7"/>
  <c r="M428" i="7"/>
  <c r="N427" i="7"/>
  <c r="M427" i="7"/>
  <c r="N426" i="7"/>
  <c r="M426" i="7"/>
  <c r="N425" i="7"/>
  <c r="M425" i="7"/>
  <c r="O425" i="7" s="1"/>
  <c r="N424" i="7"/>
  <c r="M424" i="7"/>
  <c r="O424" i="7" s="1"/>
  <c r="N423" i="7"/>
  <c r="M423" i="7"/>
  <c r="N422" i="7"/>
  <c r="O422" i="7" s="1"/>
  <c r="M422" i="7"/>
  <c r="N421" i="7"/>
  <c r="M421" i="7"/>
  <c r="O421" i="7" s="1"/>
  <c r="N420" i="7"/>
  <c r="M420" i="7"/>
  <c r="O420" i="7" s="1"/>
  <c r="N419" i="7"/>
  <c r="M419" i="7"/>
  <c r="O418" i="7"/>
  <c r="N418" i="7"/>
  <c r="M418" i="7"/>
  <c r="N417" i="7"/>
  <c r="M417" i="7"/>
  <c r="N416" i="7"/>
  <c r="M416" i="7"/>
  <c r="N415" i="7"/>
  <c r="M415" i="7"/>
  <c r="N414" i="7"/>
  <c r="M414" i="7"/>
  <c r="O414" i="7" s="1"/>
  <c r="N413" i="7"/>
  <c r="M413" i="7"/>
  <c r="O413" i="7" s="1"/>
  <c r="N412" i="7"/>
  <c r="M412" i="7"/>
  <c r="O412" i="7" s="1"/>
  <c r="N411" i="7"/>
  <c r="M411" i="7"/>
  <c r="N410" i="7"/>
  <c r="M410" i="7"/>
  <c r="N409" i="7"/>
  <c r="M409" i="7"/>
  <c r="O409" i="7" s="1"/>
  <c r="N408" i="7"/>
  <c r="M408" i="7"/>
  <c r="N407" i="7"/>
  <c r="M407" i="7"/>
  <c r="O407" i="7" s="1"/>
  <c r="N406" i="7"/>
  <c r="M406" i="7"/>
  <c r="O406" i="7" s="1"/>
  <c r="N405" i="7"/>
  <c r="M405" i="7"/>
  <c r="N404" i="7"/>
  <c r="M404" i="7"/>
  <c r="N403" i="7"/>
  <c r="M403" i="7"/>
  <c r="O403" i="7" s="1"/>
  <c r="N402" i="7"/>
  <c r="M402" i="7"/>
  <c r="O402" i="7" s="1"/>
  <c r="N401" i="7"/>
  <c r="M401" i="7"/>
  <c r="N400" i="7"/>
  <c r="M400" i="7"/>
  <c r="O400" i="7" s="1"/>
  <c r="N399" i="7"/>
  <c r="M399" i="7"/>
  <c r="N398" i="7"/>
  <c r="O398" i="7" s="1"/>
  <c r="M398" i="7"/>
  <c r="N397" i="7"/>
  <c r="M397" i="7"/>
  <c r="N396" i="7"/>
  <c r="M396" i="7"/>
  <c r="O396" i="7" s="1"/>
  <c r="N395" i="7"/>
  <c r="M395" i="7"/>
  <c r="O395" i="7" s="1"/>
  <c r="N394" i="7"/>
  <c r="O394" i="7" s="1"/>
  <c r="M394" i="7"/>
  <c r="N393" i="7"/>
  <c r="M393" i="7"/>
  <c r="N392" i="7"/>
  <c r="M392" i="7"/>
  <c r="O392" i="7" s="1"/>
  <c r="N391" i="7"/>
  <c r="M391" i="7"/>
  <c r="O391" i="7" s="1"/>
  <c r="N390" i="7"/>
  <c r="M390" i="7"/>
  <c r="N389" i="7"/>
  <c r="M389" i="7"/>
  <c r="O389" i="7" s="1"/>
  <c r="O388" i="7"/>
  <c r="N388" i="7"/>
  <c r="M388" i="7"/>
  <c r="N387" i="7"/>
  <c r="M387" i="7"/>
  <c r="N386" i="7"/>
  <c r="O386" i="7" s="1"/>
  <c r="M386" i="7"/>
  <c r="N385" i="7"/>
  <c r="M385" i="7"/>
  <c r="O385" i="7" s="1"/>
  <c r="N384" i="7"/>
  <c r="M384" i="7"/>
  <c r="O384" i="7" s="1"/>
  <c r="N383" i="7"/>
  <c r="M383" i="7"/>
  <c r="O383" i="7" s="1"/>
  <c r="N382" i="7"/>
  <c r="M382" i="7"/>
  <c r="N381" i="7"/>
  <c r="M381" i="7"/>
  <c r="N380" i="7"/>
  <c r="M380" i="7"/>
  <c r="O380" i="7" s="1"/>
  <c r="N379" i="7"/>
  <c r="M379" i="7"/>
  <c r="N378" i="7"/>
  <c r="M378" i="7"/>
  <c r="O378" i="7" s="1"/>
  <c r="N377" i="7"/>
  <c r="M377" i="7"/>
  <c r="O376" i="7"/>
  <c r="N376" i="7"/>
  <c r="M376" i="7"/>
  <c r="N375" i="7"/>
  <c r="M375" i="7"/>
  <c r="N374" i="7"/>
  <c r="O374" i="7" s="1"/>
  <c r="M374" i="7"/>
  <c r="N373" i="7"/>
  <c r="M373" i="7"/>
  <c r="O373" i="7" s="1"/>
  <c r="N372" i="7"/>
  <c r="M372" i="7"/>
  <c r="O372" i="7" s="1"/>
  <c r="N371" i="7"/>
  <c r="M371" i="7"/>
  <c r="O371" i="7" s="1"/>
  <c r="N370" i="7"/>
  <c r="M370" i="7"/>
  <c r="O370" i="7" s="1"/>
  <c r="N369" i="7"/>
  <c r="M369" i="7"/>
  <c r="N368" i="7"/>
  <c r="M368" i="7"/>
  <c r="O368" i="7" s="1"/>
  <c r="N367" i="7"/>
  <c r="M367" i="7"/>
  <c r="O367" i="7" s="1"/>
  <c r="N366" i="7"/>
  <c r="M366" i="7"/>
  <c r="N365" i="7"/>
  <c r="M365" i="7"/>
  <c r="N364" i="7"/>
  <c r="M364" i="7"/>
  <c r="O364" i="7" s="1"/>
  <c r="N363" i="7"/>
  <c r="M363" i="7"/>
  <c r="N362" i="7"/>
  <c r="M362" i="7"/>
  <c r="N361" i="7"/>
  <c r="M361" i="7"/>
  <c r="O361" i="7" s="1"/>
  <c r="N360" i="7"/>
  <c r="M360" i="7"/>
  <c r="O360" i="7" s="1"/>
  <c r="N359" i="7"/>
  <c r="M359" i="7"/>
  <c r="O359" i="7" s="1"/>
  <c r="N358" i="7"/>
  <c r="M358" i="7"/>
  <c r="O358" i="7" s="1"/>
  <c r="N357" i="7"/>
  <c r="M357" i="7"/>
  <c r="N356" i="7"/>
  <c r="M356" i="7"/>
  <c r="N355" i="7"/>
  <c r="M355" i="7"/>
  <c r="N354" i="7"/>
  <c r="M354" i="7"/>
  <c r="N353" i="7"/>
  <c r="M353" i="7"/>
  <c r="O353" i="7" s="1"/>
  <c r="N352" i="7"/>
  <c r="M352" i="7"/>
  <c r="O352" i="7" s="1"/>
  <c r="N351" i="7"/>
  <c r="M351" i="7"/>
  <c r="N350" i="7"/>
  <c r="O350" i="7" s="1"/>
  <c r="M350" i="7"/>
  <c r="N349" i="7"/>
  <c r="M349" i="7"/>
  <c r="O349" i="7" s="1"/>
  <c r="N348" i="7"/>
  <c r="M348" i="7"/>
  <c r="O348" i="7" s="1"/>
  <c r="N347" i="7"/>
  <c r="M347" i="7"/>
  <c r="N346" i="7"/>
  <c r="M346" i="7"/>
  <c r="O346" i="7" s="1"/>
  <c r="N345" i="7"/>
  <c r="M345" i="7"/>
  <c r="O345" i="7" s="1"/>
  <c r="N344" i="7"/>
  <c r="O344" i="7" s="1"/>
  <c r="M344" i="7"/>
  <c r="N343" i="7"/>
  <c r="O343" i="7" s="1"/>
  <c r="M343" i="7"/>
  <c r="N342" i="7"/>
  <c r="M342" i="7"/>
  <c r="O342" i="7" s="1"/>
  <c r="O341" i="7"/>
  <c r="N341" i="7"/>
  <c r="M341" i="7"/>
  <c r="N340" i="7"/>
  <c r="M340" i="7"/>
  <c r="O340" i="7" s="1"/>
  <c r="N339" i="7"/>
  <c r="O339" i="7" s="1"/>
  <c r="M339" i="7"/>
  <c r="N338" i="7"/>
  <c r="M338" i="7"/>
  <c r="O338" i="7" s="1"/>
  <c r="N337" i="7"/>
  <c r="M337" i="7"/>
  <c r="O337" i="7" s="1"/>
  <c r="N336" i="7"/>
  <c r="M336" i="7"/>
  <c r="N335" i="7"/>
  <c r="O335" i="7" s="1"/>
  <c r="M335" i="7"/>
  <c r="N334" i="7"/>
  <c r="M334" i="7"/>
  <c r="O334" i="7" s="1"/>
  <c r="O333" i="7"/>
  <c r="N333" i="7"/>
  <c r="M333" i="7"/>
  <c r="N332" i="7"/>
  <c r="M332" i="7"/>
  <c r="O332" i="7" s="1"/>
  <c r="N331" i="7"/>
  <c r="O331" i="7" s="1"/>
  <c r="M331" i="7"/>
  <c r="N330" i="7"/>
  <c r="M330" i="7"/>
  <c r="O330" i="7" s="1"/>
  <c r="N329" i="7"/>
  <c r="M329" i="7"/>
  <c r="O329" i="7" s="1"/>
  <c r="N328" i="7"/>
  <c r="M328" i="7"/>
  <c r="N327" i="7"/>
  <c r="O327" i="7" s="1"/>
  <c r="M327" i="7"/>
  <c r="O326" i="7"/>
  <c r="N326" i="7"/>
  <c r="M326" i="7"/>
  <c r="N325" i="7"/>
  <c r="O325" i="7" s="1"/>
  <c r="M325" i="7"/>
  <c r="N324" i="7"/>
  <c r="M324" i="7"/>
  <c r="O324" i="7" s="1"/>
  <c r="N323" i="7"/>
  <c r="O323" i="7" s="1"/>
  <c r="M323" i="7"/>
  <c r="O322" i="7"/>
  <c r="N322" i="7"/>
  <c r="M322" i="7"/>
  <c r="N321" i="7"/>
  <c r="O321" i="7" s="1"/>
  <c r="M321" i="7"/>
  <c r="N320" i="7"/>
  <c r="M320" i="7"/>
  <c r="N319" i="7"/>
  <c r="O319" i="7" s="1"/>
  <c r="M319" i="7"/>
  <c r="O318" i="7"/>
  <c r="N318" i="7"/>
  <c r="M318" i="7"/>
  <c r="N317" i="7"/>
  <c r="M317" i="7"/>
  <c r="O317" i="7" s="1"/>
  <c r="N316" i="7"/>
  <c r="M316" i="7"/>
  <c r="N315" i="7"/>
  <c r="O315" i="7" s="1"/>
  <c r="M315" i="7"/>
  <c r="O314" i="7"/>
  <c r="N314" i="7"/>
  <c r="M314" i="7"/>
  <c r="N313" i="7"/>
  <c r="M313" i="7"/>
  <c r="O313" i="7" s="1"/>
  <c r="N312" i="7"/>
  <c r="M312" i="7"/>
  <c r="O312" i="7" s="1"/>
  <c r="N311" i="7"/>
  <c r="O311" i="7" s="1"/>
  <c r="M311" i="7"/>
  <c r="O310" i="7"/>
  <c r="N310" i="7"/>
  <c r="M310" i="7"/>
  <c r="O309" i="7"/>
  <c r="N309" i="7"/>
  <c r="M309" i="7"/>
  <c r="N308" i="7"/>
  <c r="M308" i="7"/>
  <c r="O308" i="7" s="1"/>
  <c r="N307" i="7"/>
  <c r="O307" i="7" s="1"/>
  <c r="M307" i="7"/>
  <c r="O306" i="7"/>
  <c r="N306" i="7"/>
  <c r="M306" i="7"/>
  <c r="N305" i="7"/>
  <c r="M305" i="7"/>
  <c r="O305" i="7" s="1"/>
  <c r="N304" i="7"/>
  <c r="M304" i="7"/>
  <c r="N303" i="7"/>
  <c r="M303" i="7"/>
  <c r="O303" i="7" s="1"/>
  <c r="O302" i="7"/>
  <c r="N302" i="7"/>
  <c r="M302" i="7"/>
  <c r="N301" i="7"/>
  <c r="O301" i="7" s="1"/>
  <c r="M301" i="7"/>
  <c r="N300" i="7"/>
  <c r="M300" i="7"/>
  <c r="O300" i="7" s="1"/>
  <c r="N299" i="7"/>
  <c r="M299" i="7"/>
  <c r="O299" i="7" s="1"/>
  <c r="O298" i="7"/>
  <c r="N298" i="7"/>
  <c r="M298" i="7"/>
  <c r="N297" i="7"/>
  <c r="O297" i="7" s="1"/>
  <c r="M297" i="7"/>
  <c r="N296" i="7"/>
  <c r="M296" i="7"/>
  <c r="N295" i="7"/>
  <c r="M295" i="7"/>
  <c r="O295" i="7" s="1"/>
  <c r="O294" i="7"/>
  <c r="N294" i="7"/>
  <c r="M294" i="7"/>
  <c r="N293" i="7"/>
  <c r="M293" i="7"/>
  <c r="O293" i="7" s="1"/>
  <c r="N292" i="7"/>
  <c r="M292" i="7"/>
  <c r="N291" i="7"/>
  <c r="M291" i="7"/>
  <c r="O291" i="7" s="1"/>
  <c r="O290" i="7"/>
  <c r="N290" i="7"/>
  <c r="M290" i="7"/>
  <c r="N287" i="7"/>
  <c r="M287" i="7"/>
  <c r="O287" i="7" s="1"/>
  <c r="N286" i="7"/>
  <c r="M286" i="7"/>
  <c r="N285" i="7"/>
  <c r="M285" i="7"/>
  <c r="N284" i="7"/>
  <c r="M284" i="7"/>
  <c r="O284" i="7" s="1"/>
  <c r="N283" i="7"/>
  <c r="M283" i="7"/>
  <c r="O283" i="7" s="1"/>
  <c r="N282" i="7"/>
  <c r="M282" i="7"/>
  <c r="N281" i="7"/>
  <c r="M281" i="7"/>
  <c r="O281" i="7" s="1"/>
  <c r="N280" i="7"/>
  <c r="M280" i="7"/>
  <c r="N279" i="7"/>
  <c r="M279" i="7"/>
  <c r="N278" i="7"/>
  <c r="M278" i="7"/>
  <c r="O278" i="7" s="1"/>
  <c r="N276" i="7"/>
  <c r="M276" i="7"/>
  <c r="O276" i="7" s="1"/>
  <c r="N275" i="7"/>
  <c r="O275" i="7" s="1"/>
  <c r="M275" i="7"/>
  <c r="N274" i="7"/>
  <c r="M274" i="7"/>
  <c r="O274" i="7" s="1"/>
  <c r="N273" i="7"/>
  <c r="O273" i="7" s="1"/>
  <c r="M273" i="7"/>
  <c r="N272" i="7"/>
  <c r="M272" i="7"/>
  <c r="N271" i="7"/>
  <c r="M271" i="7"/>
  <c r="N270" i="7"/>
  <c r="M270" i="7"/>
  <c r="O270" i="7" s="1"/>
  <c r="N269" i="7"/>
  <c r="O269" i="7" s="1"/>
  <c r="M269" i="7"/>
  <c r="N268" i="7"/>
  <c r="M268" i="7"/>
  <c r="O268" i="7" s="1"/>
  <c r="N267" i="7"/>
  <c r="O267" i="7" s="1"/>
  <c r="M267" i="7"/>
  <c r="O265" i="7"/>
  <c r="N265" i="7"/>
  <c r="M265" i="7"/>
  <c r="O264" i="7"/>
  <c r="N264" i="7"/>
  <c r="M264" i="7"/>
  <c r="N262" i="7"/>
  <c r="M262" i="7"/>
  <c r="N261" i="7"/>
  <c r="M261" i="7"/>
  <c r="O261" i="7" s="1"/>
  <c r="N260" i="7"/>
  <c r="M260" i="7"/>
  <c r="O260" i="7" s="1"/>
  <c r="N259" i="7"/>
  <c r="M259" i="7"/>
  <c r="O259" i="7" s="1"/>
  <c r="N258" i="7"/>
  <c r="M258" i="7"/>
  <c r="O258" i="7" s="1"/>
  <c r="N257" i="7"/>
  <c r="M257" i="7"/>
  <c r="O257" i="7" s="1"/>
  <c r="N256" i="7"/>
  <c r="M256" i="7"/>
  <c r="O256" i="7" s="1"/>
  <c r="N255" i="7"/>
  <c r="M255" i="7"/>
  <c r="O255" i="7" s="1"/>
  <c r="N254" i="7"/>
  <c r="M254" i="7"/>
  <c r="O254" i="7" s="1"/>
  <c r="N253" i="7"/>
  <c r="M253" i="7"/>
  <c r="O253" i="7" s="1"/>
  <c r="N252" i="7"/>
  <c r="M252" i="7"/>
  <c r="O252" i="7" s="1"/>
  <c r="N251" i="7"/>
  <c r="M251" i="7"/>
  <c r="O251" i="7" s="1"/>
  <c r="N250" i="7"/>
  <c r="M250" i="7"/>
  <c r="O250" i="7" s="1"/>
  <c r="N249" i="7"/>
  <c r="M249" i="7"/>
  <c r="O249" i="7" s="1"/>
  <c r="N247" i="7"/>
  <c r="M247" i="7"/>
  <c r="N246" i="7"/>
  <c r="M246" i="7"/>
  <c r="O246" i="7" s="1"/>
  <c r="N245" i="7"/>
  <c r="M245" i="7"/>
  <c r="N244" i="7"/>
  <c r="M244" i="7"/>
  <c r="O244" i="7" s="1"/>
  <c r="N243" i="7"/>
  <c r="M243" i="7"/>
  <c r="N242" i="7"/>
  <c r="M242" i="7"/>
  <c r="O242" i="7" s="1"/>
  <c r="N241" i="7"/>
  <c r="M241" i="7"/>
  <c r="N240" i="7"/>
  <c r="M240" i="7"/>
  <c r="O240" i="7" s="1"/>
  <c r="N238" i="7"/>
  <c r="O238" i="7" s="1"/>
  <c r="M238" i="7"/>
  <c r="N237" i="7"/>
  <c r="M237" i="7"/>
  <c r="N234" i="7"/>
  <c r="M234" i="7"/>
  <c r="O234" i="7" s="1"/>
  <c r="N233" i="7"/>
  <c r="M233" i="7"/>
  <c r="O233" i="7" s="1"/>
  <c r="N232" i="7"/>
  <c r="M232" i="7"/>
  <c r="O232" i="7" s="1"/>
  <c r="N231" i="7"/>
  <c r="M231" i="7"/>
  <c r="O231" i="7" s="1"/>
  <c r="N230" i="7"/>
  <c r="M230" i="7"/>
  <c r="O230" i="7" s="1"/>
  <c r="N229" i="7"/>
  <c r="M229" i="7"/>
  <c r="N228" i="7"/>
  <c r="M228" i="7"/>
  <c r="O228" i="7" s="1"/>
  <c r="N227" i="7"/>
  <c r="M227" i="7"/>
  <c r="O227" i="7" s="1"/>
  <c r="N226" i="7"/>
  <c r="M226" i="7"/>
  <c r="O226" i="7" s="1"/>
  <c r="N225" i="7"/>
  <c r="M225" i="7"/>
  <c r="O225" i="7" s="1"/>
  <c r="N224" i="7"/>
  <c r="M224" i="7"/>
  <c r="O224" i="7" s="1"/>
  <c r="N223" i="7"/>
  <c r="M223" i="7"/>
  <c r="N222" i="7"/>
  <c r="M222" i="7"/>
  <c r="O222" i="7" s="1"/>
  <c r="N221" i="7"/>
  <c r="M221" i="7"/>
  <c r="O221" i="7" s="1"/>
  <c r="N220" i="7"/>
  <c r="M220" i="7"/>
  <c r="O220" i="7" s="1"/>
  <c r="N219" i="7"/>
  <c r="M219" i="7"/>
  <c r="O219" i="7" s="1"/>
  <c r="N218" i="7"/>
  <c r="M218" i="7"/>
  <c r="O218" i="7" s="1"/>
  <c r="N217" i="7"/>
  <c r="M217" i="7"/>
  <c r="N216" i="7"/>
  <c r="M216" i="7"/>
  <c r="O216" i="7" s="1"/>
  <c r="N215" i="7"/>
  <c r="M215" i="7"/>
  <c r="O215" i="7" s="1"/>
  <c r="N214" i="7"/>
  <c r="M214" i="7"/>
  <c r="O214" i="7" s="1"/>
  <c r="N213" i="7"/>
  <c r="M213" i="7"/>
  <c r="O213" i="7" s="1"/>
  <c r="N212" i="7"/>
  <c r="M212" i="7"/>
  <c r="O212" i="7" s="1"/>
  <c r="N211" i="7"/>
  <c r="M211" i="7"/>
  <c r="N210" i="7"/>
  <c r="M210" i="7"/>
  <c r="O210" i="7" s="1"/>
  <c r="N209" i="7"/>
  <c r="M209" i="7"/>
  <c r="O209" i="7" s="1"/>
  <c r="N208" i="7"/>
  <c r="M208" i="7"/>
  <c r="O208" i="7" s="1"/>
  <c r="N207" i="7"/>
  <c r="M207" i="7"/>
  <c r="O207" i="7" s="1"/>
  <c r="N206" i="7"/>
  <c r="M206" i="7"/>
  <c r="O206" i="7" s="1"/>
  <c r="N205" i="7"/>
  <c r="M205" i="7"/>
  <c r="N204" i="7"/>
  <c r="M204" i="7"/>
  <c r="O204" i="7" s="1"/>
  <c r="N203" i="7"/>
  <c r="M203" i="7"/>
  <c r="O203" i="7" s="1"/>
  <c r="N202" i="7"/>
  <c r="M202" i="7"/>
  <c r="O202" i="7" s="1"/>
  <c r="N201" i="7"/>
  <c r="M201" i="7"/>
  <c r="O201" i="7" s="1"/>
  <c r="N200" i="7"/>
  <c r="M200" i="7"/>
  <c r="O200" i="7" s="1"/>
  <c r="N199" i="7"/>
  <c r="M199" i="7"/>
  <c r="N198" i="7"/>
  <c r="M198" i="7"/>
  <c r="O198" i="7" s="1"/>
  <c r="N197" i="7"/>
  <c r="M197" i="7"/>
  <c r="O197" i="7" s="1"/>
  <c r="N196" i="7"/>
  <c r="M196" i="7"/>
  <c r="O196" i="7" s="1"/>
  <c r="N195" i="7"/>
  <c r="M195" i="7"/>
  <c r="O195" i="7" s="1"/>
  <c r="N194" i="7"/>
  <c r="M194" i="7"/>
  <c r="O194" i="7" s="1"/>
  <c r="N193" i="7"/>
  <c r="M193" i="7"/>
  <c r="N192" i="7"/>
  <c r="M192" i="7"/>
  <c r="O192" i="7" s="1"/>
  <c r="N191" i="7"/>
  <c r="M191" i="7"/>
  <c r="O191" i="7" s="1"/>
  <c r="N190" i="7"/>
  <c r="M190" i="7"/>
  <c r="O190" i="7" s="1"/>
  <c r="N189" i="7"/>
  <c r="M189" i="7"/>
  <c r="O189" i="7" s="1"/>
  <c r="N188" i="7"/>
  <c r="M188" i="7"/>
  <c r="O188" i="7" s="1"/>
  <c r="N187" i="7"/>
  <c r="M187" i="7"/>
  <c r="N186" i="7"/>
  <c r="M186" i="7"/>
  <c r="O186" i="7" s="1"/>
  <c r="N185" i="7"/>
  <c r="M185" i="7"/>
  <c r="O185" i="7" s="1"/>
  <c r="N184" i="7"/>
  <c r="M184" i="7"/>
  <c r="O184" i="7" s="1"/>
  <c r="N183" i="7"/>
  <c r="M183" i="7"/>
  <c r="O183" i="7" s="1"/>
  <c r="N182" i="7"/>
  <c r="M182" i="7"/>
  <c r="O182" i="7" s="1"/>
  <c r="N181" i="7"/>
  <c r="M181" i="7"/>
  <c r="N180" i="7"/>
  <c r="M180" i="7"/>
  <c r="O180" i="7" s="1"/>
  <c r="N179" i="7"/>
  <c r="M179" i="7"/>
  <c r="O179" i="7" s="1"/>
  <c r="N178" i="7"/>
  <c r="M178" i="7"/>
  <c r="O178" i="7" s="1"/>
  <c r="N177" i="7"/>
  <c r="M177" i="7"/>
  <c r="O177" i="7" s="1"/>
  <c r="N176" i="7"/>
  <c r="M176" i="7"/>
  <c r="O176" i="7" s="1"/>
  <c r="N175" i="7"/>
  <c r="M175" i="7"/>
  <c r="N174" i="7"/>
  <c r="M174" i="7"/>
  <c r="O174" i="7" s="1"/>
  <c r="N173" i="7"/>
  <c r="M173" i="7"/>
  <c r="O173" i="7" s="1"/>
  <c r="N172" i="7"/>
  <c r="M172" i="7"/>
  <c r="O172" i="7" s="1"/>
  <c r="N171" i="7"/>
  <c r="M171" i="7"/>
  <c r="O171" i="7" s="1"/>
  <c r="N170" i="7"/>
  <c r="M170" i="7"/>
  <c r="O170" i="7" s="1"/>
  <c r="N169" i="7"/>
  <c r="M169" i="7"/>
  <c r="N168" i="7"/>
  <c r="M168" i="7"/>
  <c r="O168" i="7" s="1"/>
  <c r="N167" i="7"/>
  <c r="M167" i="7"/>
  <c r="O167" i="7" s="1"/>
  <c r="N166" i="7"/>
  <c r="M166" i="7"/>
  <c r="O166" i="7" s="1"/>
  <c r="N165" i="7"/>
  <c r="M165" i="7"/>
  <c r="O165" i="7" s="1"/>
  <c r="N164" i="7"/>
  <c r="M164" i="7"/>
  <c r="O164" i="7" s="1"/>
  <c r="N163" i="7"/>
  <c r="M163" i="7"/>
  <c r="N162" i="7"/>
  <c r="M162" i="7"/>
  <c r="O162" i="7" s="1"/>
  <c r="N161" i="7"/>
  <c r="M161" i="7"/>
  <c r="O161" i="7" s="1"/>
  <c r="N160" i="7"/>
  <c r="M160" i="7"/>
  <c r="O160" i="7" s="1"/>
  <c r="N159" i="7"/>
  <c r="M159" i="7"/>
  <c r="O159" i="7" s="1"/>
  <c r="N158" i="7"/>
  <c r="M158" i="7"/>
  <c r="O158" i="7" s="1"/>
  <c r="N157" i="7"/>
  <c r="M157" i="7"/>
  <c r="N156" i="7"/>
  <c r="M156" i="7"/>
  <c r="O156" i="7" s="1"/>
  <c r="N155" i="7"/>
  <c r="M155" i="7"/>
  <c r="O155" i="7" s="1"/>
  <c r="N154" i="7"/>
  <c r="M154" i="7"/>
  <c r="O154" i="7" s="1"/>
  <c r="N153" i="7"/>
  <c r="M153" i="7"/>
  <c r="O153" i="7" s="1"/>
  <c r="N152" i="7"/>
  <c r="M152" i="7"/>
  <c r="O152" i="7" s="1"/>
  <c r="N151" i="7"/>
  <c r="M151" i="7"/>
  <c r="N150" i="7"/>
  <c r="M150" i="7"/>
  <c r="O150" i="7" s="1"/>
  <c r="N149" i="7"/>
  <c r="M149" i="7"/>
  <c r="O149" i="7" s="1"/>
  <c r="N148" i="7"/>
  <c r="M148" i="7"/>
  <c r="O148" i="7" s="1"/>
  <c r="N147" i="7"/>
  <c r="M147" i="7"/>
  <c r="N146" i="7"/>
  <c r="M146" i="7"/>
  <c r="O146" i="7" s="1"/>
  <c r="N145" i="7"/>
  <c r="M145" i="7"/>
  <c r="N144" i="7"/>
  <c r="M144" i="7"/>
  <c r="O144" i="7" s="1"/>
  <c r="N141" i="7"/>
  <c r="M141" i="7"/>
  <c r="N140" i="7"/>
  <c r="M140" i="7"/>
  <c r="O140" i="7" s="1"/>
  <c r="N139" i="7"/>
  <c r="M139" i="7"/>
  <c r="N138" i="7"/>
  <c r="M138" i="7"/>
  <c r="O137" i="7"/>
  <c r="N137" i="7"/>
  <c r="M137" i="7"/>
  <c r="N136" i="7"/>
  <c r="M136" i="7"/>
  <c r="N135" i="7"/>
  <c r="M135" i="7"/>
  <c r="O135" i="7" s="1"/>
  <c r="N134" i="7"/>
  <c r="M134" i="7"/>
  <c r="N133" i="7"/>
  <c r="M133" i="7"/>
  <c r="O133" i="7" s="1"/>
  <c r="N132" i="7"/>
  <c r="O132" i="7" s="1"/>
  <c r="M132" i="7"/>
  <c r="N131" i="7"/>
  <c r="M131" i="7"/>
  <c r="O131" i="7" s="1"/>
  <c r="N130" i="7"/>
  <c r="M130" i="7"/>
  <c r="N129" i="7"/>
  <c r="O129" i="7" s="1"/>
  <c r="M129" i="7"/>
  <c r="N128" i="7"/>
  <c r="M128" i="7"/>
  <c r="O127" i="7"/>
  <c r="N127" i="7"/>
  <c r="M127" i="7"/>
  <c r="N126" i="7"/>
  <c r="M126" i="7"/>
  <c r="N125" i="7"/>
  <c r="O125" i="7" s="1"/>
  <c r="M125" i="7"/>
  <c r="N124" i="7"/>
  <c r="O124" i="7" s="1"/>
  <c r="M124" i="7"/>
  <c r="N123" i="7"/>
  <c r="M123" i="7"/>
  <c r="N122" i="7"/>
  <c r="M122" i="7"/>
  <c r="N121" i="7"/>
  <c r="M121" i="7"/>
  <c r="O121" i="7" s="1"/>
  <c r="N120" i="7"/>
  <c r="O120" i="7" s="1"/>
  <c r="M120" i="7"/>
  <c r="O119" i="7"/>
  <c r="N119" i="7"/>
  <c r="M119" i="7"/>
  <c r="N118" i="7"/>
  <c r="M118" i="7"/>
  <c r="N117" i="7"/>
  <c r="M117" i="7"/>
  <c r="O117" i="7" s="1"/>
  <c r="N116" i="7"/>
  <c r="M116" i="7"/>
  <c r="O115" i="7"/>
  <c r="N115" i="7"/>
  <c r="M115" i="7"/>
  <c r="N114" i="7"/>
  <c r="M114" i="7"/>
  <c r="N112" i="7"/>
  <c r="M112" i="7"/>
  <c r="O112" i="7" s="1"/>
  <c r="N111" i="7"/>
  <c r="M111" i="7"/>
  <c r="O111" i="7" s="1"/>
  <c r="N110" i="7"/>
  <c r="M110" i="7"/>
  <c r="O110" i="7" s="1"/>
  <c r="N109" i="7"/>
  <c r="M109" i="7"/>
  <c r="O109" i="7" s="1"/>
  <c r="N108" i="7"/>
  <c r="M108" i="7"/>
  <c r="O108" i="7" s="1"/>
  <c r="N107" i="7"/>
  <c r="M107" i="7"/>
  <c r="O107" i="7" s="1"/>
  <c r="N106" i="7"/>
  <c r="M106" i="7"/>
  <c r="O106" i="7" s="1"/>
  <c r="N105" i="7"/>
  <c r="M105" i="7"/>
  <c r="O105" i="7" s="1"/>
  <c r="N104" i="7"/>
  <c r="M104" i="7"/>
  <c r="O104" i="7" s="1"/>
  <c r="N102" i="7"/>
  <c r="M102" i="7"/>
  <c r="N101" i="7"/>
  <c r="M101" i="7"/>
  <c r="O101" i="7" s="1"/>
  <c r="N98" i="7"/>
  <c r="M98" i="7"/>
  <c r="N97" i="7"/>
  <c r="M97" i="7"/>
  <c r="O97" i="7" s="1"/>
  <c r="N95" i="7"/>
  <c r="M95" i="7"/>
  <c r="O95" i="7" s="1"/>
  <c r="N94" i="7"/>
  <c r="M94" i="7"/>
  <c r="O93" i="7"/>
  <c r="N93" i="7"/>
  <c r="M93" i="7"/>
  <c r="N92" i="7"/>
  <c r="M92" i="7"/>
  <c r="O91" i="7"/>
  <c r="N91" i="7"/>
  <c r="M91" i="7"/>
  <c r="N90" i="7"/>
  <c r="M90" i="7"/>
  <c r="N89" i="7"/>
  <c r="M89" i="7"/>
  <c r="O89" i="7" s="1"/>
  <c r="N88" i="7"/>
  <c r="M88" i="7"/>
  <c r="N87" i="7"/>
  <c r="M87" i="7"/>
  <c r="O87" i="7" s="1"/>
  <c r="N86" i="7"/>
  <c r="O86" i="7" s="1"/>
  <c r="M86" i="7"/>
  <c r="N85" i="7"/>
  <c r="M85" i="7"/>
  <c r="O85" i="7" s="1"/>
  <c r="N84" i="7"/>
  <c r="M84" i="7"/>
  <c r="N83" i="7"/>
  <c r="O83" i="7" s="1"/>
  <c r="M83" i="7"/>
  <c r="N82" i="7"/>
  <c r="M82" i="7"/>
  <c r="O81" i="7"/>
  <c r="N81" i="7"/>
  <c r="M81" i="7"/>
  <c r="N80" i="7"/>
  <c r="M80" i="7"/>
  <c r="N79" i="7"/>
  <c r="O79" i="7" s="1"/>
  <c r="M79" i="7"/>
  <c r="N78" i="7"/>
  <c r="O78" i="7" s="1"/>
  <c r="M78" i="7"/>
  <c r="N77" i="7"/>
  <c r="M77" i="7"/>
  <c r="O77" i="7" s="1"/>
  <c r="N76" i="7"/>
  <c r="M76" i="7"/>
  <c r="N75" i="7"/>
  <c r="M75" i="7"/>
  <c r="O75" i="7" s="1"/>
  <c r="N74" i="7"/>
  <c r="O74" i="7" s="1"/>
  <c r="M74" i="7"/>
  <c r="O73" i="7"/>
  <c r="N73" i="7"/>
  <c r="M73" i="7"/>
  <c r="N72" i="7"/>
  <c r="O72" i="7" s="1"/>
  <c r="M72" i="7"/>
  <c r="N69" i="7"/>
  <c r="M69" i="7"/>
  <c r="O69" i="7" s="1"/>
  <c r="O70" i="7" s="1"/>
  <c r="N67" i="7"/>
  <c r="M67" i="7"/>
  <c r="O67" i="7" s="1"/>
  <c r="N66" i="7"/>
  <c r="M66" i="7"/>
  <c r="O66" i="7" s="1"/>
  <c r="N65" i="7"/>
  <c r="M65" i="7"/>
  <c r="O65" i="7" s="1"/>
  <c r="N62" i="7"/>
  <c r="M62" i="7"/>
  <c r="N61" i="7"/>
  <c r="M61" i="7"/>
  <c r="O61" i="7" s="1"/>
  <c r="N60" i="7"/>
  <c r="M60" i="7"/>
  <c r="O60" i="7" s="1"/>
  <c r="N59" i="7"/>
  <c r="O59" i="7" s="1"/>
  <c r="M59" i="7"/>
  <c r="N58" i="7"/>
  <c r="M58" i="7"/>
  <c r="O58" i="7" s="1"/>
  <c r="O57" i="7"/>
  <c r="N57" i="7"/>
  <c r="M57" i="7"/>
  <c r="N56" i="7"/>
  <c r="M56" i="7"/>
  <c r="O56" i="7" s="1"/>
  <c r="N55" i="7"/>
  <c r="O55" i="7" s="1"/>
  <c r="M55" i="7"/>
  <c r="N54" i="7"/>
  <c r="M54" i="7"/>
  <c r="N53" i="7"/>
  <c r="M53" i="7"/>
  <c r="N52" i="7"/>
  <c r="M52" i="7"/>
  <c r="O52" i="7" s="1"/>
  <c r="N51" i="7"/>
  <c r="M51" i="7"/>
  <c r="O51" i="7" s="1"/>
  <c r="N50" i="7"/>
  <c r="M50" i="7"/>
  <c r="O49" i="7"/>
  <c r="N49" i="7"/>
  <c r="M49" i="7"/>
  <c r="N48" i="7"/>
  <c r="M48" i="7"/>
  <c r="N47" i="7"/>
  <c r="M47" i="7"/>
  <c r="O47" i="7" s="1"/>
  <c r="N46" i="7"/>
  <c r="M46" i="7"/>
  <c r="O46" i="7" s="1"/>
  <c r="O45" i="7"/>
  <c r="N45" i="7"/>
  <c r="M45" i="7"/>
  <c r="N44" i="7"/>
  <c r="M44" i="7"/>
  <c r="O44" i="7" s="1"/>
  <c r="O43" i="7"/>
  <c r="N43" i="7"/>
  <c r="M43" i="7"/>
  <c r="N42" i="7"/>
  <c r="M42" i="7"/>
  <c r="O42" i="7" s="1"/>
  <c r="N41" i="7"/>
  <c r="M41" i="7"/>
  <c r="O41" i="7" s="1"/>
  <c r="N40" i="7"/>
  <c r="M40" i="7"/>
  <c r="O40" i="7" s="1"/>
  <c r="N39" i="7"/>
  <c r="M39" i="7"/>
  <c r="O39" i="7" s="1"/>
  <c r="N38" i="7"/>
  <c r="M38" i="7"/>
  <c r="N37" i="7"/>
  <c r="M37" i="7"/>
  <c r="O37" i="7" s="1"/>
  <c r="N36" i="7"/>
  <c r="M36" i="7"/>
  <c r="O36" i="7" s="1"/>
  <c r="N35" i="7"/>
  <c r="O35" i="7" s="1"/>
  <c r="M35" i="7"/>
  <c r="N34" i="7"/>
  <c r="M34" i="7"/>
  <c r="O34" i="7" s="1"/>
  <c r="O33" i="7"/>
  <c r="N33" i="7"/>
  <c r="M33" i="7"/>
  <c r="N32" i="7"/>
  <c r="M32" i="7"/>
  <c r="O32" i="7" s="1"/>
  <c r="N31" i="7"/>
  <c r="O31" i="7" s="1"/>
  <c r="M31" i="7"/>
  <c r="N30" i="7"/>
  <c r="M30" i="7"/>
  <c r="N29" i="7"/>
  <c r="M29" i="7"/>
  <c r="O29" i="7" s="1"/>
  <c r="N28" i="7"/>
  <c r="M28" i="7"/>
  <c r="N27" i="7"/>
  <c r="M27" i="7"/>
  <c r="O27" i="7" s="1"/>
  <c r="N26" i="7"/>
  <c r="M26" i="7"/>
  <c r="O25" i="7"/>
  <c r="N25" i="7"/>
  <c r="M25" i="7"/>
  <c r="N24" i="7"/>
  <c r="M24" i="7"/>
  <c r="O24" i="7" s="1"/>
  <c r="N23" i="7"/>
  <c r="M23" i="7"/>
  <c r="O23" i="7" s="1"/>
  <c r="N22" i="7"/>
  <c r="M22" i="7"/>
  <c r="O22" i="7" s="1"/>
  <c r="O21" i="7"/>
  <c r="N21" i="7"/>
  <c r="M21" i="7"/>
  <c r="N18" i="7"/>
  <c r="M18" i="7"/>
  <c r="N17" i="7"/>
  <c r="M17" i="7"/>
  <c r="N15" i="7"/>
  <c r="M15" i="7"/>
  <c r="N14" i="7"/>
  <c r="M14" i="7"/>
  <c r="O14" i="7" s="1"/>
  <c r="N13" i="7"/>
  <c r="O13" i="7" s="1"/>
  <c r="M13" i="7"/>
  <c r="O12" i="7"/>
  <c r="N12" i="7"/>
  <c r="M12" i="7"/>
  <c r="N11" i="7"/>
  <c r="M11" i="7"/>
  <c r="N10" i="7"/>
  <c r="M10" i="7"/>
  <c r="O10" i="7" s="1"/>
  <c r="N9" i="7"/>
  <c r="M9" i="7"/>
  <c r="O8" i="7"/>
  <c r="N8" i="7"/>
  <c r="M8" i="7"/>
  <c r="N7" i="7"/>
  <c r="M7" i="7"/>
  <c r="O6" i="7"/>
  <c r="N6" i="7"/>
  <c r="M6" i="7"/>
  <c r="N5" i="7"/>
  <c r="M5" i="7"/>
  <c r="N457" i="6"/>
  <c r="M457" i="6"/>
  <c r="O457" i="6" s="1"/>
  <c r="O456" i="6"/>
  <c r="N456" i="6"/>
  <c r="M456" i="6"/>
  <c r="N455" i="6"/>
  <c r="M455" i="6"/>
  <c r="O455" i="6" s="1"/>
  <c r="O454" i="6"/>
  <c r="N454" i="6"/>
  <c r="M454" i="6"/>
  <c r="N453" i="6"/>
  <c r="M453" i="6"/>
  <c r="O453" i="6" s="1"/>
  <c r="N452" i="6"/>
  <c r="M452" i="6"/>
  <c r="O452" i="6" s="1"/>
  <c r="N451" i="6"/>
  <c r="M451" i="6"/>
  <c r="O451" i="6" s="1"/>
  <c r="N450" i="6"/>
  <c r="M450" i="6"/>
  <c r="O450" i="6" s="1"/>
  <c r="N449" i="6"/>
  <c r="M449" i="6"/>
  <c r="N448" i="6"/>
  <c r="M448" i="6"/>
  <c r="O448" i="6" s="1"/>
  <c r="N447" i="6"/>
  <c r="M447" i="6"/>
  <c r="O447" i="6" s="1"/>
  <c r="N446" i="6"/>
  <c r="O446" i="6" s="1"/>
  <c r="M446" i="6"/>
  <c r="N445" i="6"/>
  <c r="M445" i="6"/>
  <c r="O445" i="6" s="1"/>
  <c r="O444" i="6"/>
  <c r="N444" i="6"/>
  <c r="M444" i="6"/>
  <c r="N443" i="6"/>
  <c r="M443" i="6"/>
  <c r="O443" i="6" s="1"/>
  <c r="N442" i="6"/>
  <c r="O442" i="6" s="1"/>
  <c r="M442" i="6"/>
  <c r="N441" i="6"/>
  <c r="M441" i="6"/>
  <c r="N440" i="6"/>
  <c r="M440" i="6"/>
  <c r="O440" i="6" s="1"/>
  <c r="N439" i="6"/>
  <c r="M439" i="6"/>
  <c r="O439" i="6" s="1"/>
  <c r="N438" i="6"/>
  <c r="M438" i="6"/>
  <c r="O438" i="6" s="1"/>
  <c r="N437" i="6"/>
  <c r="M437" i="6"/>
  <c r="O436" i="6"/>
  <c r="N436" i="6"/>
  <c r="M436" i="6"/>
  <c r="N435" i="6"/>
  <c r="M435" i="6"/>
  <c r="N434" i="6"/>
  <c r="M434" i="6"/>
  <c r="O434" i="6" s="1"/>
  <c r="N433" i="6"/>
  <c r="M433" i="6"/>
  <c r="O433" i="6" s="1"/>
  <c r="O432" i="6"/>
  <c r="N432" i="6"/>
  <c r="M432" i="6"/>
  <c r="N431" i="6"/>
  <c r="M431" i="6"/>
  <c r="O431" i="6" s="1"/>
  <c r="N430" i="6"/>
  <c r="O430" i="6" s="1"/>
  <c r="M430" i="6"/>
  <c r="N429" i="6"/>
  <c r="M429" i="6"/>
  <c r="O429" i="6" s="1"/>
  <c r="N428" i="6"/>
  <c r="M428" i="6"/>
  <c r="O428" i="6" s="1"/>
  <c r="N427" i="6"/>
  <c r="M427" i="6"/>
  <c r="O427" i="6" s="1"/>
  <c r="N426" i="6"/>
  <c r="M426" i="6"/>
  <c r="O426" i="6" s="1"/>
  <c r="N425" i="6"/>
  <c r="M425" i="6"/>
  <c r="N424" i="6"/>
  <c r="M424" i="6"/>
  <c r="O424" i="6" s="1"/>
  <c r="N423" i="6"/>
  <c r="M423" i="6"/>
  <c r="O423" i="6" s="1"/>
  <c r="N422" i="6"/>
  <c r="O422" i="6" s="1"/>
  <c r="M422" i="6"/>
  <c r="N421" i="6"/>
  <c r="M421" i="6"/>
  <c r="O421" i="6" s="1"/>
  <c r="O420" i="6"/>
  <c r="N420" i="6"/>
  <c r="M420" i="6"/>
  <c r="N419" i="6"/>
  <c r="M419" i="6"/>
  <c r="O419" i="6" s="1"/>
  <c r="N418" i="6"/>
  <c r="O418" i="6" s="1"/>
  <c r="M418" i="6"/>
  <c r="N417" i="6"/>
  <c r="M417" i="6"/>
  <c r="N416" i="6"/>
  <c r="M416" i="6"/>
  <c r="N415" i="6"/>
  <c r="M415" i="6"/>
  <c r="O415" i="6" s="1"/>
  <c r="N414" i="6"/>
  <c r="M414" i="6"/>
  <c r="O414" i="6" s="1"/>
  <c r="N413" i="6"/>
  <c r="M413" i="6"/>
  <c r="O412" i="6"/>
  <c r="N412" i="6"/>
  <c r="M412" i="6"/>
  <c r="N411" i="6"/>
  <c r="M411" i="6"/>
  <c r="O411" i="6" s="1"/>
  <c r="N410" i="6"/>
  <c r="M410" i="6"/>
  <c r="O410" i="6" s="1"/>
  <c r="N409" i="6"/>
  <c r="M409" i="6"/>
  <c r="O409" i="6" s="1"/>
  <c r="O408" i="6"/>
  <c r="N408" i="6"/>
  <c r="M408" i="6"/>
  <c r="N407" i="6"/>
  <c r="M407" i="6"/>
  <c r="O407" i="6" s="1"/>
  <c r="N406" i="6"/>
  <c r="O406" i="6" s="1"/>
  <c r="M406" i="6"/>
  <c r="N405" i="6"/>
  <c r="M405" i="6"/>
  <c r="O405" i="6" s="1"/>
  <c r="N404" i="6"/>
  <c r="M404" i="6"/>
  <c r="O404" i="6" s="1"/>
  <c r="N403" i="6"/>
  <c r="M403" i="6"/>
  <c r="O403" i="6" s="1"/>
  <c r="N402" i="6"/>
  <c r="M402" i="6"/>
  <c r="O402" i="6" s="1"/>
  <c r="N401" i="6"/>
  <c r="M401" i="6"/>
  <c r="N400" i="6"/>
  <c r="M400" i="6"/>
  <c r="O400" i="6" s="1"/>
  <c r="N399" i="6"/>
  <c r="M399" i="6"/>
  <c r="O399" i="6" s="1"/>
  <c r="N398" i="6"/>
  <c r="O398" i="6" s="1"/>
  <c r="M398" i="6"/>
  <c r="N397" i="6"/>
  <c r="M397" i="6"/>
  <c r="O397" i="6" s="1"/>
  <c r="O396" i="6"/>
  <c r="N396" i="6"/>
  <c r="M396" i="6"/>
  <c r="N395" i="6"/>
  <c r="M395" i="6"/>
  <c r="O395" i="6" s="1"/>
  <c r="N394" i="6"/>
  <c r="O394" i="6" s="1"/>
  <c r="M394" i="6"/>
  <c r="N393" i="6"/>
  <c r="M393" i="6"/>
  <c r="N392" i="6"/>
  <c r="M392" i="6"/>
  <c r="N391" i="6"/>
  <c r="M391" i="6"/>
  <c r="N390" i="6"/>
  <c r="M390" i="6"/>
  <c r="O390" i="6" s="1"/>
  <c r="N389" i="6"/>
  <c r="M389" i="6"/>
  <c r="O388" i="6"/>
  <c r="N388" i="6"/>
  <c r="M388" i="6"/>
  <c r="N387" i="6"/>
  <c r="M387" i="6"/>
  <c r="O387" i="6" s="1"/>
  <c r="N386" i="6"/>
  <c r="M386" i="6"/>
  <c r="O386" i="6" s="1"/>
  <c r="N385" i="6"/>
  <c r="M385" i="6"/>
  <c r="O385" i="6" s="1"/>
  <c r="O384" i="6"/>
  <c r="N384" i="6"/>
  <c r="M384" i="6"/>
  <c r="N383" i="6"/>
  <c r="M383" i="6"/>
  <c r="O383" i="6" s="1"/>
  <c r="O382" i="6"/>
  <c r="N382" i="6"/>
  <c r="M382" i="6"/>
  <c r="N381" i="6"/>
  <c r="M381" i="6"/>
  <c r="O381" i="6" s="1"/>
  <c r="N380" i="6"/>
  <c r="M380" i="6"/>
  <c r="O380" i="6" s="1"/>
  <c r="N379" i="6"/>
  <c r="M379" i="6"/>
  <c r="O379" i="6" s="1"/>
  <c r="N378" i="6"/>
  <c r="M378" i="6"/>
  <c r="O378" i="6" s="1"/>
  <c r="N377" i="6"/>
  <c r="M377" i="6"/>
  <c r="N376" i="6"/>
  <c r="M376" i="6"/>
  <c r="O376" i="6" s="1"/>
  <c r="N375" i="6"/>
  <c r="M375" i="6"/>
  <c r="O375" i="6" s="1"/>
  <c r="N374" i="6"/>
  <c r="O374" i="6" s="1"/>
  <c r="M374" i="6"/>
  <c r="N373" i="6"/>
  <c r="M373" i="6"/>
  <c r="O373" i="6" s="1"/>
  <c r="O372" i="6"/>
  <c r="N372" i="6"/>
  <c r="M372" i="6"/>
  <c r="N371" i="6"/>
  <c r="M371" i="6"/>
  <c r="O371" i="6" s="1"/>
  <c r="N370" i="6"/>
  <c r="O370" i="6" s="1"/>
  <c r="M370" i="6"/>
  <c r="N369" i="6"/>
  <c r="M369" i="6"/>
  <c r="N368" i="6"/>
  <c r="M368" i="6"/>
  <c r="O368" i="6" s="1"/>
  <c r="N367" i="6"/>
  <c r="M367" i="6"/>
  <c r="O367" i="6" s="1"/>
  <c r="N366" i="6"/>
  <c r="M366" i="6"/>
  <c r="O366" i="6" s="1"/>
  <c r="N365" i="6"/>
  <c r="M365" i="6"/>
  <c r="N364" i="6"/>
  <c r="M364" i="6"/>
  <c r="O364" i="6" s="1"/>
  <c r="N363" i="6"/>
  <c r="M363" i="6"/>
  <c r="O363" i="6" s="1"/>
  <c r="N362" i="6"/>
  <c r="M362" i="6"/>
  <c r="O362" i="6" s="1"/>
  <c r="N361" i="6"/>
  <c r="M361" i="6"/>
  <c r="O361" i="6" s="1"/>
  <c r="O360" i="6"/>
  <c r="N360" i="6"/>
  <c r="M360" i="6"/>
  <c r="N359" i="6"/>
  <c r="M359" i="6"/>
  <c r="O359" i="6" s="1"/>
  <c r="N358" i="6"/>
  <c r="O358" i="6" s="1"/>
  <c r="M358" i="6"/>
  <c r="N357" i="6"/>
  <c r="M357" i="6"/>
  <c r="O357" i="6" s="1"/>
  <c r="N356" i="6"/>
  <c r="M356" i="6"/>
  <c r="O356" i="6" s="1"/>
  <c r="N355" i="6"/>
  <c r="M355" i="6"/>
  <c r="O355" i="6" s="1"/>
  <c r="N354" i="6"/>
  <c r="M354" i="6"/>
  <c r="O354" i="6" s="1"/>
  <c r="N353" i="6"/>
  <c r="M353" i="6"/>
  <c r="N352" i="6"/>
  <c r="M352" i="6"/>
  <c r="O352" i="6" s="1"/>
  <c r="N351" i="6"/>
  <c r="M351" i="6"/>
  <c r="O351" i="6" s="1"/>
  <c r="N350" i="6"/>
  <c r="O350" i="6" s="1"/>
  <c r="M350" i="6"/>
  <c r="N349" i="6"/>
  <c r="M349" i="6"/>
  <c r="O349" i="6" s="1"/>
  <c r="O348" i="6"/>
  <c r="N348" i="6"/>
  <c r="M348" i="6"/>
  <c r="N347" i="6"/>
  <c r="M347" i="6"/>
  <c r="O347" i="6" s="1"/>
  <c r="N346" i="6"/>
  <c r="O346" i="6" s="1"/>
  <c r="M346" i="6"/>
  <c r="N345" i="6"/>
  <c r="M345" i="6"/>
  <c r="N344" i="6"/>
  <c r="M344" i="6"/>
  <c r="O344" i="6" s="1"/>
  <c r="N343" i="6"/>
  <c r="M343" i="6"/>
  <c r="O343" i="6" s="1"/>
  <c r="N342" i="6"/>
  <c r="M342" i="6"/>
  <c r="O342" i="6" s="1"/>
  <c r="N341" i="6"/>
  <c r="M341" i="6"/>
  <c r="N340" i="6"/>
  <c r="M340" i="6"/>
  <c r="O340" i="6" s="1"/>
  <c r="N339" i="6"/>
  <c r="M339" i="6"/>
  <c r="N338" i="6"/>
  <c r="M338" i="6"/>
  <c r="O338" i="6" s="1"/>
  <c r="N337" i="6"/>
  <c r="M337" i="6"/>
  <c r="O337" i="6" s="1"/>
  <c r="O336" i="6"/>
  <c r="N336" i="6"/>
  <c r="M336" i="6"/>
  <c r="N335" i="6"/>
  <c r="M335" i="6"/>
  <c r="O335" i="6" s="1"/>
  <c r="N334" i="6"/>
  <c r="O334" i="6" s="1"/>
  <c r="M334" i="6"/>
  <c r="N333" i="6"/>
  <c r="M333" i="6"/>
  <c r="O333" i="6" s="1"/>
  <c r="N332" i="6"/>
  <c r="M332" i="6"/>
  <c r="O332" i="6" s="1"/>
  <c r="N331" i="6"/>
  <c r="M331" i="6"/>
  <c r="O331" i="6" s="1"/>
  <c r="N330" i="6"/>
  <c r="M330" i="6"/>
  <c r="O330" i="6" s="1"/>
  <c r="N329" i="6"/>
  <c r="M329" i="6"/>
  <c r="N328" i="6"/>
  <c r="M328" i="6"/>
  <c r="O328" i="6" s="1"/>
  <c r="N327" i="6"/>
  <c r="M327" i="6"/>
  <c r="O327" i="6" s="1"/>
  <c r="N326" i="6"/>
  <c r="O326" i="6" s="1"/>
  <c r="M326" i="6"/>
  <c r="N325" i="6"/>
  <c r="M325" i="6"/>
  <c r="O325" i="6" s="1"/>
  <c r="O324" i="6"/>
  <c r="N324" i="6"/>
  <c r="M324" i="6"/>
  <c r="N323" i="6"/>
  <c r="M323" i="6"/>
  <c r="O323" i="6" s="1"/>
  <c r="N322" i="6"/>
  <c r="O322" i="6" s="1"/>
  <c r="M322" i="6"/>
  <c r="N321" i="6"/>
  <c r="M321" i="6"/>
  <c r="N320" i="6"/>
  <c r="M320" i="6"/>
  <c r="N319" i="6"/>
  <c r="M319" i="6"/>
  <c r="O319" i="6" s="1"/>
  <c r="N318" i="6"/>
  <c r="M318" i="6"/>
  <c r="O318" i="6" s="1"/>
  <c r="N317" i="6"/>
  <c r="M317" i="6"/>
  <c r="N316" i="6"/>
  <c r="M316" i="6"/>
  <c r="O316" i="6" s="1"/>
  <c r="N315" i="6"/>
  <c r="M315" i="6"/>
  <c r="O315" i="6" s="1"/>
  <c r="N314" i="6"/>
  <c r="M314" i="6"/>
  <c r="N313" i="6"/>
  <c r="M313" i="6"/>
  <c r="O313" i="6" s="1"/>
  <c r="N312" i="6"/>
  <c r="M312" i="6"/>
  <c r="N311" i="6"/>
  <c r="M311" i="6"/>
  <c r="O311" i="6" s="1"/>
  <c r="N310" i="6"/>
  <c r="M310" i="6"/>
  <c r="N309" i="6"/>
  <c r="M309" i="6"/>
  <c r="O309" i="6" s="1"/>
  <c r="N308" i="6"/>
  <c r="M308" i="6"/>
  <c r="O308" i="6" s="1"/>
  <c r="N307" i="6"/>
  <c r="M307" i="6"/>
  <c r="O307" i="6" s="1"/>
  <c r="N306" i="6"/>
  <c r="O306" i="6" s="1"/>
  <c r="M306" i="6"/>
  <c r="N305" i="6"/>
  <c r="M305" i="6"/>
  <c r="N304" i="6"/>
  <c r="M304" i="6"/>
  <c r="O304" i="6" s="1"/>
  <c r="N303" i="6"/>
  <c r="M303" i="6"/>
  <c r="O303" i="6" s="1"/>
  <c r="N302" i="6"/>
  <c r="M302" i="6"/>
  <c r="N301" i="6"/>
  <c r="M301" i="6"/>
  <c r="O301" i="6" s="1"/>
  <c r="N300" i="6"/>
  <c r="M300" i="6"/>
  <c r="N299" i="6"/>
  <c r="M299" i="6"/>
  <c r="O299" i="6" s="1"/>
  <c r="N298" i="6"/>
  <c r="M298" i="6"/>
  <c r="N297" i="6"/>
  <c r="M297" i="6"/>
  <c r="O297" i="6" s="1"/>
  <c r="N296" i="6"/>
  <c r="M296" i="6"/>
  <c r="O296" i="6" s="1"/>
  <c r="N295" i="6"/>
  <c r="M295" i="6"/>
  <c r="N292" i="6"/>
  <c r="M292" i="6"/>
  <c r="O292" i="6" s="1"/>
  <c r="N291" i="6"/>
  <c r="M291" i="6"/>
  <c r="O291" i="6" s="1"/>
  <c r="N290" i="6"/>
  <c r="M290" i="6"/>
  <c r="O290" i="6" s="1"/>
  <c r="N289" i="6"/>
  <c r="M289" i="6"/>
  <c r="O289" i="6" s="1"/>
  <c r="O288" i="6"/>
  <c r="N288" i="6"/>
  <c r="M288" i="6"/>
  <c r="N287" i="6"/>
  <c r="M287" i="6"/>
  <c r="O287" i="6" s="1"/>
  <c r="O285" i="6"/>
  <c r="N285" i="6"/>
  <c r="M285" i="6"/>
  <c r="N284" i="6"/>
  <c r="M284" i="6"/>
  <c r="O284" i="6" s="1"/>
  <c r="N283" i="6"/>
  <c r="M283" i="6"/>
  <c r="O283" i="6" s="1"/>
  <c r="N282" i="6"/>
  <c r="M282" i="6"/>
  <c r="O282" i="6" s="1"/>
  <c r="N280" i="6"/>
  <c r="M280" i="6"/>
  <c r="O280" i="6" s="1"/>
  <c r="N279" i="6"/>
  <c r="O279" i="6" s="1"/>
  <c r="M279" i="6"/>
  <c r="N278" i="6"/>
  <c r="M278" i="6"/>
  <c r="O278" i="6" s="1"/>
  <c r="N277" i="6"/>
  <c r="M277" i="6"/>
  <c r="O277" i="6" s="1"/>
  <c r="N275" i="6"/>
  <c r="M275" i="6"/>
  <c r="N274" i="6"/>
  <c r="M274" i="6"/>
  <c r="O274" i="6" s="1"/>
  <c r="N272" i="6"/>
  <c r="M272" i="6"/>
  <c r="O272" i="6" s="1"/>
  <c r="N271" i="6"/>
  <c r="M271" i="6"/>
  <c r="O271" i="6" s="1"/>
  <c r="N270" i="6"/>
  <c r="M270" i="6"/>
  <c r="O270" i="6" s="1"/>
  <c r="O269" i="6"/>
  <c r="N269" i="6"/>
  <c r="M269" i="6"/>
  <c r="N268" i="6"/>
  <c r="M268" i="6"/>
  <c r="O268" i="6" s="1"/>
  <c r="O267" i="6"/>
  <c r="N267" i="6"/>
  <c r="M267" i="6"/>
  <c r="N266" i="6"/>
  <c r="M266" i="6"/>
  <c r="O266" i="6" s="1"/>
  <c r="N264" i="6"/>
  <c r="M264" i="6"/>
  <c r="O264" i="6" s="1"/>
  <c r="N263" i="6"/>
  <c r="M263" i="6"/>
  <c r="N261" i="6"/>
  <c r="M261" i="6"/>
  <c r="N260" i="6"/>
  <c r="M260" i="6"/>
  <c r="N259" i="6"/>
  <c r="M259" i="6"/>
  <c r="N258" i="6"/>
  <c r="M258" i="6"/>
  <c r="N257" i="6"/>
  <c r="M257" i="6"/>
  <c r="O257" i="6" s="1"/>
  <c r="N256" i="6"/>
  <c r="O256" i="6" s="1"/>
  <c r="M256" i="6"/>
  <c r="N255" i="6"/>
  <c r="M255" i="6"/>
  <c r="N254" i="6"/>
  <c r="M254" i="6"/>
  <c r="N252" i="6"/>
  <c r="M252" i="6"/>
  <c r="N251" i="6"/>
  <c r="M251" i="6"/>
  <c r="O251" i="6" s="1"/>
  <c r="N250" i="6"/>
  <c r="M250" i="6"/>
  <c r="O250" i="6" s="1"/>
  <c r="N249" i="6"/>
  <c r="O249" i="6" s="1"/>
  <c r="M249" i="6"/>
  <c r="N248" i="6"/>
  <c r="M248" i="6"/>
  <c r="O248" i="6" s="1"/>
  <c r="O247" i="6"/>
  <c r="N247" i="6"/>
  <c r="M247" i="6"/>
  <c r="N246" i="6"/>
  <c r="M246" i="6"/>
  <c r="N243" i="6"/>
  <c r="M243" i="6"/>
  <c r="O243" i="6" s="1"/>
  <c r="N242" i="6"/>
  <c r="M242" i="6"/>
  <c r="O242" i="6" s="1"/>
  <c r="N241" i="6"/>
  <c r="M241" i="6"/>
  <c r="O241" i="6" s="1"/>
  <c r="N240" i="6"/>
  <c r="M240" i="6"/>
  <c r="N239" i="6"/>
  <c r="M239" i="6"/>
  <c r="O239" i="6" s="1"/>
  <c r="N238" i="6"/>
  <c r="M238" i="6"/>
  <c r="N237" i="6"/>
  <c r="M237" i="6"/>
  <c r="O237" i="6" s="1"/>
  <c r="N236" i="6"/>
  <c r="M236" i="6"/>
  <c r="O236" i="6" s="1"/>
  <c r="N235" i="6"/>
  <c r="M235" i="6"/>
  <c r="O235" i="6" s="1"/>
  <c r="N234" i="6"/>
  <c r="M234" i="6"/>
  <c r="N233" i="6"/>
  <c r="M233" i="6"/>
  <c r="O233" i="6" s="1"/>
  <c r="N232" i="6"/>
  <c r="M232" i="6"/>
  <c r="N231" i="6"/>
  <c r="M231" i="6"/>
  <c r="O231" i="6" s="1"/>
  <c r="N230" i="6"/>
  <c r="M230" i="6"/>
  <c r="O230" i="6" s="1"/>
  <c r="N229" i="6"/>
  <c r="M229" i="6"/>
  <c r="O229" i="6" s="1"/>
  <c r="N228" i="6"/>
  <c r="M228" i="6"/>
  <c r="N227" i="6"/>
  <c r="M227" i="6"/>
  <c r="O227" i="6" s="1"/>
  <c r="N226" i="6"/>
  <c r="M226" i="6"/>
  <c r="O226" i="6" s="1"/>
  <c r="N225" i="6"/>
  <c r="M225" i="6"/>
  <c r="O225" i="6" s="1"/>
  <c r="N224" i="6"/>
  <c r="M224" i="6"/>
  <c r="O224" i="6" s="1"/>
  <c r="N223" i="6"/>
  <c r="M223" i="6"/>
  <c r="O223" i="6" s="1"/>
  <c r="N222" i="6"/>
  <c r="M222" i="6"/>
  <c r="N221" i="6"/>
  <c r="M221" i="6"/>
  <c r="O221" i="6" s="1"/>
  <c r="N220" i="6"/>
  <c r="M220" i="6"/>
  <c r="O220" i="6" s="1"/>
  <c r="N219" i="6"/>
  <c r="M219" i="6"/>
  <c r="O219" i="6" s="1"/>
  <c r="N218" i="6"/>
  <c r="M218" i="6"/>
  <c r="O218" i="6" s="1"/>
  <c r="N217" i="6"/>
  <c r="M217" i="6"/>
  <c r="O217" i="6" s="1"/>
  <c r="N216" i="6"/>
  <c r="M216" i="6"/>
  <c r="N215" i="6"/>
  <c r="M215" i="6"/>
  <c r="O215" i="6" s="1"/>
  <c r="N214" i="6"/>
  <c r="M214" i="6"/>
  <c r="O214" i="6" s="1"/>
  <c r="N213" i="6"/>
  <c r="M213" i="6"/>
  <c r="O213" i="6" s="1"/>
  <c r="N212" i="6"/>
  <c r="M212" i="6"/>
  <c r="O212" i="6" s="1"/>
  <c r="N211" i="6"/>
  <c r="M211" i="6"/>
  <c r="O211" i="6" s="1"/>
  <c r="N210" i="6"/>
  <c r="M210" i="6"/>
  <c r="N209" i="6"/>
  <c r="M209" i="6"/>
  <c r="O209" i="6" s="1"/>
  <c r="N208" i="6"/>
  <c r="M208" i="6"/>
  <c r="O208" i="6" s="1"/>
  <c r="N207" i="6"/>
  <c r="M207" i="6"/>
  <c r="O207" i="6" s="1"/>
  <c r="N206" i="6"/>
  <c r="M206" i="6"/>
  <c r="O206" i="6" s="1"/>
  <c r="N205" i="6"/>
  <c r="M205" i="6"/>
  <c r="O205" i="6" s="1"/>
  <c r="N204" i="6"/>
  <c r="M204" i="6"/>
  <c r="N203" i="6"/>
  <c r="M203" i="6"/>
  <c r="O203" i="6" s="1"/>
  <c r="N202" i="6"/>
  <c r="M202" i="6"/>
  <c r="O202" i="6" s="1"/>
  <c r="N201" i="6"/>
  <c r="M201" i="6"/>
  <c r="O201" i="6" s="1"/>
  <c r="N200" i="6"/>
  <c r="M200" i="6"/>
  <c r="O200" i="6" s="1"/>
  <c r="N199" i="6"/>
  <c r="M199" i="6"/>
  <c r="O199" i="6" s="1"/>
  <c r="N198" i="6"/>
  <c r="M198" i="6"/>
  <c r="N197" i="6"/>
  <c r="M197" i="6"/>
  <c r="O197" i="6" s="1"/>
  <c r="N196" i="6"/>
  <c r="M196" i="6"/>
  <c r="O196" i="6" s="1"/>
  <c r="N195" i="6"/>
  <c r="M195" i="6"/>
  <c r="O195" i="6" s="1"/>
  <c r="N194" i="6"/>
  <c r="M194" i="6"/>
  <c r="O194" i="6" s="1"/>
  <c r="N193" i="6"/>
  <c r="M193" i="6"/>
  <c r="N192" i="6"/>
  <c r="M192" i="6"/>
  <c r="N191" i="6"/>
  <c r="M191" i="6"/>
  <c r="O191" i="6" s="1"/>
  <c r="N190" i="6"/>
  <c r="M190" i="6"/>
  <c r="O190" i="6" s="1"/>
  <c r="N189" i="6"/>
  <c r="M189" i="6"/>
  <c r="O189" i="6" s="1"/>
  <c r="N188" i="6"/>
  <c r="M188" i="6"/>
  <c r="O188" i="6" s="1"/>
  <c r="N187" i="6"/>
  <c r="M187" i="6"/>
  <c r="O187" i="6" s="1"/>
  <c r="N186" i="6"/>
  <c r="M186" i="6"/>
  <c r="N185" i="6"/>
  <c r="M185" i="6"/>
  <c r="O185" i="6" s="1"/>
  <c r="N184" i="6"/>
  <c r="M184" i="6"/>
  <c r="O184" i="6" s="1"/>
  <c r="N183" i="6"/>
  <c r="M183" i="6"/>
  <c r="O183" i="6" s="1"/>
  <c r="N182" i="6"/>
  <c r="M182" i="6"/>
  <c r="O182" i="6" s="1"/>
  <c r="N181" i="6"/>
  <c r="M181" i="6"/>
  <c r="O181" i="6" s="1"/>
  <c r="N180" i="6"/>
  <c r="M180" i="6"/>
  <c r="N179" i="6"/>
  <c r="M179" i="6"/>
  <c r="O179" i="6" s="1"/>
  <c r="N178" i="6"/>
  <c r="M178" i="6"/>
  <c r="O178" i="6" s="1"/>
  <c r="N177" i="6"/>
  <c r="M177" i="6"/>
  <c r="O177" i="6" s="1"/>
  <c r="N176" i="6"/>
  <c r="M176" i="6"/>
  <c r="O176" i="6" s="1"/>
  <c r="N175" i="6"/>
  <c r="M175" i="6"/>
  <c r="O175" i="6" s="1"/>
  <c r="N174" i="6"/>
  <c r="M174" i="6"/>
  <c r="N173" i="6"/>
  <c r="M173" i="6"/>
  <c r="O173" i="6" s="1"/>
  <c r="N172" i="6"/>
  <c r="M172" i="6"/>
  <c r="O172" i="6" s="1"/>
  <c r="N171" i="6"/>
  <c r="M171" i="6"/>
  <c r="O171" i="6" s="1"/>
  <c r="N170" i="6"/>
  <c r="M170" i="6"/>
  <c r="O170" i="6" s="1"/>
  <c r="N169" i="6"/>
  <c r="M169" i="6"/>
  <c r="O169" i="6" s="1"/>
  <c r="N168" i="6"/>
  <c r="M168" i="6"/>
  <c r="N167" i="6"/>
  <c r="M167" i="6"/>
  <c r="O167" i="6" s="1"/>
  <c r="N166" i="6"/>
  <c r="M166" i="6"/>
  <c r="O166" i="6" s="1"/>
  <c r="N165" i="6"/>
  <c r="M165" i="6"/>
  <c r="O165" i="6" s="1"/>
  <c r="N164" i="6"/>
  <c r="M164" i="6"/>
  <c r="O164" i="6" s="1"/>
  <c r="N163" i="6"/>
  <c r="M163" i="6"/>
  <c r="O163" i="6" s="1"/>
  <c r="N162" i="6"/>
  <c r="M162" i="6"/>
  <c r="N161" i="6"/>
  <c r="M161" i="6"/>
  <c r="O161" i="6" s="1"/>
  <c r="N160" i="6"/>
  <c r="M160" i="6"/>
  <c r="O160" i="6" s="1"/>
  <c r="N159" i="6"/>
  <c r="M159" i="6"/>
  <c r="O159" i="6" s="1"/>
  <c r="N158" i="6"/>
  <c r="M158" i="6"/>
  <c r="O158" i="6" s="1"/>
  <c r="N157" i="6"/>
  <c r="M157" i="6"/>
  <c r="O157" i="6" s="1"/>
  <c r="N156" i="6"/>
  <c r="M156" i="6"/>
  <c r="N155" i="6"/>
  <c r="M155" i="6"/>
  <c r="O155" i="6" s="1"/>
  <c r="N154" i="6"/>
  <c r="M154" i="6"/>
  <c r="O154" i="6" s="1"/>
  <c r="N153" i="6"/>
  <c r="M153" i="6"/>
  <c r="O153" i="6" s="1"/>
  <c r="N152" i="6"/>
  <c r="M152" i="6"/>
  <c r="O152" i="6" s="1"/>
  <c r="N151" i="6"/>
  <c r="M151" i="6"/>
  <c r="O151" i="6" s="1"/>
  <c r="N150" i="6"/>
  <c r="M150" i="6"/>
  <c r="N149" i="6"/>
  <c r="M149" i="6"/>
  <c r="O149" i="6" s="1"/>
  <c r="N148" i="6"/>
  <c r="M148" i="6"/>
  <c r="O148" i="6" s="1"/>
  <c r="N147" i="6"/>
  <c r="M147" i="6"/>
  <c r="O147" i="6" s="1"/>
  <c r="N146" i="6"/>
  <c r="M146" i="6"/>
  <c r="O146" i="6" s="1"/>
  <c r="N145" i="6"/>
  <c r="M145" i="6"/>
  <c r="O145" i="6" s="1"/>
  <c r="N144" i="6"/>
  <c r="M144" i="6"/>
  <c r="N143" i="6"/>
  <c r="M143" i="6"/>
  <c r="O143" i="6" s="1"/>
  <c r="N142" i="6"/>
  <c r="M142" i="6"/>
  <c r="O142" i="6" s="1"/>
  <c r="N141" i="6"/>
  <c r="M141" i="6"/>
  <c r="O141" i="6" s="1"/>
  <c r="N140" i="6"/>
  <c r="M140" i="6"/>
  <c r="O140" i="6" s="1"/>
  <c r="N137" i="6"/>
  <c r="M137" i="6"/>
  <c r="O137" i="6" s="1"/>
  <c r="N136" i="6"/>
  <c r="O136" i="6" s="1"/>
  <c r="M136" i="6"/>
  <c r="N135" i="6"/>
  <c r="M135" i="6"/>
  <c r="O135" i="6" s="1"/>
  <c r="N134" i="6"/>
  <c r="M134" i="6"/>
  <c r="N133" i="6"/>
  <c r="M133" i="6"/>
  <c r="O133" i="6" s="1"/>
  <c r="N132" i="6"/>
  <c r="M132" i="6"/>
  <c r="N131" i="6"/>
  <c r="M131" i="6"/>
  <c r="O131" i="6" s="1"/>
  <c r="N130" i="6"/>
  <c r="O130" i="6" s="1"/>
  <c r="M130" i="6"/>
  <c r="N129" i="6"/>
  <c r="M129" i="6"/>
  <c r="O129" i="6" s="1"/>
  <c r="N128" i="6"/>
  <c r="M128" i="6"/>
  <c r="N127" i="6"/>
  <c r="M127" i="6"/>
  <c r="O127" i="6" s="1"/>
  <c r="N126" i="6"/>
  <c r="M126" i="6"/>
  <c r="N125" i="6"/>
  <c r="M125" i="6"/>
  <c r="O125" i="6" s="1"/>
  <c r="N124" i="6"/>
  <c r="O124" i="6" s="1"/>
  <c r="M124" i="6"/>
  <c r="N123" i="6"/>
  <c r="M123" i="6"/>
  <c r="O123" i="6" s="1"/>
  <c r="N122" i="6"/>
  <c r="O122" i="6" s="1"/>
  <c r="M122" i="6"/>
  <c r="N121" i="6"/>
  <c r="M121" i="6"/>
  <c r="O121" i="6" s="1"/>
  <c r="N120" i="6"/>
  <c r="M120" i="6"/>
  <c r="N119" i="6"/>
  <c r="M119" i="6"/>
  <c r="O119" i="6" s="1"/>
  <c r="N118" i="6"/>
  <c r="O118" i="6" s="1"/>
  <c r="M118" i="6"/>
  <c r="N117" i="6"/>
  <c r="M117" i="6"/>
  <c r="O117" i="6" s="1"/>
  <c r="N116" i="6"/>
  <c r="O116" i="6" s="1"/>
  <c r="M116" i="6"/>
  <c r="N115" i="6"/>
  <c r="M115" i="6"/>
  <c r="O115" i="6" s="1"/>
  <c r="N114" i="6"/>
  <c r="M114" i="6"/>
  <c r="N113" i="6"/>
  <c r="M113" i="6"/>
  <c r="O113" i="6" s="1"/>
  <c r="N112" i="6"/>
  <c r="O112" i="6" s="1"/>
  <c r="M112" i="6"/>
  <c r="N111" i="6"/>
  <c r="M111" i="6"/>
  <c r="O111" i="6" s="1"/>
  <c r="N110" i="6"/>
  <c r="O110" i="6" s="1"/>
  <c r="M110" i="6"/>
  <c r="N109" i="6"/>
  <c r="M109" i="6"/>
  <c r="O109" i="6" s="1"/>
  <c r="N108" i="6"/>
  <c r="M108" i="6"/>
  <c r="N107" i="6"/>
  <c r="M107" i="6"/>
  <c r="O107" i="6" s="1"/>
  <c r="N106" i="6"/>
  <c r="O106" i="6" s="1"/>
  <c r="M106" i="6"/>
  <c r="N105" i="6"/>
  <c r="M105" i="6"/>
  <c r="O105" i="6" s="1"/>
  <c r="N104" i="6"/>
  <c r="O104" i="6" s="1"/>
  <c r="M104" i="6"/>
  <c r="N103" i="6"/>
  <c r="M103" i="6"/>
  <c r="O103" i="6" s="1"/>
  <c r="N102" i="6"/>
  <c r="M102" i="6"/>
  <c r="N101" i="6"/>
  <c r="M101" i="6"/>
  <c r="O101" i="6" s="1"/>
  <c r="N100" i="6"/>
  <c r="O100" i="6" s="1"/>
  <c r="M100" i="6"/>
  <c r="N99" i="6"/>
  <c r="M99" i="6"/>
  <c r="O99" i="6" s="1"/>
  <c r="N98" i="6"/>
  <c r="O98" i="6" s="1"/>
  <c r="M98" i="6"/>
  <c r="N97" i="6"/>
  <c r="M97" i="6"/>
  <c r="O97" i="6" s="1"/>
  <c r="N96" i="6"/>
  <c r="M96" i="6"/>
  <c r="N95" i="6"/>
  <c r="M95" i="6"/>
  <c r="O95" i="6" s="1"/>
  <c r="N94" i="6"/>
  <c r="O94" i="6" s="1"/>
  <c r="M94" i="6"/>
  <c r="N93" i="6"/>
  <c r="M93" i="6"/>
  <c r="O93" i="6" s="1"/>
  <c r="N92" i="6"/>
  <c r="O92" i="6" s="1"/>
  <c r="M92" i="6"/>
  <c r="N91" i="6"/>
  <c r="M91" i="6"/>
  <c r="O91" i="6" s="1"/>
  <c r="N89" i="6"/>
  <c r="O89" i="6" s="1"/>
  <c r="M89" i="6"/>
  <c r="N88" i="6"/>
  <c r="M88" i="6"/>
  <c r="O88" i="6" s="1"/>
  <c r="O87" i="6"/>
  <c r="N87" i="6"/>
  <c r="M87" i="6"/>
  <c r="N86" i="6"/>
  <c r="M86" i="6"/>
  <c r="N85" i="6"/>
  <c r="O85" i="6" s="1"/>
  <c r="M85" i="6"/>
  <c r="N82" i="6"/>
  <c r="M82" i="6"/>
  <c r="N81" i="6"/>
  <c r="M81" i="6"/>
  <c r="O81" i="6" s="1"/>
  <c r="N80" i="6"/>
  <c r="M80" i="6"/>
  <c r="N79" i="6"/>
  <c r="M79" i="6"/>
  <c r="O79" i="6" s="1"/>
  <c r="N78" i="6"/>
  <c r="M78" i="6"/>
  <c r="N77" i="6"/>
  <c r="M77" i="6"/>
  <c r="N76" i="6"/>
  <c r="M76" i="6"/>
  <c r="N75" i="6"/>
  <c r="M75" i="6"/>
  <c r="O75" i="6" s="1"/>
  <c r="N74" i="6"/>
  <c r="M74" i="6"/>
  <c r="N73" i="6"/>
  <c r="M73" i="6"/>
  <c r="O73" i="6" s="1"/>
  <c r="N72" i="6"/>
  <c r="M72" i="6"/>
  <c r="N71" i="6"/>
  <c r="M71" i="6"/>
  <c r="N70" i="6"/>
  <c r="M70" i="6"/>
  <c r="N69" i="6"/>
  <c r="M69" i="6"/>
  <c r="O69" i="6" s="1"/>
  <c r="N68" i="6"/>
  <c r="M68" i="6"/>
  <c r="N67" i="6"/>
  <c r="M67" i="6"/>
  <c r="O67" i="6" s="1"/>
  <c r="N66" i="6"/>
  <c r="M66" i="6"/>
  <c r="N65" i="6"/>
  <c r="M65" i="6"/>
  <c r="N64" i="6"/>
  <c r="M64" i="6"/>
  <c r="N63" i="6"/>
  <c r="M63" i="6"/>
  <c r="O63" i="6" s="1"/>
  <c r="N62" i="6"/>
  <c r="M62" i="6"/>
  <c r="N61" i="6"/>
  <c r="M61" i="6"/>
  <c r="O61" i="6" s="1"/>
  <c r="N60" i="6"/>
  <c r="M60" i="6"/>
  <c r="N59" i="6"/>
  <c r="M59" i="6"/>
  <c r="N58" i="6"/>
  <c r="M58" i="6"/>
  <c r="N57" i="6"/>
  <c r="M57" i="6"/>
  <c r="O57" i="6" s="1"/>
  <c r="N56" i="6"/>
  <c r="M56" i="6"/>
  <c r="N53" i="6"/>
  <c r="M53" i="6"/>
  <c r="O53" i="6" s="1"/>
  <c r="N52" i="6"/>
  <c r="M52" i="6"/>
  <c r="O52" i="6" s="1"/>
  <c r="N51" i="6"/>
  <c r="M51" i="6"/>
  <c r="O51" i="6" s="1"/>
  <c r="N50" i="6"/>
  <c r="M50" i="6"/>
  <c r="N47" i="6"/>
  <c r="M47" i="6"/>
  <c r="O47" i="6" s="1"/>
  <c r="N46" i="6"/>
  <c r="M46" i="6"/>
  <c r="O46" i="6" s="1"/>
  <c r="N45" i="6"/>
  <c r="M45" i="6"/>
  <c r="O45" i="6" s="1"/>
  <c r="O44" i="6"/>
  <c r="N44" i="6"/>
  <c r="M44" i="6"/>
  <c r="N43" i="6"/>
  <c r="M43" i="6"/>
  <c r="O43" i="6" s="1"/>
  <c r="N42" i="6"/>
  <c r="O42" i="6" s="1"/>
  <c r="M42" i="6"/>
  <c r="N41" i="6"/>
  <c r="M41" i="6"/>
  <c r="O41" i="6" s="1"/>
  <c r="N40" i="6"/>
  <c r="M40" i="6"/>
  <c r="O40" i="6" s="1"/>
  <c r="N39" i="6"/>
  <c r="M39" i="6"/>
  <c r="O39" i="6" s="1"/>
  <c r="N38" i="6"/>
  <c r="M38" i="6"/>
  <c r="O38" i="6" s="1"/>
  <c r="N37" i="6"/>
  <c r="M37" i="6"/>
  <c r="N36" i="6"/>
  <c r="M36" i="6"/>
  <c r="O36" i="6" s="1"/>
  <c r="N35" i="6"/>
  <c r="M35" i="6"/>
  <c r="O35" i="6" s="1"/>
  <c r="N34" i="6"/>
  <c r="O34" i="6" s="1"/>
  <c r="M34" i="6"/>
  <c r="N33" i="6"/>
  <c r="M33" i="6"/>
  <c r="O33" i="6" s="1"/>
  <c r="O32" i="6"/>
  <c r="N32" i="6"/>
  <c r="M32" i="6"/>
  <c r="N31" i="6"/>
  <c r="M31" i="6"/>
  <c r="N30" i="6"/>
  <c r="O30" i="6" s="1"/>
  <c r="M30" i="6"/>
  <c r="N29" i="6"/>
  <c r="M29" i="6"/>
  <c r="N28" i="6"/>
  <c r="M28" i="6"/>
  <c r="N27" i="6"/>
  <c r="M27" i="6"/>
  <c r="N26" i="6"/>
  <c r="M26" i="6"/>
  <c r="O26" i="6" s="1"/>
  <c r="N25" i="6"/>
  <c r="M25" i="6"/>
  <c r="N24" i="6"/>
  <c r="M24" i="6"/>
  <c r="O24" i="6" s="1"/>
  <c r="N23" i="6"/>
  <c r="M23" i="6"/>
  <c r="N22" i="6"/>
  <c r="M22" i="6"/>
  <c r="O22" i="6" s="1"/>
  <c r="N21" i="6"/>
  <c r="M21" i="6"/>
  <c r="O21" i="6" s="1"/>
  <c r="O20" i="6"/>
  <c r="N20" i="6"/>
  <c r="M20" i="6"/>
  <c r="N19" i="6"/>
  <c r="M19" i="6"/>
  <c r="O19" i="6" s="1"/>
  <c r="O18" i="6"/>
  <c r="N18" i="6"/>
  <c r="M18" i="6"/>
  <c r="N17" i="6"/>
  <c r="M17" i="6"/>
  <c r="O17" i="6" s="1"/>
  <c r="N16" i="6"/>
  <c r="M16" i="6"/>
  <c r="O16" i="6" s="1"/>
  <c r="N15" i="6"/>
  <c r="M15" i="6"/>
  <c r="O15" i="6" s="1"/>
  <c r="N12" i="6"/>
  <c r="M12" i="6"/>
  <c r="O12" i="6" s="1"/>
  <c r="N11" i="6"/>
  <c r="M11" i="6"/>
  <c r="N10" i="6"/>
  <c r="M10" i="6"/>
  <c r="O10" i="6" s="1"/>
  <c r="N9" i="6"/>
  <c r="M9" i="6"/>
  <c r="N8" i="6"/>
  <c r="M8" i="6"/>
  <c r="O8" i="6" s="1"/>
  <c r="N7" i="6"/>
  <c r="M7" i="6"/>
  <c r="O7" i="6" s="1"/>
  <c r="N6" i="6"/>
  <c r="M6" i="6"/>
  <c r="O6" i="6" s="1"/>
  <c r="N5" i="6"/>
  <c r="M5" i="6"/>
  <c r="N622" i="5"/>
  <c r="M622" i="5"/>
  <c r="O622" i="5" s="1"/>
  <c r="N621" i="5"/>
  <c r="M621" i="5"/>
  <c r="N620" i="5"/>
  <c r="M620" i="5"/>
  <c r="O620" i="5" s="1"/>
  <c r="N618" i="5"/>
  <c r="M618" i="5"/>
  <c r="N617" i="5"/>
  <c r="M617" i="5"/>
  <c r="N616" i="5"/>
  <c r="M616" i="5"/>
  <c r="N615" i="5"/>
  <c r="O615" i="5" s="1"/>
  <c r="M615" i="5"/>
  <c r="N614" i="5"/>
  <c r="M614" i="5"/>
  <c r="N613" i="5"/>
  <c r="M613" i="5"/>
  <c r="N612" i="5"/>
  <c r="M612" i="5"/>
  <c r="N611" i="5"/>
  <c r="M611" i="5"/>
  <c r="N610" i="5"/>
  <c r="M610" i="5"/>
  <c r="N609" i="5"/>
  <c r="O609" i="5" s="1"/>
  <c r="M609" i="5"/>
  <c r="N608" i="5"/>
  <c r="M608" i="5"/>
  <c r="N607" i="5"/>
  <c r="M607" i="5"/>
  <c r="N606" i="5"/>
  <c r="M606" i="5"/>
  <c r="N605" i="5"/>
  <c r="M605" i="5"/>
  <c r="N604" i="5"/>
  <c r="M604" i="5"/>
  <c r="N603" i="5"/>
  <c r="O603" i="5" s="1"/>
  <c r="M603" i="5"/>
  <c r="N602" i="5"/>
  <c r="M602" i="5"/>
  <c r="N601" i="5"/>
  <c r="M601" i="5"/>
  <c r="N600" i="5"/>
  <c r="M600" i="5"/>
  <c r="N599" i="5"/>
  <c r="M599" i="5"/>
  <c r="N598" i="5"/>
  <c r="M598" i="5"/>
  <c r="N597" i="5"/>
  <c r="O597" i="5" s="1"/>
  <c r="M597" i="5"/>
  <c r="N596" i="5"/>
  <c r="M596" i="5"/>
  <c r="N595" i="5"/>
  <c r="M595" i="5"/>
  <c r="N594" i="5"/>
  <c r="M594" i="5"/>
  <c r="N593" i="5"/>
  <c r="M593" i="5"/>
  <c r="N592" i="5"/>
  <c r="M592" i="5"/>
  <c r="N591" i="5"/>
  <c r="O591" i="5" s="1"/>
  <c r="M591" i="5"/>
  <c r="N590" i="5"/>
  <c r="M590" i="5"/>
  <c r="N589" i="5"/>
  <c r="M589" i="5"/>
  <c r="N588" i="5"/>
  <c r="M588" i="5"/>
  <c r="N587" i="5"/>
  <c r="M587" i="5"/>
  <c r="N586" i="5"/>
  <c r="M586" i="5"/>
  <c r="N585" i="5"/>
  <c r="O585" i="5" s="1"/>
  <c r="M585" i="5"/>
  <c r="N584" i="5"/>
  <c r="M584" i="5"/>
  <c r="N583" i="5"/>
  <c r="M583" i="5"/>
  <c r="N582" i="5"/>
  <c r="M582" i="5"/>
  <c r="N581" i="5"/>
  <c r="M581" i="5"/>
  <c r="N580" i="5"/>
  <c r="M580" i="5"/>
  <c r="N579" i="5"/>
  <c r="O579" i="5" s="1"/>
  <c r="M579" i="5"/>
  <c r="N578" i="5"/>
  <c r="M578" i="5"/>
  <c r="N577" i="5"/>
  <c r="M577" i="5"/>
  <c r="N576" i="5"/>
  <c r="M576" i="5"/>
  <c r="N575" i="5"/>
  <c r="M575" i="5"/>
  <c r="N574" i="5"/>
  <c r="M574" i="5"/>
  <c r="N573" i="5"/>
  <c r="O573" i="5" s="1"/>
  <c r="M573" i="5"/>
  <c r="N572" i="5"/>
  <c r="M572" i="5"/>
  <c r="N571" i="5"/>
  <c r="M571" i="5"/>
  <c r="N570" i="5"/>
  <c r="M570" i="5"/>
  <c r="N569" i="5"/>
  <c r="M569" i="5"/>
  <c r="N568" i="5"/>
  <c r="M568" i="5"/>
  <c r="N567" i="5"/>
  <c r="O567" i="5" s="1"/>
  <c r="M567" i="5"/>
  <c r="N566" i="5"/>
  <c r="M566" i="5"/>
  <c r="N565" i="5"/>
  <c r="M565" i="5"/>
  <c r="N564" i="5"/>
  <c r="M564" i="5"/>
  <c r="N563" i="5"/>
  <c r="M563" i="5"/>
  <c r="N562" i="5"/>
  <c r="M562" i="5"/>
  <c r="N561" i="5"/>
  <c r="O561" i="5" s="1"/>
  <c r="M561" i="5"/>
  <c r="N560" i="5"/>
  <c r="M560" i="5"/>
  <c r="N559" i="5"/>
  <c r="M559" i="5"/>
  <c r="N558" i="5"/>
  <c r="M558" i="5"/>
  <c r="N557" i="5"/>
  <c r="M557" i="5"/>
  <c r="N556" i="5"/>
  <c r="M556" i="5"/>
  <c r="N555" i="5"/>
  <c r="O555" i="5" s="1"/>
  <c r="M555" i="5"/>
  <c r="N554" i="5"/>
  <c r="M554" i="5"/>
  <c r="N553" i="5"/>
  <c r="M553" i="5"/>
  <c r="N552" i="5"/>
  <c r="M552" i="5"/>
  <c r="N551" i="5"/>
  <c r="M551" i="5"/>
  <c r="N550" i="5"/>
  <c r="M550" i="5"/>
  <c r="N549" i="5"/>
  <c r="O549" i="5" s="1"/>
  <c r="M549" i="5"/>
  <c r="N548" i="5"/>
  <c r="M548" i="5"/>
  <c r="N547" i="5"/>
  <c r="M547" i="5"/>
  <c r="N546" i="5"/>
  <c r="M546" i="5"/>
  <c r="N545" i="5"/>
  <c r="M545" i="5"/>
  <c r="N544" i="5"/>
  <c r="M544" i="5"/>
  <c r="N543" i="5"/>
  <c r="O543" i="5" s="1"/>
  <c r="M543" i="5"/>
  <c r="N542" i="5"/>
  <c r="M542" i="5"/>
  <c r="N541" i="5"/>
  <c r="M541" i="5"/>
  <c r="N540" i="5"/>
  <c r="M540" i="5"/>
  <c r="N539" i="5"/>
  <c r="M539" i="5"/>
  <c r="N538" i="5"/>
  <c r="M538" i="5"/>
  <c r="N537" i="5"/>
  <c r="O537" i="5" s="1"/>
  <c r="M537" i="5"/>
  <c r="N536" i="5"/>
  <c r="M536" i="5"/>
  <c r="N535" i="5"/>
  <c r="M535" i="5"/>
  <c r="N534" i="5"/>
  <c r="M534" i="5"/>
  <c r="N533" i="5"/>
  <c r="M533" i="5"/>
  <c r="N532" i="5"/>
  <c r="M532" i="5"/>
  <c r="N531" i="5"/>
  <c r="O531" i="5" s="1"/>
  <c r="M531" i="5"/>
  <c r="N530" i="5"/>
  <c r="M530" i="5"/>
  <c r="N529" i="5"/>
  <c r="M529" i="5"/>
  <c r="N528" i="5"/>
  <c r="M528" i="5"/>
  <c r="N527" i="5"/>
  <c r="M527" i="5"/>
  <c r="N526" i="5"/>
  <c r="M526" i="5"/>
  <c r="N525" i="5"/>
  <c r="O525" i="5" s="1"/>
  <c r="M525" i="5"/>
  <c r="N524" i="5"/>
  <c r="M524" i="5"/>
  <c r="N523" i="5"/>
  <c r="M523" i="5"/>
  <c r="N522" i="5"/>
  <c r="M522" i="5"/>
  <c r="N521" i="5"/>
  <c r="M521" i="5"/>
  <c r="N520" i="5"/>
  <c r="M520" i="5"/>
  <c r="N519" i="5"/>
  <c r="O519" i="5" s="1"/>
  <c r="M519" i="5"/>
  <c r="N518" i="5"/>
  <c r="M518" i="5"/>
  <c r="N517" i="5"/>
  <c r="M517" i="5"/>
  <c r="N516" i="5"/>
  <c r="M516" i="5"/>
  <c r="N515" i="5"/>
  <c r="M515" i="5"/>
  <c r="N514" i="5"/>
  <c r="M514" i="5"/>
  <c r="N513" i="5"/>
  <c r="O513" i="5" s="1"/>
  <c r="M513" i="5"/>
  <c r="N512" i="5"/>
  <c r="M512" i="5"/>
  <c r="N511" i="5"/>
  <c r="M511" i="5"/>
  <c r="N510" i="5"/>
  <c r="M510" i="5"/>
  <c r="N509" i="5"/>
  <c r="M509" i="5"/>
  <c r="N508" i="5"/>
  <c r="M508" i="5"/>
  <c r="N507" i="5"/>
  <c r="O507" i="5" s="1"/>
  <c r="M507" i="5"/>
  <c r="N506" i="5"/>
  <c r="M506" i="5"/>
  <c r="N505" i="5"/>
  <c r="M505" i="5"/>
  <c r="N504" i="5"/>
  <c r="M504" i="5"/>
  <c r="N503" i="5"/>
  <c r="M503" i="5"/>
  <c r="N502" i="5"/>
  <c r="M502" i="5"/>
  <c r="N501" i="5"/>
  <c r="O501" i="5" s="1"/>
  <c r="M501" i="5"/>
  <c r="N500" i="5"/>
  <c r="M500" i="5"/>
  <c r="N499" i="5"/>
  <c r="M499" i="5"/>
  <c r="N498" i="5"/>
  <c r="M498" i="5"/>
  <c r="N497" i="5"/>
  <c r="M497" i="5"/>
  <c r="N496" i="5"/>
  <c r="M496" i="5"/>
  <c r="N495" i="5"/>
  <c r="O495" i="5" s="1"/>
  <c r="M495" i="5"/>
  <c r="N494" i="5"/>
  <c r="M494" i="5"/>
  <c r="N493" i="5"/>
  <c r="M493" i="5"/>
  <c r="N492" i="5"/>
  <c r="M492" i="5"/>
  <c r="N491" i="5"/>
  <c r="M491" i="5"/>
  <c r="N490" i="5"/>
  <c r="M490" i="5"/>
  <c r="N489" i="5"/>
  <c r="O489" i="5" s="1"/>
  <c r="M489" i="5"/>
  <c r="N488" i="5"/>
  <c r="M488" i="5"/>
  <c r="N487" i="5"/>
  <c r="M487" i="5"/>
  <c r="N486" i="5"/>
  <c r="M486" i="5"/>
  <c r="N485" i="5"/>
  <c r="M485" i="5"/>
  <c r="N484" i="5"/>
  <c r="M484" i="5"/>
  <c r="N483" i="5"/>
  <c r="O483" i="5" s="1"/>
  <c r="M483" i="5"/>
  <c r="N482" i="5"/>
  <c r="M482" i="5"/>
  <c r="N481" i="5"/>
  <c r="M481" i="5"/>
  <c r="N480" i="5"/>
  <c r="M480" i="5"/>
  <c r="N479" i="5"/>
  <c r="M479" i="5"/>
  <c r="N478" i="5"/>
  <c r="M478" i="5"/>
  <c r="N477" i="5"/>
  <c r="O477" i="5" s="1"/>
  <c r="M477" i="5"/>
  <c r="N476" i="5"/>
  <c r="M476" i="5"/>
  <c r="N475" i="5"/>
  <c r="M475" i="5"/>
  <c r="N474" i="5"/>
  <c r="M474" i="5"/>
  <c r="N473" i="5"/>
  <c r="M473" i="5"/>
  <c r="N472" i="5"/>
  <c r="M472" i="5"/>
  <c r="N471" i="5"/>
  <c r="M471" i="5"/>
  <c r="N470" i="5"/>
  <c r="M470" i="5"/>
  <c r="N469" i="5"/>
  <c r="M469" i="5"/>
  <c r="O469" i="5" s="1"/>
  <c r="N468" i="5"/>
  <c r="M468" i="5"/>
  <c r="N467" i="5"/>
  <c r="M467" i="5"/>
  <c r="O467" i="5" s="1"/>
  <c r="N466" i="5"/>
  <c r="M466" i="5"/>
  <c r="N465" i="5"/>
  <c r="M465" i="5"/>
  <c r="N464" i="5"/>
  <c r="M464" i="5"/>
  <c r="N463" i="5"/>
  <c r="M463" i="5"/>
  <c r="O463" i="5" s="1"/>
  <c r="N462" i="5"/>
  <c r="M462" i="5"/>
  <c r="N461" i="5"/>
  <c r="M461" i="5"/>
  <c r="O461" i="5" s="1"/>
  <c r="N460" i="5"/>
  <c r="M460" i="5"/>
  <c r="N459" i="5"/>
  <c r="M459" i="5"/>
  <c r="N458" i="5"/>
  <c r="M458" i="5"/>
  <c r="N457" i="5"/>
  <c r="M457" i="5"/>
  <c r="O457" i="5" s="1"/>
  <c r="N456" i="5"/>
  <c r="M456" i="5"/>
  <c r="N455" i="5"/>
  <c r="M455" i="5"/>
  <c r="O455" i="5" s="1"/>
  <c r="N454" i="5"/>
  <c r="M454" i="5"/>
  <c r="N453" i="5"/>
  <c r="M453" i="5"/>
  <c r="N452" i="5"/>
  <c r="M452" i="5"/>
  <c r="N451" i="5"/>
  <c r="M451" i="5"/>
  <c r="O451" i="5" s="1"/>
  <c r="N450" i="5"/>
  <c r="M450" i="5"/>
  <c r="O450" i="5" s="1"/>
  <c r="N449" i="5"/>
  <c r="M449" i="5"/>
  <c r="N448" i="5"/>
  <c r="M448" i="5"/>
  <c r="N447" i="5"/>
  <c r="M447" i="5"/>
  <c r="N446" i="5"/>
  <c r="M446" i="5"/>
  <c r="O446" i="5" s="1"/>
  <c r="N445" i="5"/>
  <c r="O445" i="5" s="1"/>
  <c r="M445" i="5"/>
  <c r="N444" i="5"/>
  <c r="M444" i="5"/>
  <c r="N443" i="5"/>
  <c r="M443" i="5"/>
  <c r="N442" i="5"/>
  <c r="M442" i="5"/>
  <c r="N441" i="5"/>
  <c r="M441" i="5"/>
  <c r="N440" i="5"/>
  <c r="M440" i="5"/>
  <c r="O440" i="5" s="1"/>
  <c r="N439" i="5"/>
  <c r="O439" i="5" s="1"/>
  <c r="M439" i="5"/>
  <c r="N438" i="5"/>
  <c r="M438" i="5"/>
  <c r="N437" i="5"/>
  <c r="M437" i="5"/>
  <c r="N436" i="5"/>
  <c r="M436" i="5"/>
  <c r="N435" i="5"/>
  <c r="M435" i="5"/>
  <c r="N434" i="5"/>
  <c r="M434" i="5"/>
  <c r="O434" i="5" s="1"/>
  <c r="N433" i="5"/>
  <c r="O433" i="5" s="1"/>
  <c r="M433" i="5"/>
  <c r="N432" i="5"/>
  <c r="M432" i="5"/>
  <c r="N431" i="5"/>
  <c r="M431" i="5"/>
  <c r="N430" i="5"/>
  <c r="M430" i="5"/>
  <c r="N429" i="5"/>
  <c r="M429" i="5"/>
  <c r="N428" i="5"/>
  <c r="M428" i="5"/>
  <c r="O428" i="5" s="1"/>
  <c r="N427" i="5"/>
  <c r="O427" i="5" s="1"/>
  <c r="M427" i="5"/>
  <c r="N426" i="5"/>
  <c r="M426" i="5"/>
  <c r="N425" i="5"/>
  <c r="M425" i="5"/>
  <c r="O422" i="5"/>
  <c r="O423" i="5" s="1"/>
  <c r="N422" i="5"/>
  <c r="M422" i="5"/>
  <c r="N420" i="5"/>
  <c r="M420" i="5"/>
  <c r="O420" i="5" s="1"/>
  <c r="N419" i="5"/>
  <c r="M419" i="5"/>
  <c r="O419" i="5" s="1"/>
  <c r="N418" i="5"/>
  <c r="M418" i="5"/>
  <c r="O418" i="5" s="1"/>
  <c r="N417" i="5"/>
  <c r="M417" i="5"/>
  <c r="O417" i="5" s="1"/>
  <c r="N415" i="5"/>
  <c r="M415" i="5"/>
  <c r="O415" i="5" s="1"/>
  <c r="O416" i="5" s="1"/>
  <c r="N413" i="5"/>
  <c r="M413" i="5"/>
  <c r="O413" i="5" s="1"/>
  <c r="N412" i="5"/>
  <c r="M412" i="5"/>
  <c r="O412" i="5" s="1"/>
  <c r="N411" i="5"/>
  <c r="M411" i="5"/>
  <c r="O411" i="5" s="1"/>
  <c r="N410" i="5"/>
  <c r="M410" i="5"/>
  <c r="N408" i="5"/>
  <c r="M408" i="5"/>
  <c r="O408" i="5" s="1"/>
  <c r="N407" i="5"/>
  <c r="M407" i="5"/>
  <c r="O407" i="5" s="1"/>
  <c r="N406" i="5"/>
  <c r="M406" i="5"/>
  <c r="O406" i="5" s="1"/>
  <c r="N405" i="5"/>
  <c r="M405" i="5"/>
  <c r="O405" i="5" s="1"/>
  <c r="N404" i="5"/>
  <c r="M404" i="5"/>
  <c r="O404" i="5" s="1"/>
  <c r="N403" i="5"/>
  <c r="M403" i="5"/>
  <c r="N402" i="5"/>
  <c r="M402" i="5"/>
  <c r="O402" i="5" s="1"/>
  <c r="N401" i="5"/>
  <c r="M401" i="5"/>
  <c r="O401" i="5" s="1"/>
  <c r="N400" i="5"/>
  <c r="M400" i="5"/>
  <c r="O400" i="5" s="1"/>
  <c r="N399" i="5"/>
  <c r="M399" i="5"/>
  <c r="O399" i="5" s="1"/>
  <c r="N398" i="5"/>
  <c r="M398" i="5"/>
  <c r="O398" i="5" s="1"/>
  <c r="N397" i="5"/>
  <c r="M397" i="5"/>
  <c r="N396" i="5"/>
  <c r="M396" i="5"/>
  <c r="O396" i="5" s="1"/>
  <c r="N395" i="5"/>
  <c r="M395" i="5"/>
  <c r="O395" i="5" s="1"/>
  <c r="N394" i="5"/>
  <c r="M394" i="5"/>
  <c r="O394" i="5" s="1"/>
  <c r="N393" i="5"/>
  <c r="M393" i="5"/>
  <c r="O393" i="5" s="1"/>
  <c r="N391" i="5"/>
  <c r="M391" i="5"/>
  <c r="O391" i="5" s="1"/>
  <c r="N390" i="5"/>
  <c r="O390" i="5" s="1"/>
  <c r="M390" i="5"/>
  <c r="N389" i="5"/>
  <c r="M389" i="5"/>
  <c r="O389" i="5" s="1"/>
  <c r="N388" i="5"/>
  <c r="M388" i="5"/>
  <c r="N387" i="5"/>
  <c r="M387" i="5"/>
  <c r="O387" i="5" s="1"/>
  <c r="N386" i="5"/>
  <c r="M386" i="5"/>
  <c r="N385" i="5"/>
  <c r="M385" i="5"/>
  <c r="O385" i="5" s="1"/>
  <c r="N384" i="5"/>
  <c r="O384" i="5" s="1"/>
  <c r="M384" i="5"/>
  <c r="N383" i="5"/>
  <c r="M383" i="5"/>
  <c r="O383" i="5" s="1"/>
  <c r="N382" i="5"/>
  <c r="M382" i="5"/>
  <c r="N381" i="5"/>
  <c r="M381" i="5"/>
  <c r="O381" i="5" s="1"/>
  <c r="N380" i="5"/>
  <c r="M380" i="5"/>
  <c r="N379" i="5"/>
  <c r="M379" i="5"/>
  <c r="O379" i="5" s="1"/>
  <c r="N378" i="5"/>
  <c r="O378" i="5" s="1"/>
  <c r="M378" i="5"/>
  <c r="N377" i="5"/>
  <c r="M377" i="5"/>
  <c r="O377" i="5" s="1"/>
  <c r="N376" i="5"/>
  <c r="O376" i="5" s="1"/>
  <c r="M376" i="5"/>
  <c r="N375" i="5"/>
  <c r="M375" i="5"/>
  <c r="O375" i="5" s="1"/>
  <c r="N374" i="5"/>
  <c r="M374" i="5"/>
  <c r="N373" i="5"/>
  <c r="M373" i="5"/>
  <c r="O373" i="5" s="1"/>
  <c r="N372" i="5"/>
  <c r="O372" i="5" s="1"/>
  <c r="M372" i="5"/>
  <c r="N371" i="5"/>
  <c r="M371" i="5"/>
  <c r="O371" i="5" s="1"/>
  <c r="N370" i="5"/>
  <c r="O370" i="5" s="1"/>
  <c r="M370" i="5"/>
  <c r="N368" i="5"/>
  <c r="O368" i="5" s="1"/>
  <c r="M368" i="5"/>
  <c r="N367" i="5"/>
  <c r="M367" i="5"/>
  <c r="O367" i="5" s="1"/>
  <c r="N366" i="5"/>
  <c r="O366" i="5" s="1"/>
  <c r="M366" i="5"/>
  <c r="N365" i="5"/>
  <c r="M365" i="5"/>
  <c r="O365" i="5" s="1"/>
  <c r="N364" i="5"/>
  <c r="O364" i="5" s="1"/>
  <c r="M364" i="5"/>
  <c r="N363" i="5"/>
  <c r="M363" i="5"/>
  <c r="O363" i="5" s="1"/>
  <c r="O362" i="5"/>
  <c r="N362" i="5"/>
  <c r="M362" i="5"/>
  <c r="N361" i="5"/>
  <c r="M361" i="5"/>
  <c r="O361" i="5" s="1"/>
  <c r="N359" i="5"/>
  <c r="M359" i="5"/>
  <c r="O359" i="5" s="1"/>
  <c r="N358" i="5"/>
  <c r="M358" i="5"/>
  <c r="O358" i="5" s="1"/>
  <c r="N357" i="5"/>
  <c r="M357" i="5"/>
  <c r="O357" i="5" s="1"/>
  <c r="N356" i="5"/>
  <c r="M356" i="5"/>
  <c r="N355" i="5"/>
  <c r="M355" i="5"/>
  <c r="O355" i="5" s="1"/>
  <c r="N354" i="5"/>
  <c r="M354" i="5"/>
  <c r="N353" i="5"/>
  <c r="M353" i="5"/>
  <c r="O353" i="5" s="1"/>
  <c r="N352" i="5"/>
  <c r="M352" i="5"/>
  <c r="O352" i="5" s="1"/>
  <c r="N351" i="5"/>
  <c r="M351" i="5"/>
  <c r="O351" i="5" s="1"/>
  <c r="N350" i="5"/>
  <c r="M350" i="5"/>
  <c r="N349" i="5"/>
  <c r="M349" i="5"/>
  <c r="O349" i="5" s="1"/>
  <c r="N348" i="5"/>
  <c r="M348" i="5"/>
  <c r="N347" i="5"/>
  <c r="M347" i="5"/>
  <c r="O347" i="5" s="1"/>
  <c r="N346" i="5"/>
  <c r="M346" i="5"/>
  <c r="O346" i="5" s="1"/>
  <c r="N345" i="5"/>
  <c r="M345" i="5"/>
  <c r="O345" i="5" s="1"/>
  <c r="N344" i="5"/>
  <c r="M344" i="5"/>
  <c r="N343" i="5"/>
  <c r="M343" i="5"/>
  <c r="O343" i="5" s="1"/>
  <c r="N342" i="5"/>
  <c r="M342" i="5"/>
  <c r="N341" i="5"/>
  <c r="M341" i="5"/>
  <c r="O341" i="5" s="1"/>
  <c r="N340" i="5"/>
  <c r="M340" i="5"/>
  <c r="O340" i="5" s="1"/>
  <c r="N339" i="5"/>
  <c r="M339" i="5"/>
  <c r="O339" i="5" s="1"/>
  <c r="N338" i="5"/>
  <c r="M338" i="5"/>
  <c r="N337" i="5"/>
  <c r="M337" i="5"/>
  <c r="O337" i="5" s="1"/>
  <c r="N336" i="5"/>
  <c r="M336" i="5"/>
  <c r="O336" i="5" s="1"/>
  <c r="N335" i="5"/>
  <c r="M335" i="5"/>
  <c r="O335" i="5" s="1"/>
  <c r="N334" i="5"/>
  <c r="M334" i="5"/>
  <c r="O334" i="5" s="1"/>
  <c r="N333" i="5"/>
  <c r="M333" i="5"/>
  <c r="O333" i="5" s="1"/>
  <c r="N332" i="5"/>
  <c r="M332" i="5"/>
  <c r="N331" i="5"/>
  <c r="M331" i="5"/>
  <c r="O331" i="5" s="1"/>
  <c r="N330" i="5"/>
  <c r="M330" i="5"/>
  <c r="O330" i="5" s="1"/>
  <c r="N329" i="5"/>
  <c r="M329" i="5"/>
  <c r="O329" i="5" s="1"/>
  <c r="N328" i="5"/>
  <c r="M328" i="5"/>
  <c r="O328" i="5" s="1"/>
  <c r="N327" i="5"/>
  <c r="M327" i="5"/>
  <c r="O327" i="5" s="1"/>
  <c r="N326" i="5"/>
  <c r="M326" i="5"/>
  <c r="N325" i="5"/>
  <c r="M325" i="5"/>
  <c r="O325" i="5" s="1"/>
  <c r="N324" i="5"/>
  <c r="M324" i="5"/>
  <c r="O324" i="5" s="1"/>
  <c r="N323" i="5"/>
  <c r="M323" i="5"/>
  <c r="O323" i="5" s="1"/>
  <c r="N322" i="5"/>
  <c r="M322" i="5"/>
  <c r="O322" i="5" s="1"/>
  <c r="N321" i="5"/>
  <c r="M321" i="5"/>
  <c r="O321" i="5" s="1"/>
  <c r="N320" i="5"/>
  <c r="M320" i="5"/>
  <c r="N319" i="5"/>
  <c r="M319" i="5"/>
  <c r="O319" i="5" s="1"/>
  <c r="N318" i="5"/>
  <c r="M318" i="5"/>
  <c r="O318" i="5" s="1"/>
  <c r="N317" i="5"/>
  <c r="M317" i="5"/>
  <c r="O317" i="5" s="1"/>
  <c r="N316" i="5"/>
  <c r="M316" i="5"/>
  <c r="O316" i="5" s="1"/>
  <c r="N315" i="5"/>
  <c r="M315" i="5"/>
  <c r="O315" i="5" s="1"/>
  <c r="N314" i="5"/>
  <c r="M314" i="5"/>
  <c r="N313" i="5"/>
  <c r="M313" i="5"/>
  <c r="O313" i="5" s="1"/>
  <c r="N312" i="5"/>
  <c r="M312" i="5"/>
  <c r="O312" i="5" s="1"/>
  <c r="N311" i="5"/>
  <c r="M311" i="5"/>
  <c r="O311" i="5" s="1"/>
  <c r="N310" i="5"/>
  <c r="M310" i="5"/>
  <c r="O310" i="5" s="1"/>
  <c r="N309" i="5"/>
  <c r="M309" i="5"/>
  <c r="O309" i="5" s="1"/>
  <c r="N308" i="5"/>
  <c r="M308" i="5"/>
  <c r="N307" i="5"/>
  <c r="M307" i="5"/>
  <c r="O307" i="5" s="1"/>
  <c r="N306" i="5"/>
  <c r="M306" i="5"/>
  <c r="O306" i="5" s="1"/>
  <c r="N305" i="5"/>
  <c r="M305" i="5"/>
  <c r="O305" i="5" s="1"/>
  <c r="N304" i="5"/>
  <c r="M304" i="5"/>
  <c r="O304" i="5" s="1"/>
  <c r="N303" i="5"/>
  <c r="M303" i="5"/>
  <c r="O303" i="5" s="1"/>
  <c r="N302" i="5"/>
  <c r="M302" i="5"/>
  <c r="N301" i="5"/>
  <c r="M301" i="5"/>
  <c r="O301" i="5" s="1"/>
  <c r="N300" i="5"/>
  <c r="M300" i="5"/>
  <c r="O300" i="5" s="1"/>
  <c r="N299" i="5"/>
  <c r="M299" i="5"/>
  <c r="O299" i="5" s="1"/>
  <c r="N298" i="5"/>
  <c r="M298" i="5"/>
  <c r="O298" i="5" s="1"/>
  <c r="N297" i="5"/>
  <c r="M297" i="5"/>
  <c r="O297" i="5" s="1"/>
  <c r="N296" i="5"/>
  <c r="M296" i="5"/>
  <c r="N295" i="5"/>
  <c r="M295" i="5"/>
  <c r="O295" i="5" s="1"/>
  <c r="N294" i="5"/>
  <c r="M294" i="5"/>
  <c r="O294" i="5" s="1"/>
  <c r="N293" i="5"/>
  <c r="M293" i="5"/>
  <c r="O293" i="5" s="1"/>
  <c r="N292" i="5"/>
  <c r="M292" i="5"/>
  <c r="O292" i="5" s="1"/>
  <c r="N291" i="5"/>
  <c r="M291" i="5"/>
  <c r="O291" i="5" s="1"/>
  <c r="N290" i="5"/>
  <c r="M290" i="5"/>
  <c r="N289" i="5"/>
  <c r="M289" i="5"/>
  <c r="O289" i="5" s="1"/>
  <c r="N288" i="5"/>
  <c r="M288" i="5"/>
  <c r="O288" i="5" s="1"/>
  <c r="N287" i="5"/>
  <c r="M287" i="5"/>
  <c r="O287" i="5" s="1"/>
  <c r="N286" i="5"/>
  <c r="M286" i="5"/>
  <c r="O286" i="5" s="1"/>
  <c r="N285" i="5"/>
  <c r="M285" i="5"/>
  <c r="O285" i="5" s="1"/>
  <c r="N284" i="5"/>
  <c r="M284" i="5"/>
  <c r="N283" i="5"/>
  <c r="M283" i="5"/>
  <c r="O283" i="5" s="1"/>
  <c r="N282" i="5"/>
  <c r="M282" i="5"/>
  <c r="O282" i="5" s="1"/>
  <c r="N281" i="5"/>
  <c r="M281" i="5"/>
  <c r="O281" i="5" s="1"/>
  <c r="N278" i="5"/>
  <c r="M278" i="5"/>
  <c r="O278" i="5" s="1"/>
  <c r="N277" i="5"/>
  <c r="M277" i="5"/>
  <c r="N276" i="5"/>
  <c r="M276" i="5"/>
  <c r="N275" i="5"/>
  <c r="M275" i="5"/>
  <c r="N274" i="5"/>
  <c r="M274" i="5"/>
  <c r="O274" i="5" s="1"/>
  <c r="N273" i="5"/>
  <c r="M273" i="5"/>
  <c r="N272" i="5"/>
  <c r="M272" i="5"/>
  <c r="O272" i="5" s="1"/>
  <c r="N271" i="5"/>
  <c r="M271" i="5"/>
  <c r="N270" i="5"/>
  <c r="M270" i="5"/>
  <c r="N269" i="5"/>
  <c r="O269" i="5" s="1"/>
  <c r="M269" i="5"/>
  <c r="N268" i="5"/>
  <c r="M268" i="5"/>
  <c r="O268" i="5" s="1"/>
  <c r="N267" i="5"/>
  <c r="M267" i="5"/>
  <c r="N266" i="5"/>
  <c r="M266" i="5"/>
  <c r="O266" i="5" s="1"/>
  <c r="N265" i="5"/>
  <c r="M265" i="5"/>
  <c r="N264" i="5"/>
  <c r="M264" i="5"/>
  <c r="N263" i="5"/>
  <c r="O263" i="5" s="1"/>
  <c r="M263" i="5"/>
  <c r="N262" i="5"/>
  <c r="M262" i="5"/>
  <c r="N261" i="5"/>
  <c r="M261" i="5"/>
  <c r="N260" i="5"/>
  <c r="M260" i="5"/>
  <c r="O260" i="5" s="1"/>
  <c r="N259" i="5"/>
  <c r="M259" i="5"/>
  <c r="N258" i="5"/>
  <c r="M258" i="5"/>
  <c r="N257" i="5"/>
  <c r="O257" i="5" s="1"/>
  <c r="M257" i="5"/>
  <c r="N256" i="5"/>
  <c r="M256" i="5"/>
  <c r="N255" i="5"/>
  <c r="M255" i="5"/>
  <c r="N254" i="5"/>
  <c r="M254" i="5"/>
  <c r="O254" i="5" s="1"/>
  <c r="N253" i="5"/>
  <c r="M253" i="5"/>
  <c r="N252" i="5"/>
  <c r="M252" i="5"/>
  <c r="N251" i="5"/>
  <c r="O251" i="5" s="1"/>
  <c r="M251" i="5"/>
  <c r="N250" i="5"/>
  <c r="M250" i="5"/>
  <c r="N249" i="5"/>
  <c r="M249" i="5"/>
  <c r="N248" i="5"/>
  <c r="M248" i="5"/>
  <c r="O248" i="5" s="1"/>
  <c r="N247" i="5"/>
  <c r="M247" i="5"/>
  <c r="N246" i="5"/>
  <c r="M246" i="5"/>
  <c r="N245" i="5"/>
  <c r="O245" i="5" s="1"/>
  <c r="M245" i="5"/>
  <c r="N244" i="5"/>
  <c r="O244" i="5" s="1"/>
  <c r="M244" i="5"/>
  <c r="N243" i="5"/>
  <c r="M243" i="5"/>
  <c r="N242" i="5"/>
  <c r="M242" i="5"/>
  <c r="N241" i="5"/>
  <c r="M241" i="5"/>
  <c r="N240" i="5"/>
  <c r="O240" i="5" s="1"/>
  <c r="M240" i="5"/>
  <c r="N239" i="5"/>
  <c r="O239" i="5" s="1"/>
  <c r="M239" i="5"/>
  <c r="N238" i="5"/>
  <c r="O238" i="5" s="1"/>
  <c r="M238" i="5"/>
  <c r="N237" i="5"/>
  <c r="M237" i="5"/>
  <c r="N236" i="5"/>
  <c r="M236" i="5"/>
  <c r="O236" i="5" s="1"/>
  <c r="N235" i="5"/>
  <c r="M235" i="5"/>
  <c r="N234" i="5"/>
  <c r="M234" i="5"/>
  <c r="N233" i="5"/>
  <c r="O233" i="5" s="1"/>
  <c r="M233" i="5"/>
  <c r="N232" i="5"/>
  <c r="M232" i="5"/>
  <c r="N231" i="5"/>
  <c r="M231" i="5"/>
  <c r="N230" i="5"/>
  <c r="M230" i="5"/>
  <c r="O230" i="5" s="1"/>
  <c r="N229" i="5"/>
  <c r="M229" i="5"/>
  <c r="N228" i="5"/>
  <c r="M228" i="5"/>
  <c r="N227" i="5"/>
  <c r="O227" i="5" s="1"/>
  <c r="M227" i="5"/>
  <c r="N226" i="5"/>
  <c r="M226" i="5"/>
  <c r="N225" i="5"/>
  <c r="M225" i="5"/>
  <c r="N224" i="5"/>
  <c r="M224" i="5"/>
  <c r="O224" i="5" s="1"/>
  <c r="N223" i="5"/>
  <c r="M223" i="5"/>
  <c r="N222" i="5"/>
  <c r="M222" i="5"/>
  <c r="N221" i="5"/>
  <c r="O221" i="5" s="1"/>
  <c r="M221" i="5"/>
  <c r="N220" i="5"/>
  <c r="M220" i="5"/>
  <c r="N219" i="5"/>
  <c r="M219" i="5"/>
  <c r="N218" i="5"/>
  <c r="M218" i="5"/>
  <c r="O218" i="5" s="1"/>
  <c r="N217" i="5"/>
  <c r="M217" i="5"/>
  <c r="N216" i="5"/>
  <c r="M216" i="5"/>
  <c r="N215" i="5"/>
  <c r="O215" i="5" s="1"/>
  <c r="M215" i="5"/>
  <c r="N214" i="5"/>
  <c r="M214" i="5"/>
  <c r="N213" i="5"/>
  <c r="M213" i="5"/>
  <c r="N212" i="5"/>
  <c r="M212" i="5"/>
  <c r="O212" i="5" s="1"/>
  <c r="N211" i="5"/>
  <c r="M211" i="5"/>
  <c r="N210" i="5"/>
  <c r="M210" i="5"/>
  <c r="N209" i="5"/>
  <c r="O209" i="5" s="1"/>
  <c r="M209" i="5"/>
  <c r="N208" i="5"/>
  <c r="M208" i="5"/>
  <c r="N207" i="5"/>
  <c r="M207" i="5"/>
  <c r="N206" i="5"/>
  <c r="M206" i="5"/>
  <c r="O206" i="5" s="1"/>
  <c r="N205" i="5"/>
  <c r="M205" i="5"/>
  <c r="N204" i="5"/>
  <c r="M204" i="5"/>
  <c r="N203" i="5"/>
  <c r="O203" i="5" s="1"/>
  <c r="M203" i="5"/>
  <c r="N202" i="5"/>
  <c r="M202" i="5"/>
  <c r="N201" i="5"/>
  <c r="M201" i="5"/>
  <c r="N200" i="5"/>
  <c r="M200" i="5"/>
  <c r="O200" i="5" s="1"/>
  <c r="N199" i="5"/>
  <c r="M199" i="5"/>
  <c r="N198" i="5"/>
  <c r="M198" i="5"/>
  <c r="N197" i="5"/>
  <c r="O197" i="5" s="1"/>
  <c r="M197" i="5"/>
  <c r="N196" i="5"/>
  <c r="M196" i="5"/>
  <c r="N195" i="5"/>
  <c r="M195" i="5"/>
  <c r="N194" i="5"/>
  <c r="M194" i="5"/>
  <c r="O194" i="5" s="1"/>
  <c r="N193" i="5"/>
  <c r="M193" i="5"/>
  <c r="N192" i="5"/>
  <c r="M192" i="5"/>
  <c r="N191" i="5"/>
  <c r="O191" i="5" s="1"/>
  <c r="M191" i="5"/>
  <c r="N190" i="5"/>
  <c r="M190" i="5"/>
  <c r="N189" i="5"/>
  <c r="M189" i="5"/>
  <c r="N188" i="5"/>
  <c r="M188" i="5"/>
  <c r="O188" i="5" s="1"/>
  <c r="N187" i="5"/>
  <c r="M187" i="5"/>
  <c r="N186" i="5"/>
  <c r="M186" i="5"/>
  <c r="N185" i="5"/>
  <c r="O185" i="5" s="1"/>
  <c r="M185" i="5"/>
  <c r="N184" i="5"/>
  <c r="M184" i="5"/>
  <c r="N183" i="5"/>
  <c r="M183" i="5"/>
  <c r="N182" i="5"/>
  <c r="M182" i="5"/>
  <c r="O182" i="5" s="1"/>
  <c r="N181" i="5"/>
  <c r="M181" i="5"/>
  <c r="N180" i="5"/>
  <c r="M180" i="5"/>
  <c r="N179" i="5"/>
  <c r="O179" i="5" s="1"/>
  <c r="M179" i="5"/>
  <c r="N178" i="5"/>
  <c r="M178" i="5"/>
  <c r="N177" i="5"/>
  <c r="M177" i="5"/>
  <c r="N176" i="5"/>
  <c r="M176" i="5"/>
  <c r="N175" i="5"/>
  <c r="M175" i="5"/>
  <c r="N174" i="5"/>
  <c r="O174" i="5" s="1"/>
  <c r="M174" i="5"/>
  <c r="N173" i="5"/>
  <c r="O173" i="5" s="1"/>
  <c r="M173" i="5"/>
  <c r="N172" i="5"/>
  <c r="O172" i="5" s="1"/>
  <c r="M172" i="5"/>
  <c r="N171" i="5"/>
  <c r="M171" i="5"/>
  <c r="N170" i="5"/>
  <c r="M170" i="5"/>
  <c r="N169" i="5"/>
  <c r="M169" i="5"/>
  <c r="N168" i="5"/>
  <c r="O168" i="5" s="1"/>
  <c r="M168" i="5"/>
  <c r="N167" i="5"/>
  <c r="O167" i="5" s="1"/>
  <c r="M167" i="5"/>
  <c r="N166" i="5"/>
  <c r="O166" i="5" s="1"/>
  <c r="M166" i="5"/>
  <c r="N165" i="5"/>
  <c r="M165" i="5"/>
  <c r="N164" i="5"/>
  <c r="M164" i="5"/>
  <c r="N163" i="5"/>
  <c r="M163" i="5"/>
  <c r="N162" i="5"/>
  <c r="O162" i="5" s="1"/>
  <c r="M162" i="5"/>
  <c r="N161" i="5"/>
  <c r="O161" i="5" s="1"/>
  <c r="M161" i="5"/>
  <c r="N160" i="5"/>
  <c r="M160" i="5"/>
  <c r="N159" i="5"/>
  <c r="O159" i="5" s="1"/>
  <c r="M159" i="5"/>
  <c r="N158" i="5"/>
  <c r="M158" i="5"/>
  <c r="O158" i="5" s="1"/>
  <c r="N157" i="5"/>
  <c r="M157" i="5"/>
  <c r="N156" i="5"/>
  <c r="M156" i="5"/>
  <c r="N155" i="5"/>
  <c r="O155" i="5" s="1"/>
  <c r="M155" i="5"/>
  <c r="N154" i="5"/>
  <c r="M154" i="5"/>
  <c r="N153" i="5"/>
  <c r="O153" i="5" s="1"/>
  <c r="M153" i="5"/>
  <c r="N152" i="5"/>
  <c r="M152" i="5"/>
  <c r="O152" i="5" s="1"/>
  <c r="N151" i="5"/>
  <c r="M151" i="5"/>
  <c r="N150" i="5"/>
  <c r="M150" i="5"/>
  <c r="N149" i="5"/>
  <c r="O149" i="5" s="1"/>
  <c r="M149" i="5"/>
  <c r="N148" i="5"/>
  <c r="M148" i="5"/>
  <c r="N147" i="5"/>
  <c r="O147" i="5" s="1"/>
  <c r="M147" i="5"/>
  <c r="N146" i="5"/>
  <c r="M146" i="5"/>
  <c r="O146" i="5" s="1"/>
  <c r="N145" i="5"/>
  <c r="M145" i="5"/>
  <c r="N144" i="5"/>
  <c r="M144" i="5"/>
  <c r="N143" i="5"/>
  <c r="O143" i="5" s="1"/>
  <c r="M143" i="5"/>
  <c r="N142" i="5"/>
  <c r="M142" i="5"/>
  <c r="N141" i="5"/>
  <c r="O141" i="5" s="1"/>
  <c r="M141" i="5"/>
  <c r="N140" i="5"/>
  <c r="M140" i="5"/>
  <c r="O140" i="5" s="1"/>
  <c r="N139" i="5"/>
  <c r="M139" i="5"/>
  <c r="N138" i="5"/>
  <c r="M138" i="5"/>
  <c r="N137" i="5"/>
  <c r="O137" i="5" s="1"/>
  <c r="M137" i="5"/>
  <c r="N136" i="5"/>
  <c r="M136" i="5"/>
  <c r="N135" i="5"/>
  <c r="O135" i="5" s="1"/>
  <c r="M135" i="5"/>
  <c r="N134" i="5"/>
  <c r="M134" i="5"/>
  <c r="O134" i="5" s="1"/>
  <c r="N133" i="5"/>
  <c r="M133" i="5"/>
  <c r="N132" i="5"/>
  <c r="M132" i="5"/>
  <c r="N131" i="5"/>
  <c r="O131" i="5" s="1"/>
  <c r="M131" i="5"/>
  <c r="N130" i="5"/>
  <c r="M130" i="5"/>
  <c r="N129" i="5"/>
  <c r="O129" i="5" s="1"/>
  <c r="M129" i="5"/>
  <c r="N128" i="5"/>
  <c r="M128" i="5"/>
  <c r="O128" i="5" s="1"/>
  <c r="N125" i="5"/>
  <c r="M125" i="5"/>
  <c r="N124" i="5"/>
  <c r="M124" i="5"/>
  <c r="N123" i="5"/>
  <c r="M123" i="5"/>
  <c r="N122" i="5"/>
  <c r="M122" i="5"/>
  <c r="O122" i="5" s="1"/>
  <c r="N121" i="5"/>
  <c r="M121" i="5"/>
  <c r="N120" i="5"/>
  <c r="M120" i="5"/>
  <c r="O120" i="5" s="1"/>
  <c r="O119" i="5"/>
  <c r="N119" i="5"/>
  <c r="M119" i="5"/>
  <c r="N118" i="5"/>
  <c r="M118" i="5"/>
  <c r="N117" i="5"/>
  <c r="O117" i="5" s="1"/>
  <c r="M117" i="5"/>
  <c r="N116" i="5"/>
  <c r="M116" i="5"/>
  <c r="N115" i="5"/>
  <c r="M115" i="5"/>
  <c r="O115" i="5" s="1"/>
  <c r="N114" i="5"/>
  <c r="M114" i="5"/>
  <c r="O113" i="5"/>
  <c r="N113" i="5"/>
  <c r="M113" i="5"/>
  <c r="N112" i="5"/>
  <c r="M112" i="5"/>
  <c r="O112" i="5" s="1"/>
  <c r="O111" i="5"/>
  <c r="N111" i="5"/>
  <c r="M111" i="5"/>
  <c r="N110" i="5"/>
  <c r="M110" i="5"/>
  <c r="O110" i="5" s="1"/>
  <c r="O109" i="5"/>
  <c r="N109" i="5"/>
  <c r="M109" i="5"/>
  <c r="N108" i="5"/>
  <c r="M108" i="5"/>
  <c r="N107" i="5"/>
  <c r="M107" i="5"/>
  <c r="O107" i="5" s="1"/>
  <c r="N106" i="5"/>
  <c r="M106" i="5"/>
  <c r="N105" i="5"/>
  <c r="M105" i="5"/>
  <c r="N104" i="5"/>
  <c r="M104" i="5"/>
  <c r="N103" i="5"/>
  <c r="M103" i="5"/>
  <c r="O103" i="5" s="1"/>
  <c r="N102" i="5"/>
  <c r="M102" i="5"/>
  <c r="O101" i="5"/>
  <c r="N101" i="5"/>
  <c r="M101" i="5"/>
  <c r="N100" i="5"/>
  <c r="M100" i="5"/>
  <c r="O99" i="5"/>
  <c r="N99" i="5"/>
  <c r="M99" i="5"/>
  <c r="N98" i="5"/>
  <c r="M98" i="5"/>
  <c r="O98" i="5" s="1"/>
  <c r="O97" i="5"/>
  <c r="N97" i="5"/>
  <c r="M97" i="5"/>
  <c r="N96" i="5"/>
  <c r="M96" i="5"/>
  <c r="O96" i="5" s="1"/>
  <c r="O95" i="5"/>
  <c r="N95" i="5"/>
  <c r="M95" i="5"/>
  <c r="N94" i="5"/>
  <c r="M94" i="5"/>
  <c r="N93" i="5"/>
  <c r="M93" i="5"/>
  <c r="O93" i="5" s="1"/>
  <c r="N92" i="5"/>
  <c r="M92" i="5"/>
  <c r="N91" i="5"/>
  <c r="M91" i="5"/>
  <c r="O91" i="5" s="1"/>
  <c r="N90" i="5"/>
  <c r="M90" i="5"/>
  <c r="O89" i="5"/>
  <c r="N89" i="5"/>
  <c r="M89" i="5"/>
  <c r="N88" i="5"/>
  <c r="M88" i="5"/>
  <c r="O88" i="5" s="1"/>
  <c r="O87" i="5"/>
  <c r="N87" i="5"/>
  <c r="M87" i="5"/>
  <c r="N86" i="5"/>
  <c r="M86" i="5"/>
  <c r="O86" i="5" s="1"/>
  <c r="O85" i="5"/>
  <c r="N85" i="5"/>
  <c r="M85" i="5"/>
  <c r="N84" i="5"/>
  <c r="M84" i="5"/>
  <c r="N81" i="5"/>
  <c r="M81" i="5"/>
  <c r="N80" i="5"/>
  <c r="M80" i="5"/>
  <c r="N79" i="5"/>
  <c r="M79" i="5"/>
  <c r="O79" i="5" s="1"/>
  <c r="N78" i="5"/>
  <c r="M78" i="5"/>
  <c r="N77" i="5"/>
  <c r="M77" i="5"/>
  <c r="N76" i="5"/>
  <c r="M76" i="5"/>
  <c r="O76" i="5" s="1"/>
  <c r="N75" i="5"/>
  <c r="M75" i="5"/>
  <c r="N74" i="5"/>
  <c r="O74" i="5" s="1"/>
  <c r="M74" i="5"/>
  <c r="N73" i="5"/>
  <c r="M73" i="5"/>
  <c r="O73" i="5" s="1"/>
  <c r="N72" i="5"/>
  <c r="M72" i="5"/>
  <c r="N71" i="5"/>
  <c r="M71" i="5"/>
  <c r="N70" i="5"/>
  <c r="M70" i="5"/>
  <c r="O70" i="5" s="1"/>
  <c r="N69" i="5"/>
  <c r="M69" i="5"/>
  <c r="N68" i="5"/>
  <c r="M68" i="5"/>
  <c r="N66" i="5"/>
  <c r="M66" i="5"/>
  <c r="N65" i="5"/>
  <c r="O65" i="5" s="1"/>
  <c r="M65" i="5"/>
  <c r="N64" i="5"/>
  <c r="O64" i="5" s="1"/>
  <c r="M64" i="5"/>
  <c r="N63" i="5"/>
  <c r="M63" i="5"/>
  <c r="N62" i="5"/>
  <c r="O62" i="5" s="1"/>
  <c r="M62" i="5"/>
  <c r="N61" i="5"/>
  <c r="O61" i="5" s="1"/>
  <c r="M61" i="5"/>
  <c r="N60" i="5"/>
  <c r="M60" i="5"/>
  <c r="N59" i="5"/>
  <c r="O59" i="5" s="1"/>
  <c r="M59" i="5"/>
  <c r="N58" i="5"/>
  <c r="O58" i="5" s="1"/>
  <c r="M58" i="5"/>
  <c r="N57" i="5"/>
  <c r="M57" i="5"/>
  <c r="N56" i="5"/>
  <c r="O56" i="5" s="1"/>
  <c r="M56" i="5"/>
  <c r="N55" i="5"/>
  <c r="O55" i="5" s="1"/>
  <c r="M55" i="5"/>
  <c r="N54" i="5"/>
  <c r="M54" i="5"/>
  <c r="N53" i="5"/>
  <c r="O53" i="5" s="1"/>
  <c r="M53" i="5"/>
  <c r="N52" i="5"/>
  <c r="O52" i="5" s="1"/>
  <c r="M52" i="5"/>
  <c r="N49" i="5"/>
  <c r="M49" i="5"/>
  <c r="O49" i="5" s="1"/>
  <c r="O48" i="5"/>
  <c r="N48" i="5"/>
  <c r="M48" i="5"/>
  <c r="N47" i="5"/>
  <c r="M47" i="5"/>
  <c r="O47" i="5" s="1"/>
  <c r="N46" i="5"/>
  <c r="O46" i="5" s="1"/>
  <c r="M46" i="5"/>
  <c r="N45" i="5"/>
  <c r="M45" i="5"/>
  <c r="N44" i="5"/>
  <c r="M44" i="5"/>
  <c r="O44" i="5" s="1"/>
  <c r="N41" i="5"/>
  <c r="M41" i="5"/>
  <c r="N40" i="5"/>
  <c r="M40" i="5"/>
  <c r="O40" i="5" s="1"/>
  <c r="N39" i="5"/>
  <c r="M39" i="5"/>
  <c r="N38" i="5"/>
  <c r="O38" i="5" s="1"/>
  <c r="M38" i="5"/>
  <c r="N37" i="5"/>
  <c r="M37" i="5"/>
  <c r="O37" i="5" s="1"/>
  <c r="N36" i="5"/>
  <c r="M36" i="5"/>
  <c r="N35" i="5"/>
  <c r="M35" i="5"/>
  <c r="N34" i="5"/>
  <c r="M34" i="5"/>
  <c r="O34" i="5" s="1"/>
  <c r="N33" i="5"/>
  <c r="M33" i="5"/>
  <c r="N32" i="5"/>
  <c r="M32" i="5"/>
  <c r="N31" i="5"/>
  <c r="M31" i="5"/>
  <c r="O31" i="5" s="1"/>
  <c r="N30" i="5"/>
  <c r="M30" i="5"/>
  <c r="N29" i="5"/>
  <c r="M29" i="5"/>
  <c r="N28" i="5"/>
  <c r="M28" i="5"/>
  <c r="O28" i="5" s="1"/>
  <c r="N27" i="5"/>
  <c r="M27" i="5"/>
  <c r="N26" i="5"/>
  <c r="O26" i="5" s="1"/>
  <c r="M26" i="5"/>
  <c r="N25" i="5"/>
  <c r="M25" i="5"/>
  <c r="O25" i="5" s="1"/>
  <c r="N24" i="5"/>
  <c r="M24" i="5"/>
  <c r="N23" i="5"/>
  <c r="M23" i="5"/>
  <c r="O23" i="5" s="1"/>
  <c r="N22" i="5"/>
  <c r="M22" i="5"/>
  <c r="O22" i="5" s="1"/>
  <c r="O20" i="5"/>
  <c r="N20" i="5"/>
  <c r="M20" i="5"/>
  <c r="N19" i="5"/>
  <c r="M19" i="5"/>
  <c r="O18" i="5"/>
  <c r="N18" i="5"/>
  <c r="M18" i="5"/>
  <c r="N15" i="5"/>
  <c r="M15" i="5"/>
  <c r="O15" i="5" s="1"/>
  <c r="N14" i="5"/>
  <c r="M14" i="5"/>
  <c r="O14" i="5" s="1"/>
  <c r="N13" i="5"/>
  <c r="M13" i="5"/>
  <c r="N12" i="5"/>
  <c r="M12" i="5"/>
  <c r="N11" i="5"/>
  <c r="M11" i="5"/>
  <c r="O11" i="5" s="1"/>
  <c r="N10" i="5"/>
  <c r="M10" i="5"/>
  <c r="N9" i="5"/>
  <c r="M9" i="5"/>
  <c r="O9" i="5" s="1"/>
  <c r="N8" i="5"/>
  <c r="M8" i="5"/>
  <c r="O8" i="5" s="1"/>
  <c r="N7" i="5"/>
  <c r="M7" i="5"/>
  <c r="N6" i="5"/>
  <c r="M6" i="5"/>
  <c r="N5" i="5"/>
  <c r="M5" i="5"/>
  <c r="O5" i="5" s="1"/>
  <c r="N457" i="4"/>
  <c r="M457" i="4"/>
  <c r="O457" i="4" s="1"/>
  <c r="N456" i="4"/>
  <c r="M456" i="4"/>
  <c r="O456" i="4" s="1"/>
  <c r="N455" i="4"/>
  <c r="M455" i="4"/>
  <c r="O455" i="4" s="1"/>
  <c r="N454" i="4"/>
  <c r="M454" i="4"/>
  <c r="N452" i="4"/>
  <c r="O452" i="4" s="1"/>
  <c r="M452" i="4"/>
  <c r="N451" i="4"/>
  <c r="M451" i="4"/>
  <c r="O451" i="4" s="1"/>
  <c r="N450" i="4"/>
  <c r="O450" i="4" s="1"/>
  <c r="M450" i="4"/>
  <c r="N449" i="4"/>
  <c r="M449" i="4"/>
  <c r="O449" i="4" s="1"/>
  <c r="N448" i="4"/>
  <c r="M448" i="4"/>
  <c r="N447" i="4"/>
  <c r="M447" i="4"/>
  <c r="N446" i="4"/>
  <c r="O446" i="4" s="1"/>
  <c r="M446" i="4"/>
  <c r="N445" i="4"/>
  <c r="M445" i="4"/>
  <c r="O445" i="4" s="1"/>
  <c r="N444" i="4"/>
  <c r="O444" i="4" s="1"/>
  <c r="M444" i="4"/>
  <c r="N443" i="4"/>
  <c r="M443" i="4"/>
  <c r="O443" i="4" s="1"/>
  <c r="N442" i="4"/>
  <c r="M442" i="4"/>
  <c r="N441" i="4"/>
  <c r="M441" i="4"/>
  <c r="N440" i="4"/>
  <c r="O440" i="4" s="1"/>
  <c r="M440" i="4"/>
  <c r="N439" i="4"/>
  <c r="M439" i="4"/>
  <c r="O439" i="4" s="1"/>
  <c r="N438" i="4"/>
  <c r="M438" i="4"/>
  <c r="N437" i="4"/>
  <c r="M437" i="4"/>
  <c r="O437" i="4" s="1"/>
  <c r="N436" i="4"/>
  <c r="M436" i="4"/>
  <c r="N435" i="4"/>
  <c r="M435" i="4"/>
  <c r="N434" i="4"/>
  <c r="M434" i="4"/>
  <c r="N433" i="4"/>
  <c r="M433" i="4"/>
  <c r="O433" i="4" s="1"/>
  <c r="N432" i="4"/>
  <c r="M432" i="4"/>
  <c r="N431" i="4"/>
  <c r="M431" i="4"/>
  <c r="O431" i="4" s="1"/>
  <c r="N430" i="4"/>
  <c r="M430" i="4"/>
  <c r="N429" i="4"/>
  <c r="M429" i="4"/>
  <c r="N428" i="4"/>
  <c r="M428" i="4"/>
  <c r="O428" i="4" s="1"/>
  <c r="N427" i="4"/>
  <c r="M427" i="4"/>
  <c r="O427" i="4" s="1"/>
  <c r="N426" i="4"/>
  <c r="M426" i="4"/>
  <c r="N425" i="4"/>
  <c r="M425" i="4"/>
  <c r="O425" i="4" s="1"/>
  <c r="N424" i="4"/>
  <c r="M424" i="4"/>
  <c r="N423" i="4"/>
  <c r="M423" i="4"/>
  <c r="N422" i="4"/>
  <c r="M422" i="4"/>
  <c r="O422" i="4" s="1"/>
  <c r="N421" i="4"/>
  <c r="M421" i="4"/>
  <c r="O421" i="4" s="1"/>
  <c r="N420" i="4"/>
  <c r="M420" i="4"/>
  <c r="N419" i="4"/>
  <c r="M419" i="4"/>
  <c r="O419" i="4" s="1"/>
  <c r="N418" i="4"/>
  <c r="M418" i="4"/>
  <c r="N417" i="4"/>
  <c r="M417" i="4"/>
  <c r="N416" i="4"/>
  <c r="M416" i="4"/>
  <c r="O416" i="4" s="1"/>
  <c r="N415" i="4"/>
  <c r="M415" i="4"/>
  <c r="O415" i="4" s="1"/>
  <c r="N414" i="4"/>
  <c r="M414" i="4"/>
  <c r="N413" i="4"/>
  <c r="M413" i="4"/>
  <c r="O413" i="4" s="1"/>
  <c r="N412" i="4"/>
  <c r="M412" i="4"/>
  <c r="N411" i="4"/>
  <c r="M411" i="4"/>
  <c r="N410" i="4"/>
  <c r="M410" i="4"/>
  <c r="O410" i="4" s="1"/>
  <c r="N409" i="4"/>
  <c r="M409" i="4"/>
  <c r="O409" i="4" s="1"/>
  <c r="N408" i="4"/>
  <c r="M408" i="4"/>
  <c r="O408" i="4" s="1"/>
  <c r="N407" i="4"/>
  <c r="M407" i="4"/>
  <c r="O407" i="4" s="1"/>
  <c r="N406" i="4"/>
  <c r="M406" i="4"/>
  <c r="N405" i="4"/>
  <c r="M405" i="4"/>
  <c r="N404" i="4"/>
  <c r="M404" i="4"/>
  <c r="O404" i="4" s="1"/>
  <c r="N403" i="4"/>
  <c r="M403" i="4"/>
  <c r="O403" i="4" s="1"/>
  <c r="N402" i="4"/>
  <c r="M402" i="4"/>
  <c r="O402" i="4" s="1"/>
  <c r="N401" i="4"/>
  <c r="M401" i="4"/>
  <c r="O401" i="4" s="1"/>
  <c r="N400" i="4"/>
  <c r="M400" i="4"/>
  <c r="N399" i="4"/>
  <c r="M399" i="4"/>
  <c r="N398" i="4"/>
  <c r="M398" i="4"/>
  <c r="O398" i="4" s="1"/>
  <c r="N397" i="4"/>
  <c r="M397" i="4"/>
  <c r="O397" i="4" s="1"/>
  <c r="N396" i="4"/>
  <c r="M396" i="4"/>
  <c r="O396" i="4" s="1"/>
  <c r="N395" i="4"/>
  <c r="M395" i="4"/>
  <c r="O395" i="4" s="1"/>
  <c r="N394" i="4"/>
  <c r="M394" i="4"/>
  <c r="N393" i="4"/>
  <c r="M393" i="4"/>
  <c r="N392" i="4"/>
  <c r="M392" i="4"/>
  <c r="O392" i="4" s="1"/>
  <c r="N391" i="4"/>
  <c r="M391" i="4"/>
  <c r="O391" i="4" s="1"/>
  <c r="N390" i="4"/>
  <c r="M390" i="4"/>
  <c r="O390" i="4" s="1"/>
  <c r="N389" i="4"/>
  <c r="M389" i="4"/>
  <c r="O389" i="4" s="1"/>
  <c r="N388" i="4"/>
  <c r="M388" i="4"/>
  <c r="N387" i="4"/>
  <c r="M387" i="4"/>
  <c r="N386" i="4"/>
  <c r="M386" i="4"/>
  <c r="O386" i="4" s="1"/>
  <c r="N385" i="4"/>
  <c r="M385" i="4"/>
  <c r="O385" i="4" s="1"/>
  <c r="N384" i="4"/>
  <c r="M384" i="4"/>
  <c r="O384" i="4" s="1"/>
  <c r="N383" i="4"/>
  <c r="M383" i="4"/>
  <c r="O383" i="4" s="1"/>
  <c r="N382" i="4"/>
  <c r="M382" i="4"/>
  <c r="N381" i="4"/>
  <c r="M381" i="4"/>
  <c r="N380" i="4"/>
  <c r="M380" i="4"/>
  <c r="O380" i="4" s="1"/>
  <c r="N379" i="4"/>
  <c r="M379" i="4"/>
  <c r="O379" i="4" s="1"/>
  <c r="N378" i="4"/>
  <c r="M378" i="4"/>
  <c r="O378" i="4" s="1"/>
  <c r="N377" i="4"/>
  <c r="M377" i="4"/>
  <c r="O377" i="4" s="1"/>
  <c r="N376" i="4"/>
  <c r="M376" i="4"/>
  <c r="N375" i="4"/>
  <c r="M375" i="4"/>
  <c r="N374" i="4"/>
  <c r="M374" i="4"/>
  <c r="O374" i="4" s="1"/>
  <c r="N373" i="4"/>
  <c r="M373" i="4"/>
  <c r="O373" i="4" s="1"/>
  <c r="N372" i="4"/>
  <c r="M372" i="4"/>
  <c r="O372" i="4" s="1"/>
  <c r="N371" i="4"/>
  <c r="M371" i="4"/>
  <c r="O371" i="4" s="1"/>
  <c r="N370" i="4"/>
  <c r="M370" i="4"/>
  <c r="N369" i="4"/>
  <c r="M369" i="4"/>
  <c r="N368" i="4"/>
  <c r="M368" i="4"/>
  <c r="O368" i="4" s="1"/>
  <c r="N367" i="4"/>
  <c r="M367" i="4"/>
  <c r="O367" i="4" s="1"/>
  <c r="N366" i="4"/>
  <c r="M366" i="4"/>
  <c r="O366" i="4" s="1"/>
  <c r="N365" i="4"/>
  <c r="M365" i="4"/>
  <c r="O365" i="4" s="1"/>
  <c r="N364" i="4"/>
  <c r="M364" i="4"/>
  <c r="N363" i="4"/>
  <c r="M363" i="4"/>
  <c r="N362" i="4"/>
  <c r="M362" i="4"/>
  <c r="O362" i="4" s="1"/>
  <c r="N361" i="4"/>
  <c r="M361" i="4"/>
  <c r="O361" i="4" s="1"/>
  <c r="N360" i="4"/>
  <c r="M360" i="4"/>
  <c r="O360" i="4" s="1"/>
  <c r="N359" i="4"/>
  <c r="M359" i="4"/>
  <c r="O359" i="4" s="1"/>
  <c r="N358" i="4"/>
  <c r="M358" i="4"/>
  <c r="N357" i="4"/>
  <c r="M357" i="4"/>
  <c r="N356" i="4"/>
  <c r="M356" i="4"/>
  <c r="O356" i="4" s="1"/>
  <c r="N355" i="4"/>
  <c r="M355" i="4"/>
  <c r="O355" i="4" s="1"/>
  <c r="N354" i="4"/>
  <c r="M354" i="4"/>
  <c r="O354" i="4" s="1"/>
  <c r="N353" i="4"/>
  <c r="M353" i="4"/>
  <c r="O353" i="4" s="1"/>
  <c r="N352" i="4"/>
  <c r="M352" i="4"/>
  <c r="N351" i="4"/>
  <c r="M351" i="4"/>
  <c r="N350" i="4"/>
  <c r="M350" i="4"/>
  <c r="O350" i="4" s="1"/>
  <c r="N349" i="4"/>
  <c r="M349" i="4"/>
  <c r="O349" i="4" s="1"/>
  <c r="N348" i="4"/>
  <c r="M348" i="4"/>
  <c r="O348" i="4" s="1"/>
  <c r="N347" i="4"/>
  <c r="M347" i="4"/>
  <c r="O347" i="4" s="1"/>
  <c r="N346" i="4"/>
  <c r="M346" i="4"/>
  <c r="N345" i="4"/>
  <c r="M345" i="4"/>
  <c r="N344" i="4"/>
  <c r="M344" i="4"/>
  <c r="O344" i="4" s="1"/>
  <c r="N343" i="4"/>
  <c r="M343" i="4"/>
  <c r="O343" i="4" s="1"/>
  <c r="N342" i="4"/>
  <c r="M342" i="4"/>
  <c r="O342" i="4" s="1"/>
  <c r="N341" i="4"/>
  <c r="M341" i="4"/>
  <c r="O341" i="4" s="1"/>
  <c r="N340" i="4"/>
  <c r="M340" i="4"/>
  <c r="N339" i="4"/>
  <c r="M339" i="4"/>
  <c r="N338" i="4"/>
  <c r="M338" i="4"/>
  <c r="O338" i="4" s="1"/>
  <c r="N337" i="4"/>
  <c r="M337" i="4"/>
  <c r="O337" i="4" s="1"/>
  <c r="N336" i="4"/>
  <c r="M336" i="4"/>
  <c r="O336" i="4" s="1"/>
  <c r="N335" i="4"/>
  <c r="M335" i="4"/>
  <c r="O335" i="4" s="1"/>
  <c r="N334" i="4"/>
  <c r="M334" i="4"/>
  <c r="N333" i="4"/>
  <c r="M333" i="4"/>
  <c r="N332" i="4"/>
  <c r="M332" i="4"/>
  <c r="O332" i="4" s="1"/>
  <c r="N331" i="4"/>
  <c r="M331" i="4"/>
  <c r="O331" i="4" s="1"/>
  <c r="N330" i="4"/>
  <c r="M330" i="4"/>
  <c r="O330" i="4" s="1"/>
  <c r="N329" i="4"/>
  <c r="M329" i="4"/>
  <c r="O329" i="4" s="1"/>
  <c r="N328" i="4"/>
  <c r="M328" i="4"/>
  <c r="N327" i="4"/>
  <c r="M327" i="4"/>
  <c r="N326" i="4"/>
  <c r="M326" i="4"/>
  <c r="O326" i="4" s="1"/>
  <c r="N325" i="4"/>
  <c r="M325" i="4"/>
  <c r="O325" i="4" s="1"/>
  <c r="N324" i="4"/>
  <c r="M324" i="4"/>
  <c r="O324" i="4" s="1"/>
  <c r="N323" i="4"/>
  <c r="M323" i="4"/>
  <c r="O323" i="4" s="1"/>
  <c r="N322" i="4"/>
  <c r="M322" i="4"/>
  <c r="N321" i="4"/>
  <c r="M321" i="4"/>
  <c r="N320" i="4"/>
  <c r="M320" i="4"/>
  <c r="O320" i="4" s="1"/>
  <c r="N319" i="4"/>
  <c r="M319" i="4"/>
  <c r="O319" i="4" s="1"/>
  <c r="N318" i="4"/>
  <c r="M318" i="4"/>
  <c r="O318" i="4" s="1"/>
  <c r="N317" i="4"/>
  <c r="O317" i="4" s="1"/>
  <c r="M317" i="4"/>
  <c r="N316" i="4"/>
  <c r="M316" i="4"/>
  <c r="O313" i="4"/>
  <c r="N313" i="4"/>
  <c r="M313" i="4"/>
  <c r="N312" i="4"/>
  <c r="M312" i="4"/>
  <c r="O312" i="4" s="1"/>
  <c r="O314" i="4" s="1"/>
  <c r="N310" i="4"/>
  <c r="M310" i="4"/>
  <c r="O310" i="4" s="1"/>
  <c r="N309" i="4"/>
  <c r="M309" i="4"/>
  <c r="O309" i="4" s="1"/>
  <c r="N308" i="4"/>
  <c r="M308" i="4"/>
  <c r="N307" i="4"/>
  <c r="M307" i="4"/>
  <c r="N306" i="4"/>
  <c r="M306" i="4"/>
  <c r="O306" i="4" s="1"/>
  <c r="N305" i="4"/>
  <c r="M305" i="4"/>
  <c r="O305" i="4" s="1"/>
  <c r="N304" i="4"/>
  <c r="M304" i="4"/>
  <c r="O304" i="4" s="1"/>
  <c r="N303" i="4"/>
  <c r="M303" i="4"/>
  <c r="O303" i="4" s="1"/>
  <c r="N302" i="4"/>
  <c r="M302" i="4"/>
  <c r="N301" i="4"/>
  <c r="M301" i="4"/>
  <c r="N300" i="4"/>
  <c r="M300" i="4"/>
  <c r="O300" i="4" s="1"/>
  <c r="N299" i="4"/>
  <c r="M299" i="4"/>
  <c r="O299" i="4" s="1"/>
  <c r="N298" i="4"/>
  <c r="M298" i="4"/>
  <c r="O298" i="4" s="1"/>
  <c r="N297" i="4"/>
  <c r="M297" i="4"/>
  <c r="O297" i="4" s="1"/>
  <c r="N295" i="4"/>
  <c r="M295" i="4"/>
  <c r="N294" i="4"/>
  <c r="M294" i="4"/>
  <c r="N293" i="4"/>
  <c r="M293" i="4"/>
  <c r="O293" i="4" s="1"/>
  <c r="N292" i="4"/>
  <c r="M292" i="4"/>
  <c r="O292" i="4" s="1"/>
  <c r="N291" i="4"/>
  <c r="M291" i="4"/>
  <c r="O291" i="4" s="1"/>
  <c r="N290" i="4"/>
  <c r="M290" i="4"/>
  <c r="O290" i="4" s="1"/>
  <c r="N289" i="4"/>
  <c r="M289" i="4"/>
  <c r="N288" i="4"/>
  <c r="M288" i="4"/>
  <c r="N287" i="4"/>
  <c r="M287" i="4"/>
  <c r="O287" i="4" s="1"/>
  <c r="N286" i="4"/>
  <c r="M286" i="4"/>
  <c r="N285" i="4"/>
  <c r="M285" i="4"/>
  <c r="O285" i="4" s="1"/>
  <c r="N284" i="4"/>
  <c r="M284" i="4"/>
  <c r="N283" i="4"/>
  <c r="M283" i="4"/>
  <c r="N282" i="4"/>
  <c r="O282" i="4" s="1"/>
  <c r="M282" i="4"/>
  <c r="N281" i="4"/>
  <c r="M281" i="4"/>
  <c r="O281" i="4" s="1"/>
  <c r="N280" i="4"/>
  <c r="M280" i="4"/>
  <c r="N279" i="4"/>
  <c r="M279" i="4"/>
  <c r="O279" i="4" s="1"/>
  <c r="N278" i="4"/>
  <c r="M278" i="4"/>
  <c r="N277" i="4"/>
  <c r="M277" i="4"/>
  <c r="O275" i="4"/>
  <c r="O276" i="4" s="1"/>
  <c r="N275" i="4"/>
  <c r="M275" i="4"/>
  <c r="N273" i="4"/>
  <c r="M273" i="4"/>
  <c r="N272" i="4"/>
  <c r="M272" i="4"/>
  <c r="N271" i="4"/>
  <c r="M271" i="4"/>
  <c r="N270" i="4"/>
  <c r="M270" i="4"/>
  <c r="O270" i="4" s="1"/>
  <c r="N269" i="4"/>
  <c r="M269" i="4"/>
  <c r="N268" i="4"/>
  <c r="M268" i="4"/>
  <c r="N267" i="4"/>
  <c r="M267" i="4"/>
  <c r="N266" i="4"/>
  <c r="M266" i="4"/>
  <c r="N265" i="4"/>
  <c r="M265" i="4"/>
  <c r="N264" i="4"/>
  <c r="M264" i="4"/>
  <c r="O264" i="4" s="1"/>
  <c r="N263" i="4"/>
  <c r="M263" i="4"/>
  <c r="N262" i="4"/>
  <c r="M262" i="4"/>
  <c r="N261" i="4"/>
  <c r="M261" i="4"/>
  <c r="N260" i="4"/>
  <c r="M260" i="4"/>
  <c r="N259" i="4"/>
  <c r="M259" i="4"/>
  <c r="N258" i="4"/>
  <c r="M258" i="4"/>
  <c r="O258" i="4" s="1"/>
  <c r="N257" i="4"/>
  <c r="M257" i="4"/>
  <c r="N256" i="4"/>
  <c r="M256" i="4"/>
  <c r="N255" i="4"/>
  <c r="M255" i="4"/>
  <c r="N254" i="4"/>
  <c r="M254" i="4"/>
  <c r="N253" i="4"/>
  <c r="M253" i="4"/>
  <c r="N252" i="4"/>
  <c r="M252" i="4"/>
  <c r="O252" i="4" s="1"/>
  <c r="N251" i="4"/>
  <c r="M251" i="4"/>
  <c r="N250" i="4"/>
  <c r="M250" i="4"/>
  <c r="N249" i="4"/>
  <c r="M249" i="4"/>
  <c r="N248" i="4"/>
  <c r="M248" i="4"/>
  <c r="N247" i="4"/>
  <c r="M247" i="4"/>
  <c r="N246" i="4"/>
  <c r="M246" i="4"/>
  <c r="O246" i="4" s="1"/>
  <c r="N245" i="4"/>
  <c r="M245" i="4"/>
  <c r="N244" i="4"/>
  <c r="M244" i="4"/>
  <c r="N243" i="4"/>
  <c r="M243" i="4"/>
  <c r="N242" i="4"/>
  <c r="M242" i="4"/>
  <c r="N241" i="4"/>
  <c r="M241" i="4"/>
  <c r="N240" i="4"/>
  <c r="M240" i="4"/>
  <c r="O240" i="4" s="1"/>
  <c r="N239" i="4"/>
  <c r="M239" i="4"/>
  <c r="N238" i="4"/>
  <c r="M238" i="4"/>
  <c r="N237" i="4"/>
  <c r="M237" i="4"/>
  <c r="N236" i="4"/>
  <c r="M236" i="4"/>
  <c r="N235" i="4"/>
  <c r="M235" i="4"/>
  <c r="N234" i="4"/>
  <c r="M234" i="4"/>
  <c r="O234" i="4" s="1"/>
  <c r="N233" i="4"/>
  <c r="M233" i="4"/>
  <c r="N232" i="4"/>
  <c r="M232" i="4"/>
  <c r="N231" i="4"/>
  <c r="M231" i="4"/>
  <c r="N230" i="4"/>
  <c r="M230" i="4"/>
  <c r="N229" i="4"/>
  <c r="M229" i="4"/>
  <c r="N228" i="4"/>
  <c r="M228" i="4"/>
  <c r="O228" i="4" s="1"/>
  <c r="N227" i="4"/>
  <c r="M227" i="4"/>
  <c r="N226" i="4"/>
  <c r="M226" i="4"/>
  <c r="N225" i="4"/>
  <c r="M225" i="4"/>
  <c r="N224" i="4"/>
  <c r="M224" i="4"/>
  <c r="N223" i="4"/>
  <c r="M223" i="4"/>
  <c r="N222" i="4"/>
  <c r="M222" i="4"/>
  <c r="O222" i="4" s="1"/>
  <c r="N221" i="4"/>
  <c r="M221" i="4"/>
  <c r="N218" i="4"/>
  <c r="O218" i="4" s="1"/>
  <c r="M218" i="4"/>
  <c r="N217" i="4"/>
  <c r="O217" i="4" s="1"/>
  <c r="M217" i="4"/>
  <c r="N216" i="4"/>
  <c r="O216" i="4" s="1"/>
  <c r="M216" i="4"/>
  <c r="N215" i="4"/>
  <c r="O215" i="4" s="1"/>
  <c r="M215" i="4"/>
  <c r="N214" i="4"/>
  <c r="M214" i="4"/>
  <c r="N213" i="4"/>
  <c r="O213" i="4" s="1"/>
  <c r="M213" i="4"/>
  <c r="N212" i="4"/>
  <c r="O212" i="4" s="1"/>
  <c r="M212" i="4"/>
  <c r="N211" i="4"/>
  <c r="O211" i="4" s="1"/>
  <c r="M211" i="4"/>
  <c r="N210" i="4"/>
  <c r="O210" i="4" s="1"/>
  <c r="M210" i="4"/>
  <c r="N209" i="4"/>
  <c r="O209" i="4" s="1"/>
  <c r="M209" i="4"/>
  <c r="N208" i="4"/>
  <c r="M208" i="4"/>
  <c r="O207" i="4"/>
  <c r="N207" i="4"/>
  <c r="M207" i="4"/>
  <c r="N206" i="4"/>
  <c r="M206" i="4"/>
  <c r="O206" i="4" s="1"/>
  <c r="O205" i="4"/>
  <c r="N205" i="4"/>
  <c r="M205" i="4"/>
  <c r="N204" i="4"/>
  <c r="M204" i="4"/>
  <c r="O204" i="4" s="1"/>
  <c r="O203" i="4"/>
  <c r="N203" i="4"/>
  <c r="M203" i="4"/>
  <c r="N202" i="4"/>
  <c r="M202" i="4"/>
  <c r="O202" i="4" s="1"/>
  <c r="N201" i="4"/>
  <c r="M201" i="4"/>
  <c r="O200" i="4"/>
  <c r="N200" i="4"/>
  <c r="M200" i="4"/>
  <c r="N199" i="4"/>
  <c r="M199" i="4"/>
  <c r="O199" i="4" s="1"/>
  <c r="O198" i="4"/>
  <c r="N198" i="4"/>
  <c r="M198" i="4"/>
  <c r="N197" i="4"/>
  <c r="M197" i="4"/>
  <c r="O196" i="4"/>
  <c r="N196" i="4"/>
  <c r="M196" i="4"/>
  <c r="N195" i="4"/>
  <c r="M195" i="4"/>
  <c r="O195" i="4" s="1"/>
  <c r="N194" i="4"/>
  <c r="O194" i="4" s="1"/>
  <c r="M194" i="4"/>
  <c r="N193" i="4"/>
  <c r="M193" i="4"/>
  <c r="N192" i="4"/>
  <c r="M192" i="4"/>
  <c r="O192" i="4" s="1"/>
  <c r="N191" i="4"/>
  <c r="M191" i="4"/>
  <c r="O191" i="4" s="1"/>
  <c r="N190" i="4"/>
  <c r="M190" i="4"/>
  <c r="O190" i="4" s="1"/>
  <c r="N189" i="4"/>
  <c r="M189" i="4"/>
  <c r="O188" i="4"/>
  <c r="N188" i="4"/>
  <c r="M188" i="4"/>
  <c r="N187" i="4"/>
  <c r="M187" i="4"/>
  <c r="O187" i="4" s="1"/>
  <c r="N186" i="4"/>
  <c r="O186" i="4" s="1"/>
  <c r="M186" i="4"/>
  <c r="N185" i="4"/>
  <c r="M185" i="4"/>
  <c r="O185" i="4" s="1"/>
  <c r="O184" i="4"/>
  <c r="N184" i="4"/>
  <c r="M184" i="4"/>
  <c r="N183" i="4"/>
  <c r="M183" i="4"/>
  <c r="O183" i="4" s="1"/>
  <c r="N182" i="4"/>
  <c r="M182" i="4"/>
  <c r="O182" i="4" s="1"/>
  <c r="N181" i="4"/>
  <c r="M181" i="4"/>
  <c r="N180" i="4"/>
  <c r="M180" i="4"/>
  <c r="O180" i="4" s="1"/>
  <c r="N179" i="4"/>
  <c r="M179" i="4"/>
  <c r="N178" i="4"/>
  <c r="M178" i="4"/>
  <c r="O178" i="4" s="1"/>
  <c r="N177" i="4"/>
  <c r="M177" i="4"/>
  <c r="O176" i="4"/>
  <c r="N176" i="4"/>
  <c r="M176" i="4"/>
  <c r="N175" i="4"/>
  <c r="M175" i="4"/>
  <c r="O174" i="4"/>
  <c r="N174" i="4"/>
  <c r="M174" i="4"/>
  <c r="N173" i="4"/>
  <c r="M173" i="4"/>
  <c r="O172" i="4"/>
  <c r="N172" i="4"/>
  <c r="M172" i="4"/>
  <c r="N171" i="4"/>
  <c r="M171" i="4"/>
  <c r="O171" i="4" s="1"/>
  <c r="O170" i="4"/>
  <c r="N170" i="4"/>
  <c r="M170" i="4"/>
  <c r="N169" i="4"/>
  <c r="M169" i="4"/>
  <c r="N168" i="4"/>
  <c r="M168" i="4"/>
  <c r="O168" i="4" s="1"/>
  <c r="N167" i="4"/>
  <c r="M167" i="4"/>
  <c r="O167" i="4" s="1"/>
  <c r="N166" i="4"/>
  <c r="M166" i="4"/>
  <c r="O166" i="4" s="1"/>
  <c r="N165" i="4"/>
  <c r="M165" i="4"/>
  <c r="O164" i="4"/>
  <c r="N164" i="4"/>
  <c r="M164" i="4"/>
  <c r="N163" i="4"/>
  <c r="M163" i="4"/>
  <c r="O163" i="4" s="1"/>
  <c r="N162" i="4"/>
  <c r="O162" i="4" s="1"/>
  <c r="M162" i="4"/>
  <c r="N161" i="4"/>
  <c r="M161" i="4"/>
  <c r="O161" i="4" s="1"/>
  <c r="O160" i="4"/>
  <c r="N160" i="4"/>
  <c r="M160" i="4"/>
  <c r="N159" i="4"/>
  <c r="M159" i="4"/>
  <c r="O159" i="4" s="1"/>
  <c r="N158" i="4"/>
  <c r="M158" i="4"/>
  <c r="O158" i="4" s="1"/>
  <c r="N157" i="4"/>
  <c r="M157" i="4"/>
  <c r="N156" i="4"/>
  <c r="M156" i="4"/>
  <c r="N155" i="4"/>
  <c r="M155" i="4"/>
  <c r="N154" i="4"/>
  <c r="M154" i="4"/>
  <c r="O154" i="4" s="1"/>
  <c r="N153" i="4"/>
  <c r="M153" i="4"/>
  <c r="O152" i="4"/>
  <c r="N152" i="4"/>
  <c r="M152" i="4"/>
  <c r="N151" i="4"/>
  <c r="M151" i="4"/>
  <c r="O151" i="4" s="1"/>
  <c r="O150" i="4"/>
  <c r="N150" i="4"/>
  <c r="M150" i="4"/>
  <c r="N149" i="4"/>
  <c r="M149" i="4"/>
  <c r="O148" i="4"/>
  <c r="N148" i="4"/>
  <c r="M148" i="4"/>
  <c r="N147" i="4"/>
  <c r="M147" i="4"/>
  <c r="O147" i="4" s="1"/>
  <c r="N146" i="4"/>
  <c r="O146" i="4" s="1"/>
  <c r="M146" i="4"/>
  <c r="N145" i="4"/>
  <c r="M145" i="4"/>
  <c r="N144" i="4"/>
  <c r="M144" i="4"/>
  <c r="O144" i="4" s="1"/>
  <c r="N143" i="4"/>
  <c r="M143" i="4"/>
  <c r="O143" i="4" s="1"/>
  <c r="N142" i="4"/>
  <c r="M142" i="4"/>
  <c r="O142" i="4" s="1"/>
  <c r="N141" i="4"/>
  <c r="M141" i="4"/>
  <c r="O140" i="4"/>
  <c r="N140" i="4"/>
  <c r="M140" i="4"/>
  <c r="N139" i="4"/>
  <c r="M139" i="4"/>
  <c r="O139" i="4" s="1"/>
  <c r="N138" i="4"/>
  <c r="O138" i="4" s="1"/>
  <c r="M138" i="4"/>
  <c r="N137" i="4"/>
  <c r="M137" i="4"/>
  <c r="O137" i="4" s="1"/>
  <c r="N134" i="4"/>
  <c r="M134" i="4"/>
  <c r="N133" i="4"/>
  <c r="M133" i="4"/>
  <c r="N132" i="4"/>
  <c r="M132" i="4"/>
  <c r="N131" i="4"/>
  <c r="M131" i="4"/>
  <c r="N130" i="4"/>
  <c r="M130" i="4"/>
  <c r="N129" i="4"/>
  <c r="M129" i="4"/>
  <c r="O129" i="4" s="1"/>
  <c r="N128" i="4"/>
  <c r="M128" i="4"/>
  <c r="N127" i="4"/>
  <c r="M127" i="4"/>
  <c r="N126" i="4"/>
  <c r="M126" i="4"/>
  <c r="N125" i="4"/>
  <c r="M125" i="4"/>
  <c r="N124" i="4"/>
  <c r="M124" i="4"/>
  <c r="N123" i="4"/>
  <c r="M123" i="4"/>
  <c r="O123" i="4" s="1"/>
  <c r="N122" i="4"/>
  <c r="M122" i="4"/>
  <c r="N121" i="4"/>
  <c r="M121" i="4"/>
  <c r="O121" i="4" s="1"/>
  <c r="N120" i="4"/>
  <c r="M120" i="4"/>
  <c r="N119" i="4"/>
  <c r="M119" i="4"/>
  <c r="N118" i="4"/>
  <c r="M118" i="4"/>
  <c r="N117" i="4"/>
  <c r="M117" i="4"/>
  <c r="O117" i="4" s="1"/>
  <c r="N116" i="4"/>
  <c r="M116" i="4"/>
  <c r="N115" i="4"/>
  <c r="M115" i="4"/>
  <c r="O115" i="4" s="1"/>
  <c r="N114" i="4"/>
  <c r="M114" i="4"/>
  <c r="N113" i="4"/>
  <c r="M113" i="4"/>
  <c r="N112" i="4"/>
  <c r="M112" i="4"/>
  <c r="N111" i="4"/>
  <c r="M111" i="4"/>
  <c r="O111" i="4" s="1"/>
  <c r="N110" i="4"/>
  <c r="M110" i="4"/>
  <c r="N109" i="4"/>
  <c r="M109" i="4"/>
  <c r="O109" i="4" s="1"/>
  <c r="N108" i="4"/>
  <c r="M108" i="4"/>
  <c r="N107" i="4"/>
  <c r="M107" i="4"/>
  <c r="N106" i="4"/>
  <c r="M106" i="4"/>
  <c r="N105" i="4"/>
  <c r="M105" i="4"/>
  <c r="O105" i="4" s="1"/>
  <c r="N104" i="4"/>
  <c r="M104" i="4"/>
  <c r="N103" i="4"/>
  <c r="M103" i="4"/>
  <c r="O103" i="4" s="1"/>
  <c r="N102" i="4"/>
  <c r="M102" i="4"/>
  <c r="N101" i="4"/>
  <c r="M101" i="4"/>
  <c r="N100" i="4"/>
  <c r="M100" i="4"/>
  <c r="N99" i="4"/>
  <c r="M99" i="4"/>
  <c r="O99" i="4" s="1"/>
  <c r="N98" i="4"/>
  <c r="M98" i="4"/>
  <c r="N97" i="4"/>
  <c r="M97" i="4"/>
  <c r="O97" i="4" s="1"/>
  <c r="N96" i="4"/>
  <c r="M96" i="4"/>
  <c r="N95" i="4"/>
  <c r="M95" i="4"/>
  <c r="N94" i="4"/>
  <c r="M94" i="4"/>
  <c r="N91" i="4"/>
  <c r="M91" i="4"/>
  <c r="N90" i="4"/>
  <c r="M90" i="4"/>
  <c r="N89" i="4"/>
  <c r="M89" i="4"/>
  <c r="N88" i="4"/>
  <c r="M88" i="4"/>
  <c r="N87" i="4"/>
  <c r="O87" i="4" s="1"/>
  <c r="M87" i="4"/>
  <c r="N86" i="4"/>
  <c r="M86" i="4"/>
  <c r="N85" i="4"/>
  <c r="M85" i="4"/>
  <c r="N84" i="4"/>
  <c r="M84" i="4"/>
  <c r="N83" i="4"/>
  <c r="M83" i="4"/>
  <c r="N82" i="4"/>
  <c r="M82" i="4"/>
  <c r="N81" i="4"/>
  <c r="O81" i="4" s="1"/>
  <c r="M81" i="4"/>
  <c r="N80" i="4"/>
  <c r="M80" i="4"/>
  <c r="N78" i="4"/>
  <c r="M78" i="4"/>
  <c r="N77" i="4"/>
  <c r="M77" i="4"/>
  <c r="N76" i="4"/>
  <c r="M76" i="4"/>
  <c r="O76" i="4" s="1"/>
  <c r="N75" i="4"/>
  <c r="M75" i="4"/>
  <c r="O74" i="4"/>
  <c r="N74" i="4"/>
  <c r="M74" i="4"/>
  <c r="N73" i="4"/>
  <c r="M73" i="4"/>
  <c r="O73" i="4" s="1"/>
  <c r="O72" i="4"/>
  <c r="N72" i="4"/>
  <c r="M72" i="4"/>
  <c r="N71" i="4"/>
  <c r="M71" i="4"/>
  <c r="O70" i="4"/>
  <c r="N70" i="4"/>
  <c r="M70" i="4"/>
  <c r="N69" i="4"/>
  <c r="M69" i="4"/>
  <c r="O69" i="4" s="1"/>
  <c r="N68" i="4"/>
  <c r="O68" i="4" s="1"/>
  <c r="M68" i="4"/>
  <c r="N65" i="4"/>
  <c r="M65" i="4"/>
  <c r="O65" i="4" s="1"/>
  <c r="O66" i="4" s="1"/>
  <c r="N63" i="4"/>
  <c r="M63" i="4"/>
  <c r="N62" i="4"/>
  <c r="O62" i="4" s="1"/>
  <c r="M62" i="4"/>
  <c r="N61" i="4"/>
  <c r="M61" i="4"/>
  <c r="N58" i="4"/>
  <c r="M58" i="4"/>
  <c r="N57" i="4"/>
  <c r="M57" i="4"/>
  <c r="N56" i="4"/>
  <c r="M56" i="4"/>
  <c r="O56" i="4" s="1"/>
  <c r="N55" i="4"/>
  <c r="M55" i="4"/>
  <c r="O54" i="4"/>
  <c r="N54" i="4"/>
  <c r="M54" i="4"/>
  <c r="N53" i="4"/>
  <c r="M53" i="4"/>
  <c r="O52" i="4"/>
  <c r="N52" i="4"/>
  <c r="M52" i="4"/>
  <c r="N51" i="4"/>
  <c r="M51" i="4"/>
  <c r="O51" i="4" s="1"/>
  <c r="N49" i="4"/>
  <c r="M49" i="4"/>
  <c r="N48" i="4"/>
  <c r="M48" i="4"/>
  <c r="N47" i="4"/>
  <c r="M47" i="4"/>
  <c r="O47" i="4" s="1"/>
  <c r="N45" i="4"/>
  <c r="O45" i="4" s="1"/>
  <c r="M45" i="4"/>
  <c r="N44" i="4"/>
  <c r="M44" i="4"/>
  <c r="O44" i="4" s="1"/>
  <c r="N41" i="4"/>
  <c r="M41" i="4"/>
  <c r="O41" i="4" s="1"/>
  <c r="N40" i="4"/>
  <c r="M40" i="4"/>
  <c r="O40" i="4" s="1"/>
  <c r="N39" i="4"/>
  <c r="M39" i="4"/>
  <c r="O39" i="4" s="1"/>
  <c r="N38" i="4"/>
  <c r="M38" i="4"/>
  <c r="N37" i="4"/>
  <c r="M37" i="4"/>
  <c r="O37" i="4" s="1"/>
  <c r="N36" i="4"/>
  <c r="M36" i="4"/>
  <c r="O36" i="4" s="1"/>
  <c r="N35" i="4"/>
  <c r="O35" i="4" s="1"/>
  <c r="M35" i="4"/>
  <c r="N34" i="4"/>
  <c r="M34" i="4"/>
  <c r="O34" i="4" s="1"/>
  <c r="O33" i="4"/>
  <c r="N33" i="4"/>
  <c r="M33" i="4"/>
  <c r="N31" i="4"/>
  <c r="M31" i="4"/>
  <c r="N30" i="4"/>
  <c r="M30" i="4"/>
  <c r="O30" i="4" s="1"/>
  <c r="N29" i="4"/>
  <c r="M29" i="4"/>
  <c r="O29" i="4" s="1"/>
  <c r="N28" i="4"/>
  <c r="M28" i="4"/>
  <c r="O28" i="4" s="1"/>
  <c r="N27" i="4"/>
  <c r="M27" i="4"/>
  <c r="N26" i="4"/>
  <c r="M26" i="4"/>
  <c r="N25" i="4"/>
  <c r="M25" i="4"/>
  <c r="O25" i="4" s="1"/>
  <c r="N24" i="4"/>
  <c r="M24" i="4"/>
  <c r="O24" i="4" s="1"/>
  <c r="N23" i="4"/>
  <c r="M23" i="4"/>
  <c r="O23" i="4" s="1"/>
  <c r="N22" i="4"/>
  <c r="M22" i="4"/>
  <c r="O22" i="4" s="1"/>
  <c r="N21" i="4"/>
  <c r="M21" i="4"/>
  <c r="N20" i="4"/>
  <c r="M20" i="4"/>
  <c r="N19" i="4"/>
  <c r="M19" i="4"/>
  <c r="O19" i="4" s="1"/>
  <c r="N18" i="4"/>
  <c r="M18" i="4"/>
  <c r="O18" i="4" s="1"/>
  <c r="N17" i="4"/>
  <c r="M17" i="4"/>
  <c r="O17" i="4" s="1"/>
  <c r="N16" i="4"/>
  <c r="M16" i="4"/>
  <c r="O16" i="4" s="1"/>
  <c r="N15" i="4"/>
  <c r="M15" i="4"/>
  <c r="N14" i="4"/>
  <c r="M14" i="4"/>
  <c r="N13" i="4"/>
  <c r="M13" i="4"/>
  <c r="O13" i="4" s="1"/>
  <c r="N12" i="4"/>
  <c r="M12" i="4"/>
  <c r="O12" i="4" s="1"/>
  <c r="N11" i="4"/>
  <c r="M11" i="4"/>
  <c r="O11" i="4" s="1"/>
  <c r="N10" i="4"/>
  <c r="M10" i="4"/>
  <c r="O10" i="4" s="1"/>
  <c r="N9" i="4"/>
  <c r="M9" i="4"/>
  <c r="N8" i="4"/>
  <c r="M8" i="4"/>
  <c r="N7" i="4"/>
  <c r="M7" i="4"/>
  <c r="O7" i="4" s="1"/>
  <c r="N6" i="4"/>
  <c r="M6" i="4"/>
  <c r="O6" i="4" s="1"/>
  <c r="N5" i="4"/>
  <c r="M5" i="4"/>
  <c r="O5" i="4" s="1"/>
  <c r="N474" i="3"/>
  <c r="M474" i="3"/>
  <c r="O474" i="3" s="1"/>
  <c r="N473" i="3"/>
  <c r="M473" i="3"/>
  <c r="N472" i="3"/>
  <c r="O472" i="3" s="1"/>
  <c r="M472" i="3"/>
  <c r="N471" i="3"/>
  <c r="M471" i="3"/>
  <c r="O471" i="3" s="1"/>
  <c r="N470" i="3"/>
  <c r="O470" i="3" s="1"/>
  <c r="M470" i="3"/>
  <c r="N469" i="3"/>
  <c r="M469" i="3"/>
  <c r="N468" i="3"/>
  <c r="M468" i="3"/>
  <c r="N467" i="3"/>
  <c r="M467" i="3"/>
  <c r="N466" i="3"/>
  <c r="M466" i="3"/>
  <c r="O466" i="3" s="1"/>
  <c r="N465" i="3"/>
  <c r="M465" i="3"/>
  <c r="N464" i="3"/>
  <c r="M464" i="3"/>
  <c r="N463" i="3"/>
  <c r="M463" i="3"/>
  <c r="N462" i="3"/>
  <c r="M462" i="3"/>
  <c r="O462" i="3" s="1"/>
  <c r="N461" i="3"/>
  <c r="M461" i="3"/>
  <c r="N460" i="3"/>
  <c r="M460" i="3"/>
  <c r="N459" i="3"/>
  <c r="M459" i="3"/>
  <c r="O458" i="3"/>
  <c r="N458" i="3"/>
  <c r="M458" i="3"/>
  <c r="N457" i="3"/>
  <c r="M457" i="3"/>
  <c r="O457" i="3" s="1"/>
  <c r="N456" i="3"/>
  <c r="M456" i="3"/>
  <c r="N455" i="3"/>
  <c r="M455" i="3"/>
  <c r="N454" i="3"/>
  <c r="M454" i="3"/>
  <c r="O454" i="3" s="1"/>
  <c r="N453" i="3"/>
  <c r="M453" i="3"/>
  <c r="O453" i="3" s="1"/>
  <c r="N452" i="3"/>
  <c r="M452" i="3"/>
  <c r="O452" i="3" s="1"/>
  <c r="N451" i="3"/>
  <c r="M451" i="3"/>
  <c r="O451" i="3" s="1"/>
  <c r="N449" i="3"/>
  <c r="M449" i="3"/>
  <c r="N448" i="3"/>
  <c r="M448" i="3"/>
  <c r="N447" i="3"/>
  <c r="M447" i="3"/>
  <c r="O447" i="3" s="1"/>
  <c r="N446" i="3"/>
  <c r="M446" i="3"/>
  <c r="N445" i="3"/>
  <c r="O445" i="3" s="1"/>
  <c r="M445" i="3"/>
  <c r="N444" i="3"/>
  <c r="M444" i="3"/>
  <c r="O444" i="3" s="1"/>
  <c r="O443" i="3"/>
  <c r="N443" i="3"/>
  <c r="M443" i="3"/>
  <c r="N442" i="3"/>
  <c r="M442" i="3"/>
  <c r="O442" i="3" s="1"/>
  <c r="N441" i="3"/>
  <c r="M441" i="3"/>
  <c r="N440" i="3"/>
  <c r="M440" i="3"/>
  <c r="O440" i="3" s="1"/>
  <c r="N439" i="3"/>
  <c r="M439" i="3"/>
  <c r="O439" i="3" s="1"/>
  <c r="N438" i="3"/>
  <c r="M438" i="3"/>
  <c r="N437" i="3"/>
  <c r="M437" i="3"/>
  <c r="N436" i="3"/>
  <c r="M436" i="3"/>
  <c r="O435" i="3"/>
  <c r="N435" i="3"/>
  <c r="M435" i="3"/>
  <c r="N434" i="3"/>
  <c r="M434" i="3"/>
  <c r="O434" i="3" s="1"/>
  <c r="N433" i="3"/>
  <c r="O433" i="3" s="1"/>
  <c r="M433" i="3"/>
  <c r="N432" i="3"/>
  <c r="M432" i="3"/>
  <c r="N431" i="3"/>
  <c r="M431" i="3"/>
  <c r="O431" i="3" s="1"/>
  <c r="N430" i="3"/>
  <c r="M430" i="3"/>
  <c r="N429" i="3"/>
  <c r="O429" i="3" s="1"/>
  <c r="M429" i="3"/>
  <c r="N428" i="3"/>
  <c r="M428" i="3"/>
  <c r="O428" i="3" s="1"/>
  <c r="O427" i="3"/>
  <c r="N427" i="3"/>
  <c r="M427" i="3"/>
  <c r="N426" i="3"/>
  <c r="M426" i="3"/>
  <c r="O426" i="3" s="1"/>
  <c r="N425" i="3"/>
  <c r="M425" i="3"/>
  <c r="N424" i="3"/>
  <c r="M424" i="3"/>
  <c r="O424" i="3" s="1"/>
  <c r="N423" i="3"/>
  <c r="M423" i="3"/>
  <c r="O423" i="3" s="1"/>
  <c r="N422" i="3"/>
  <c r="M422" i="3"/>
  <c r="N421" i="3"/>
  <c r="O421" i="3" s="1"/>
  <c r="M421" i="3"/>
  <c r="N420" i="3"/>
  <c r="M420" i="3"/>
  <c r="O419" i="3"/>
  <c r="N419" i="3"/>
  <c r="M419" i="3"/>
  <c r="N418" i="3"/>
  <c r="M418" i="3"/>
  <c r="O418" i="3" s="1"/>
  <c r="N417" i="3"/>
  <c r="O417" i="3" s="1"/>
  <c r="M417" i="3"/>
  <c r="N416" i="3"/>
  <c r="M416" i="3"/>
  <c r="N415" i="3"/>
  <c r="M415" i="3"/>
  <c r="O415" i="3" s="1"/>
  <c r="N414" i="3"/>
  <c r="M414" i="3"/>
  <c r="N413" i="3"/>
  <c r="O413" i="3" s="1"/>
  <c r="M413" i="3"/>
  <c r="N412" i="3"/>
  <c r="M412" i="3"/>
  <c r="O412" i="3" s="1"/>
  <c r="O411" i="3"/>
  <c r="N411" i="3"/>
  <c r="M411" i="3"/>
  <c r="N410" i="3"/>
  <c r="M410" i="3"/>
  <c r="O410" i="3" s="1"/>
  <c r="N409" i="3"/>
  <c r="M409" i="3"/>
  <c r="N408" i="3"/>
  <c r="M408" i="3"/>
  <c r="O408" i="3" s="1"/>
  <c r="N407" i="3"/>
  <c r="M407" i="3"/>
  <c r="O407" i="3" s="1"/>
  <c r="N406" i="3"/>
  <c r="M406" i="3"/>
  <c r="N405" i="3"/>
  <c r="O405" i="3" s="1"/>
  <c r="M405" i="3"/>
  <c r="N404" i="3"/>
  <c r="M404" i="3"/>
  <c r="O403" i="3"/>
  <c r="N403" i="3"/>
  <c r="M403" i="3"/>
  <c r="N402" i="3"/>
  <c r="M402" i="3"/>
  <c r="O402" i="3" s="1"/>
  <c r="N401" i="3"/>
  <c r="O401" i="3" s="1"/>
  <c r="M401" i="3"/>
  <c r="N400" i="3"/>
  <c r="M400" i="3"/>
  <c r="N399" i="3"/>
  <c r="M399" i="3"/>
  <c r="O399" i="3" s="1"/>
  <c r="N398" i="3"/>
  <c r="M398" i="3"/>
  <c r="N397" i="3"/>
  <c r="O397" i="3" s="1"/>
  <c r="M397" i="3"/>
  <c r="N396" i="3"/>
  <c r="M396" i="3"/>
  <c r="O396" i="3" s="1"/>
  <c r="O395" i="3"/>
  <c r="N395" i="3"/>
  <c r="M395" i="3"/>
  <c r="N394" i="3"/>
  <c r="M394" i="3"/>
  <c r="O394" i="3" s="1"/>
  <c r="N393" i="3"/>
  <c r="M393" i="3"/>
  <c r="N392" i="3"/>
  <c r="M392" i="3"/>
  <c r="O392" i="3" s="1"/>
  <c r="N391" i="3"/>
  <c r="M391" i="3"/>
  <c r="O391" i="3" s="1"/>
  <c r="N390" i="3"/>
  <c r="M390" i="3"/>
  <c r="N389" i="3"/>
  <c r="O389" i="3" s="1"/>
  <c r="M389" i="3"/>
  <c r="N388" i="3"/>
  <c r="M388" i="3"/>
  <c r="O387" i="3"/>
  <c r="N387" i="3"/>
  <c r="M387" i="3"/>
  <c r="N386" i="3"/>
  <c r="M386" i="3"/>
  <c r="O386" i="3" s="1"/>
  <c r="N385" i="3"/>
  <c r="M385" i="3"/>
  <c r="N384" i="3"/>
  <c r="M384" i="3"/>
  <c r="N383" i="3"/>
  <c r="M383" i="3"/>
  <c r="O383" i="3" s="1"/>
  <c r="N382" i="3"/>
  <c r="M382" i="3"/>
  <c r="N381" i="3"/>
  <c r="O381" i="3" s="1"/>
  <c r="M381" i="3"/>
  <c r="N380" i="3"/>
  <c r="M380" i="3"/>
  <c r="O380" i="3" s="1"/>
  <c r="O379" i="3"/>
  <c r="N379" i="3"/>
  <c r="M379" i="3"/>
  <c r="N378" i="3"/>
  <c r="M378" i="3"/>
  <c r="O378" i="3" s="1"/>
  <c r="N377" i="3"/>
  <c r="M377" i="3"/>
  <c r="N376" i="3"/>
  <c r="M376" i="3"/>
  <c r="O376" i="3" s="1"/>
  <c r="N375" i="3"/>
  <c r="M375" i="3"/>
  <c r="O375" i="3" s="1"/>
  <c r="N374" i="3"/>
  <c r="M374" i="3"/>
  <c r="N373" i="3"/>
  <c r="O373" i="3" s="1"/>
  <c r="M373" i="3"/>
  <c r="N372" i="3"/>
  <c r="M372" i="3"/>
  <c r="O371" i="3"/>
  <c r="N371" i="3"/>
  <c r="M371" i="3"/>
  <c r="N370" i="3"/>
  <c r="M370" i="3"/>
  <c r="O370" i="3" s="1"/>
  <c r="N369" i="3"/>
  <c r="M369" i="3"/>
  <c r="N368" i="3"/>
  <c r="M368" i="3"/>
  <c r="N367" i="3"/>
  <c r="M367" i="3"/>
  <c r="O367" i="3" s="1"/>
  <c r="N366" i="3"/>
  <c r="M366" i="3"/>
  <c r="N365" i="3"/>
  <c r="O365" i="3" s="1"/>
  <c r="M365" i="3"/>
  <c r="N364" i="3"/>
  <c r="M364" i="3"/>
  <c r="O364" i="3" s="1"/>
  <c r="O363" i="3"/>
  <c r="N363" i="3"/>
  <c r="M363" i="3"/>
  <c r="N362" i="3"/>
  <c r="M362" i="3"/>
  <c r="O362" i="3" s="1"/>
  <c r="N361" i="3"/>
  <c r="M361" i="3"/>
  <c r="N360" i="3"/>
  <c r="M360" i="3"/>
  <c r="O360" i="3" s="1"/>
  <c r="N359" i="3"/>
  <c r="M359" i="3"/>
  <c r="O359" i="3" s="1"/>
  <c r="N358" i="3"/>
  <c r="M358" i="3"/>
  <c r="N357" i="3"/>
  <c r="O357" i="3" s="1"/>
  <c r="M357" i="3"/>
  <c r="N356" i="3"/>
  <c r="M356" i="3"/>
  <c r="O355" i="3"/>
  <c r="N355" i="3"/>
  <c r="M355" i="3"/>
  <c r="N354" i="3"/>
  <c r="M354" i="3"/>
  <c r="O354" i="3" s="1"/>
  <c r="N353" i="3"/>
  <c r="M353" i="3"/>
  <c r="N352" i="3"/>
  <c r="M352" i="3"/>
  <c r="N351" i="3"/>
  <c r="M351" i="3"/>
  <c r="O351" i="3" s="1"/>
  <c r="N350" i="3"/>
  <c r="M350" i="3"/>
  <c r="N349" i="3"/>
  <c r="O349" i="3" s="1"/>
  <c r="M349" i="3"/>
  <c r="N348" i="3"/>
  <c r="M348" i="3"/>
  <c r="O348" i="3" s="1"/>
  <c r="O347" i="3"/>
  <c r="N347" i="3"/>
  <c r="M347" i="3"/>
  <c r="N346" i="3"/>
  <c r="M346" i="3"/>
  <c r="O346" i="3" s="1"/>
  <c r="N345" i="3"/>
  <c r="M345" i="3"/>
  <c r="N344" i="3"/>
  <c r="M344" i="3"/>
  <c r="O344" i="3" s="1"/>
  <c r="N343" i="3"/>
  <c r="M343" i="3"/>
  <c r="O343" i="3" s="1"/>
  <c r="N342" i="3"/>
  <c r="M342" i="3"/>
  <c r="N341" i="3"/>
  <c r="O341" i="3" s="1"/>
  <c r="M341" i="3"/>
  <c r="N340" i="3"/>
  <c r="M340" i="3"/>
  <c r="O339" i="3"/>
  <c r="N339" i="3"/>
  <c r="M339" i="3"/>
  <c r="N338" i="3"/>
  <c r="M338" i="3"/>
  <c r="O338" i="3" s="1"/>
  <c r="N337" i="3"/>
  <c r="O337" i="3" s="1"/>
  <c r="M337" i="3"/>
  <c r="N336" i="3"/>
  <c r="M336" i="3"/>
  <c r="N335" i="3"/>
  <c r="M335" i="3"/>
  <c r="O335" i="3" s="1"/>
  <c r="N334" i="3"/>
  <c r="M334" i="3"/>
  <c r="N333" i="3"/>
  <c r="O333" i="3" s="1"/>
  <c r="M333" i="3"/>
  <c r="N332" i="3"/>
  <c r="M332" i="3"/>
  <c r="O332" i="3" s="1"/>
  <c r="O331" i="3"/>
  <c r="N331" i="3"/>
  <c r="M331" i="3"/>
  <c r="N330" i="3"/>
  <c r="M330" i="3"/>
  <c r="O330" i="3" s="1"/>
  <c r="N329" i="3"/>
  <c r="M329" i="3"/>
  <c r="N328" i="3"/>
  <c r="M328" i="3"/>
  <c r="O328" i="3" s="1"/>
  <c r="N327" i="3"/>
  <c r="M327" i="3"/>
  <c r="O327" i="3" s="1"/>
  <c r="N326" i="3"/>
  <c r="M326" i="3"/>
  <c r="N325" i="3"/>
  <c r="O325" i="3" s="1"/>
  <c r="M325" i="3"/>
  <c r="N324" i="3"/>
  <c r="M324" i="3"/>
  <c r="O323" i="3"/>
  <c r="N323" i="3"/>
  <c r="M323" i="3"/>
  <c r="N322" i="3"/>
  <c r="M322" i="3"/>
  <c r="O322" i="3" s="1"/>
  <c r="N321" i="3"/>
  <c r="O321" i="3" s="1"/>
  <c r="M321" i="3"/>
  <c r="N320" i="3"/>
  <c r="M320" i="3"/>
  <c r="N319" i="3"/>
  <c r="M319" i="3"/>
  <c r="O319" i="3" s="1"/>
  <c r="N318" i="3"/>
  <c r="M318" i="3"/>
  <c r="N317" i="3"/>
  <c r="O317" i="3" s="1"/>
  <c r="M317" i="3"/>
  <c r="N316" i="3"/>
  <c r="M316" i="3"/>
  <c r="O316" i="3" s="1"/>
  <c r="O315" i="3"/>
  <c r="N315" i="3"/>
  <c r="M315" i="3"/>
  <c r="N314" i="3"/>
  <c r="M314" i="3"/>
  <c r="O314" i="3" s="1"/>
  <c r="N313" i="3"/>
  <c r="M313" i="3"/>
  <c r="N312" i="3"/>
  <c r="M312" i="3"/>
  <c r="O312" i="3" s="1"/>
  <c r="N311" i="3"/>
  <c r="M311" i="3"/>
  <c r="O311" i="3" s="1"/>
  <c r="N310" i="3"/>
  <c r="M310" i="3"/>
  <c r="N309" i="3"/>
  <c r="O309" i="3" s="1"/>
  <c r="M309" i="3"/>
  <c r="N308" i="3"/>
  <c r="M308" i="3"/>
  <c r="O307" i="3"/>
  <c r="N307" i="3"/>
  <c r="M307" i="3"/>
  <c r="N306" i="3"/>
  <c r="M306" i="3"/>
  <c r="O306" i="3" s="1"/>
  <c r="N305" i="3"/>
  <c r="O305" i="3" s="1"/>
  <c r="M305" i="3"/>
  <c r="N304" i="3"/>
  <c r="M304" i="3"/>
  <c r="N303" i="3"/>
  <c r="M303" i="3"/>
  <c r="O303" i="3" s="1"/>
  <c r="N302" i="3"/>
  <c r="M302" i="3"/>
  <c r="N301" i="3"/>
  <c r="O301" i="3" s="1"/>
  <c r="M301" i="3"/>
  <c r="N300" i="3"/>
  <c r="M300" i="3"/>
  <c r="O300" i="3" s="1"/>
  <c r="O299" i="3"/>
  <c r="N299" i="3"/>
  <c r="M299" i="3"/>
  <c r="N298" i="3"/>
  <c r="M298" i="3"/>
  <c r="O298" i="3" s="1"/>
  <c r="N297" i="3"/>
  <c r="M297" i="3"/>
  <c r="N296" i="3"/>
  <c r="M296" i="3"/>
  <c r="O296" i="3" s="1"/>
  <c r="N295" i="3"/>
  <c r="M295" i="3"/>
  <c r="O295" i="3" s="1"/>
  <c r="N294" i="3"/>
  <c r="M294" i="3"/>
  <c r="N293" i="3"/>
  <c r="O293" i="3" s="1"/>
  <c r="M293" i="3"/>
  <c r="N292" i="3"/>
  <c r="M292" i="3"/>
  <c r="O291" i="3"/>
  <c r="N291" i="3"/>
  <c r="M291" i="3"/>
  <c r="N290" i="3"/>
  <c r="M290" i="3"/>
  <c r="O290" i="3" s="1"/>
  <c r="N289" i="3"/>
  <c r="M289" i="3"/>
  <c r="N288" i="3"/>
  <c r="M288" i="3"/>
  <c r="N287" i="3"/>
  <c r="M287" i="3"/>
  <c r="O287" i="3" s="1"/>
  <c r="N286" i="3"/>
  <c r="M286" i="3"/>
  <c r="N285" i="3"/>
  <c r="O285" i="3" s="1"/>
  <c r="M285" i="3"/>
  <c r="N284" i="3"/>
  <c r="M284" i="3"/>
  <c r="O284" i="3" s="1"/>
  <c r="O283" i="3"/>
  <c r="N283" i="3"/>
  <c r="M283" i="3"/>
  <c r="N282" i="3"/>
  <c r="M282" i="3"/>
  <c r="O282" i="3" s="1"/>
  <c r="N281" i="3"/>
  <c r="M281" i="3"/>
  <c r="N280" i="3"/>
  <c r="O280" i="3" s="1"/>
  <c r="M280" i="3"/>
  <c r="N279" i="3"/>
  <c r="M279" i="3"/>
  <c r="O278" i="3"/>
  <c r="N278" i="3"/>
  <c r="M278" i="3"/>
  <c r="N277" i="3"/>
  <c r="M277" i="3"/>
  <c r="N276" i="3"/>
  <c r="M276" i="3"/>
  <c r="O276" i="3" s="1"/>
  <c r="N275" i="3"/>
  <c r="O275" i="3" s="1"/>
  <c r="M275" i="3"/>
  <c r="N274" i="3"/>
  <c r="M274" i="3"/>
  <c r="O274" i="3" s="1"/>
  <c r="N272" i="3"/>
  <c r="M272" i="3"/>
  <c r="N271" i="3"/>
  <c r="M271" i="3"/>
  <c r="O271" i="3" s="1"/>
  <c r="N270" i="3"/>
  <c r="M270" i="3"/>
  <c r="O270" i="3" s="1"/>
  <c r="N269" i="3"/>
  <c r="M269" i="3"/>
  <c r="N266" i="3"/>
  <c r="M266" i="3"/>
  <c r="O266" i="3" s="1"/>
  <c r="N265" i="3"/>
  <c r="M265" i="3"/>
  <c r="N264" i="3"/>
  <c r="M264" i="3"/>
  <c r="N263" i="3"/>
  <c r="M263" i="3"/>
  <c r="O263" i="3" s="1"/>
  <c r="N262" i="3"/>
  <c r="M262" i="3"/>
  <c r="O262" i="3" s="1"/>
  <c r="N261" i="3"/>
  <c r="M261" i="3"/>
  <c r="O261" i="3" s="1"/>
  <c r="N259" i="3"/>
  <c r="M259" i="3"/>
  <c r="O259" i="3" s="1"/>
  <c r="N258" i="3"/>
  <c r="O258" i="3" s="1"/>
  <c r="M258" i="3"/>
  <c r="N256" i="3"/>
  <c r="O256" i="3" s="1"/>
  <c r="M256" i="3"/>
  <c r="N255" i="3"/>
  <c r="M255" i="3"/>
  <c r="N254" i="3"/>
  <c r="O254" i="3" s="1"/>
  <c r="M254" i="3"/>
  <c r="N253" i="3"/>
  <c r="M253" i="3"/>
  <c r="N252" i="3"/>
  <c r="M252" i="3"/>
  <c r="N251" i="3"/>
  <c r="M251" i="3"/>
  <c r="N250" i="3"/>
  <c r="O250" i="3" s="1"/>
  <c r="M250" i="3"/>
  <c r="N249" i="3"/>
  <c r="M249" i="3"/>
  <c r="N248" i="3"/>
  <c r="O248" i="3" s="1"/>
  <c r="M248" i="3"/>
  <c r="N247" i="3"/>
  <c r="M247" i="3"/>
  <c r="N246" i="3"/>
  <c r="M246" i="3"/>
  <c r="N245" i="3"/>
  <c r="M245" i="3"/>
  <c r="N244" i="3"/>
  <c r="O244" i="3" s="1"/>
  <c r="M244" i="3"/>
  <c r="N243" i="3"/>
  <c r="M243" i="3"/>
  <c r="N242" i="3"/>
  <c r="O242" i="3" s="1"/>
  <c r="M242" i="3"/>
  <c r="N240" i="3"/>
  <c r="M240" i="3"/>
  <c r="N239" i="3"/>
  <c r="M239" i="3"/>
  <c r="N238" i="3"/>
  <c r="M238" i="3"/>
  <c r="O237" i="3"/>
  <c r="N237" i="3"/>
  <c r="M237" i="3"/>
  <c r="N236" i="3"/>
  <c r="M236" i="3"/>
  <c r="O236" i="3" s="1"/>
  <c r="N235" i="3"/>
  <c r="M235" i="3"/>
  <c r="N234" i="3"/>
  <c r="M234" i="3"/>
  <c r="N233" i="3"/>
  <c r="M233" i="3"/>
  <c r="N232" i="3"/>
  <c r="M232" i="3"/>
  <c r="N231" i="3"/>
  <c r="M231" i="3"/>
  <c r="O231" i="3" s="1"/>
  <c r="N230" i="3"/>
  <c r="M230" i="3"/>
  <c r="N229" i="3"/>
  <c r="M229" i="3"/>
  <c r="O229" i="3" s="1"/>
  <c r="N228" i="3"/>
  <c r="M228" i="3"/>
  <c r="O228" i="3" s="1"/>
  <c r="N227" i="3"/>
  <c r="O227" i="3" s="1"/>
  <c r="M227" i="3"/>
  <c r="N226" i="3"/>
  <c r="M226" i="3"/>
  <c r="N225" i="3"/>
  <c r="M225" i="3"/>
  <c r="O225" i="3" s="1"/>
  <c r="N223" i="3"/>
  <c r="M223" i="3"/>
  <c r="O222" i="3"/>
  <c r="N222" i="3"/>
  <c r="M222" i="3"/>
  <c r="N221" i="3"/>
  <c r="M221" i="3"/>
  <c r="O220" i="3"/>
  <c r="N220" i="3"/>
  <c r="M220" i="3"/>
  <c r="N219" i="3"/>
  <c r="M219" i="3"/>
  <c r="O218" i="3"/>
  <c r="N218" i="3"/>
  <c r="M218" i="3"/>
  <c r="N217" i="3"/>
  <c r="M217" i="3"/>
  <c r="O217" i="3" s="1"/>
  <c r="O216" i="3"/>
  <c r="N216" i="3"/>
  <c r="M216" i="3"/>
  <c r="N215" i="3"/>
  <c r="M215" i="3"/>
  <c r="N214" i="3"/>
  <c r="M214" i="3"/>
  <c r="O214" i="3" s="1"/>
  <c r="N213" i="3"/>
  <c r="M213" i="3"/>
  <c r="O213" i="3" s="1"/>
  <c r="N212" i="3"/>
  <c r="M212" i="3"/>
  <c r="O212" i="3" s="1"/>
  <c r="N211" i="3"/>
  <c r="M211" i="3"/>
  <c r="O210" i="3"/>
  <c r="N210" i="3"/>
  <c r="M210" i="3"/>
  <c r="N209" i="3"/>
  <c r="M209" i="3"/>
  <c r="O209" i="3" s="1"/>
  <c r="N208" i="3"/>
  <c r="O208" i="3" s="1"/>
  <c r="M208" i="3"/>
  <c r="N207" i="3"/>
  <c r="M207" i="3"/>
  <c r="O207" i="3" s="1"/>
  <c r="O206" i="3"/>
  <c r="N206" i="3"/>
  <c r="M206" i="3"/>
  <c r="N205" i="3"/>
  <c r="M205" i="3"/>
  <c r="O205" i="3" s="1"/>
  <c r="N204" i="3"/>
  <c r="O204" i="3" s="1"/>
  <c r="M204" i="3"/>
  <c r="N203" i="3"/>
  <c r="M203" i="3"/>
  <c r="N202" i="3"/>
  <c r="M202" i="3"/>
  <c r="N201" i="3"/>
  <c r="M201" i="3"/>
  <c r="N200" i="3"/>
  <c r="M200" i="3"/>
  <c r="O200" i="3" s="1"/>
  <c r="N199" i="3"/>
  <c r="M199" i="3"/>
  <c r="O198" i="3"/>
  <c r="N198" i="3"/>
  <c r="M198" i="3"/>
  <c r="N197" i="3"/>
  <c r="M197" i="3"/>
  <c r="O197" i="3" s="1"/>
  <c r="O196" i="3"/>
  <c r="N196" i="3"/>
  <c r="M196" i="3"/>
  <c r="N195" i="3"/>
  <c r="M195" i="3"/>
  <c r="O194" i="3"/>
  <c r="N194" i="3"/>
  <c r="M194" i="3"/>
  <c r="N193" i="3"/>
  <c r="M193" i="3"/>
  <c r="O193" i="3" s="1"/>
  <c r="N192" i="3"/>
  <c r="O192" i="3" s="1"/>
  <c r="M192" i="3"/>
  <c r="N191" i="3"/>
  <c r="M191" i="3"/>
  <c r="N190" i="3"/>
  <c r="M190" i="3"/>
  <c r="O190" i="3" s="1"/>
  <c r="N189" i="3"/>
  <c r="M189" i="3"/>
  <c r="O189" i="3" s="1"/>
  <c r="N188" i="3"/>
  <c r="M188" i="3"/>
  <c r="O188" i="3" s="1"/>
  <c r="N187" i="3"/>
  <c r="M187" i="3"/>
  <c r="O186" i="3"/>
  <c r="N186" i="3"/>
  <c r="M186" i="3"/>
  <c r="N185" i="3"/>
  <c r="M185" i="3"/>
  <c r="O185" i="3" s="1"/>
  <c r="N182" i="3"/>
  <c r="M182" i="3"/>
  <c r="O182" i="3" s="1"/>
  <c r="N181" i="3"/>
  <c r="M181" i="3"/>
  <c r="O181" i="3" s="1"/>
  <c r="N180" i="3"/>
  <c r="M180" i="3"/>
  <c r="O180" i="3" s="1"/>
  <c r="N179" i="3"/>
  <c r="M179" i="3"/>
  <c r="N178" i="3"/>
  <c r="M178" i="3"/>
  <c r="O178" i="3" s="1"/>
  <c r="N177" i="3"/>
  <c r="M177" i="3"/>
  <c r="O177" i="3" s="1"/>
  <c r="N176" i="3"/>
  <c r="M176" i="3"/>
  <c r="O176" i="3" s="1"/>
  <c r="N175" i="3"/>
  <c r="M175" i="3"/>
  <c r="O175" i="3" s="1"/>
  <c r="N174" i="3"/>
  <c r="M174" i="3"/>
  <c r="O174" i="3" s="1"/>
  <c r="N173" i="3"/>
  <c r="M173" i="3"/>
  <c r="N172" i="3"/>
  <c r="M172" i="3"/>
  <c r="O172" i="3" s="1"/>
  <c r="N171" i="3"/>
  <c r="M171" i="3"/>
  <c r="O171" i="3" s="1"/>
  <c r="N170" i="3"/>
  <c r="M170" i="3"/>
  <c r="N169" i="3"/>
  <c r="M169" i="3"/>
  <c r="O169" i="3" s="1"/>
  <c r="N168" i="3"/>
  <c r="M168" i="3"/>
  <c r="N167" i="3"/>
  <c r="M167" i="3"/>
  <c r="N166" i="3"/>
  <c r="M166" i="3"/>
  <c r="O166" i="3" s="1"/>
  <c r="N165" i="3"/>
  <c r="M165" i="3"/>
  <c r="O165" i="3" s="1"/>
  <c r="N164" i="3"/>
  <c r="M164" i="3"/>
  <c r="N163" i="3"/>
  <c r="M163" i="3"/>
  <c r="O163" i="3" s="1"/>
  <c r="N162" i="3"/>
  <c r="M162" i="3"/>
  <c r="N161" i="3"/>
  <c r="M161" i="3"/>
  <c r="N160" i="3"/>
  <c r="M160" i="3"/>
  <c r="O160" i="3" s="1"/>
  <c r="N159" i="3"/>
  <c r="M159" i="3"/>
  <c r="O159" i="3" s="1"/>
  <c r="N158" i="3"/>
  <c r="M158" i="3"/>
  <c r="O158" i="3" s="1"/>
  <c r="N157" i="3"/>
  <c r="M157" i="3"/>
  <c r="O157" i="3" s="1"/>
  <c r="N156" i="3"/>
  <c r="M156" i="3"/>
  <c r="O156" i="3" s="1"/>
  <c r="N155" i="3"/>
  <c r="M155" i="3"/>
  <c r="N154" i="3"/>
  <c r="M154" i="3"/>
  <c r="O154" i="3" s="1"/>
  <c r="N153" i="3"/>
  <c r="M153" i="3"/>
  <c r="O153" i="3" s="1"/>
  <c r="N152" i="3"/>
  <c r="M152" i="3"/>
  <c r="O152" i="3" s="1"/>
  <c r="N151" i="3"/>
  <c r="M151" i="3"/>
  <c r="O151" i="3" s="1"/>
  <c r="N150" i="3"/>
  <c r="M150" i="3"/>
  <c r="O150" i="3" s="1"/>
  <c r="N149" i="3"/>
  <c r="M149" i="3"/>
  <c r="N148" i="3"/>
  <c r="M148" i="3"/>
  <c r="O148" i="3" s="1"/>
  <c r="N147" i="3"/>
  <c r="M147" i="3"/>
  <c r="O147" i="3" s="1"/>
  <c r="N146" i="3"/>
  <c r="M146" i="3"/>
  <c r="O146" i="3" s="1"/>
  <c r="N145" i="3"/>
  <c r="M145" i="3"/>
  <c r="O145" i="3" s="1"/>
  <c r="N144" i="3"/>
  <c r="M144" i="3"/>
  <c r="O144" i="3" s="1"/>
  <c r="N143" i="3"/>
  <c r="M143" i="3"/>
  <c r="N142" i="3"/>
  <c r="M142" i="3"/>
  <c r="O142" i="3" s="1"/>
  <c r="N141" i="3"/>
  <c r="M141" i="3"/>
  <c r="O141" i="3" s="1"/>
  <c r="N140" i="3"/>
  <c r="M140" i="3"/>
  <c r="O140" i="3" s="1"/>
  <c r="N139" i="3"/>
  <c r="M139" i="3"/>
  <c r="O139" i="3" s="1"/>
  <c r="N138" i="3"/>
  <c r="M138" i="3"/>
  <c r="O138" i="3" s="1"/>
  <c r="N137" i="3"/>
  <c r="M137" i="3"/>
  <c r="N136" i="3"/>
  <c r="M136" i="3"/>
  <c r="O136" i="3" s="1"/>
  <c r="N135" i="3"/>
  <c r="M135" i="3"/>
  <c r="O135" i="3" s="1"/>
  <c r="N134" i="3"/>
  <c r="M134" i="3"/>
  <c r="O134" i="3" s="1"/>
  <c r="N133" i="3"/>
  <c r="M133" i="3"/>
  <c r="O133" i="3" s="1"/>
  <c r="N132" i="3"/>
  <c r="M132" i="3"/>
  <c r="N131" i="3"/>
  <c r="M131" i="3"/>
  <c r="N130" i="3"/>
  <c r="M130" i="3"/>
  <c r="O130" i="3" s="1"/>
  <c r="N129" i="3"/>
  <c r="M129" i="3"/>
  <c r="O129" i="3" s="1"/>
  <c r="N128" i="3"/>
  <c r="M128" i="3"/>
  <c r="O128" i="3" s="1"/>
  <c r="N127" i="3"/>
  <c r="M127" i="3"/>
  <c r="O127" i="3" s="1"/>
  <c r="N126" i="3"/>
  <c r="M126" i="3"/>
  <c r="O126" i="3" s="1"/>
  <c r="N124" i="3"/>
  <c r="O124" i="3" s="1"/>
  <c r="O125" i="3" s="1"/>
  <c r="M124" i="3"/>
  <c r="N122" i="3"/>
  <c r="M122" i="3"/>
  <c r="O122" i="3" s="1"/>
  <c r="N121" i="3"/>
  <c r="M121" i="3"/>
  <c r="O121" i="3" s="1"/>
  <c r="N120" i="3"/>
  <c r="M120" i="3"/>
  <c r="N119" i="3"/>
  <c r="M119" i="3"/>
  <c r="O119" i="3" s="1"/>
  <c r="N116" i="3"/>
  <c r="M116" i="3"/>
  <c r="N115" i="3"/>
  <c r="M115" i="3"/>
  <c r="O115" i="3" s="1"/>
  <c r="N114" i="3"/>
  <c r="M114" i="3"/>
  <c r="O114" i="3" s="1"/>
  <c r="N113" i="3"/>
  <c r="M113" i="3"/>
  <c r="O113" i="3" s="1"/>
  <c r="N111" i="3"/>
  <c r="M111" i="3"/>
  <c r="N110" i="3"/>
  <c r="M110" i="3"/>
  <c r="O110" i="3" s="1"/>
  <c r="N109" i="3"/>
  <c r="O109" i="3" s="1"/>
  <c r="M109" i="3"/>
  <c r="N108" i="3"/>
  <c r="M108" i="3"/>
  <c r="O108" i="3" s="1"/>
  <c r="N107" i="3"/>
  <c r="M107" i="3"/>
  <c r="N106" i="3"/>
  <c r="M106" i="3"/>
  <c r="O106" i="3" s="1"/>
  <c r="N105" i="3"/>
  <c r="M105" i="3"/>
  <c r="N104" i="3"/>
  <c r="M104" i="3"/>
  <c r="O104" i="3" s="1"/>
  <c r="N103" i="3"/>
  <c r="O103" i="3" s="1"/>
  <c r="M103" i="3"/>
  <c r="N102" i="3"/>
  <c r="M102" i="3"/>
  <c r="O102" i="3" s="1"/>
  <c r="N101" i="3"/>
  <c r="M101" i="3"/>
  <c r="N100" i="3"/>
  <c r="M100" i="3"/>
  <c r="O100" i="3" s="1"/>
  <c r="N99" i="3"/>
  <c r="M99" i="3"/>
  <c r="N98" i="3"/>
  <c r="M98" i="3"/>
  <c r="O98" i="3" s="1"/>
  <c r="N97" i="3"/>
  <c r="O97" i="3" s="1"/>
  <c r="M97" i="3"/>
  <c r="N96" i="3"/>
  <c r="M96" i="3"/>
  <c r="O96" i="3" s="1"/>
  <c r="N95" i="3"/>
  <c r="M95" i="3"/>
  <c r="N94" i="3"/>
  <c r="M94" i="3"/>
  <c r="O94" i="3" s="1"/>
  <c r="N93" i="3"/>
  <c r="M93" i="3"/>
  <c r="N92" i="3"/>
  <c r="M92" i="3"/>
  <c r="O92" i="3" s="1"/>
  <c r="N91" i="3"/>
  <c r="O91" i="3" s="1"/>
  <c r="M91" i="3"/>
  <c r="N90" i="3"/>
  <c r="M90" i="3"/>
  <c r="O90" i="3" s="1"/>
  <c r="N89" i="3"/>
  <c r="M89" i="3"/>
  <c r="N88" i="3"/>
  <c r="M88" i="3"/>
  <c r="O88" i="3" s="1"/>
  <c r="N87" i="3"/>
  <c r="M87" i="3"/>
  <c r="N86" i="3"/>
  <c r="M86" i="3"/>
  <c r="O86" i="3" s="1"/>
  <c r="O83" i="3"/>
  <c r="N83" i="3"/>
  <c r="M83" i="3"/>
  <c r="N82" i="3"/>
  <c r="M82" i="3"/>
  <c r="O81" i="3"/>
  <c r="N81" i="3"/>
  <c r="M81" i="3"/>
  <c r="N80" i="3"/>
  <c r="M80" i="3"/>
  <c r="O80" i="3" s="1"/>
  <c r="N79" i="3"/>
  <c r="O79" i="3" s="1"/>
  <c r="M79" i="3"/>
  <c r="N78" i="3"/>
  <c r="M78" i="3"/>
  <c r="N77" i="3"/>
  <c r="M77" i="3"/>
  <c r="O77" i="3" s="1"/>
  <c r="N76" i="3"/>
  <c r="M76" i="3"/>
  <c r="O76" i="3" s="1"/>
  <c r="N75" i="3"/>
  <c r="M75" i="3"/>
  <c r="O75" i="3" s="1"/>
  <c r="N74" i="3"/>
  <c r="M74" i="3"/>
  <c r="O73" i="3"/>
  <c r="N73" i="3"/>
  <c r="M73" i="3"/>
  <c r="N72" i="3"/>
  <c r="M72" i="3"/>
  <c r="O72" i="3" s="1"/>
  <c r="N71" i="3"/>
  <c r="O71" i="3" s="1"/>
  <c r="M71" i="3"/>
  <c r="N70" i="3"/>
  <c r="M70" i="3"/>
  <c r="O70" i="3" s="1"/>
  <c r="O69" i="3"/>
  <c r="N69" i="3"/>
  <c r="M69" i="3"/>
  <c r="N68" i="3"/>
  <c r="M68" i="3"/>
  <c r="O68" i="3" s="1"/>
  <c r="N67" i="3"/>
  <c r="M67" i="3"/>
  <c r="O67" i="3" s="1"/>
  <c r="N66" i="3"/>
  <c r="M66" i="3"/>
  <c r="N65" i="3"/>
  <c r="M65" i="3"/>
  <c r="O65" i="3" s="1"/>
  <c r="N64" i="3"/>
  <c r="M64" i="3"/>
  <c r="N63" i="3"/>
  <c r="M63" i="3"/>
  <c r="O63" i="3" s="1"/>
  <c r="N62" i="3"/>
  <c r="M62" i="3"/>
  <c r="O61" i="3"/>
  <c r="N61" i="3"/>
  <c r="M61" i="3"/>
  <c r="N60" i="3"/>
  <c r="M60" i="3"/>
  <c r="O59" i="3"/>
  <c r="N59" i="3"/>
  <c r="M59" i="3"/>
  <c r="N58" i="3"/>
  <c r="M58" i="3"/>
  <c r="O57" i="3"/>
  <c r="N57" i="3"/>
  <c r="M57" i="3"/>
  <c r="N56" i="3"/>
  <c r="M56" i="3"/>
  <c r="O56" i="3" s="1"/>
  <c r="N54" i="3"/>
  <c r="M54" i="3"/>
  <c r="N53" i="3"/>
  <c r="M53" i="3"/>
  <c r="N52" i="3"/>
  <c r="M52" i="3"/>
  <c r="O52" i="3" s="1"/>
  <c r="N51" i="3"/>
  <c r="M51" i="3"/>
  <c r="O51" i="3" s="1"/>
  <c r="N50" i="3"/>
  <c r="M50" i="3"/>
  <c r="O50" i="3" s="1"/>
  <c r="N49" i="3"/>
  <c r="M49" i="3"/>
  <c r="O49" i="3" s="1"/>
  <c r="N48" i="3"/>
  <c r="M48" i="3"/>
  <c r="N45" i="3"/>
  <c r="O45" i="3" s="1"/>
  <c r="O46" i="3" s="1"/>
  <c r="M45" i="3"/>
  <c r="N43" i="3"/>
  <c r="M43" i="3"/>
  <c r="O43" i="3" s="1"/>
  <c r="O44" i="3" s="1"/>
  <c r="N41" i="3"/>
  <c r="M41" i="3"/>
  <c r="O41" i="3" s="1"/>
  <c r="N40" i="3"/>
  <c r="M40" i="3"/>
  <c r="O40" i="3" s="1"/>
  <c r="N39" i="3"/>
  <c r="M39" i="3"/>
  <c r="O39" i="3" s="1"/>
  <c r="N37" i="3"/>
  <c r="O37" i="3" s="1"/>
  <c r="M37" i="3"/>
  <c r="N36" i="3"/>
  <c r="M36" i="3"/>
  <c r="N33" i="3"/>
  <c r="M33" i="3"/>
  <c r="O33" i="3" s="1"/>
  <c r="O34" i="3" s="1"/>
  <c r="N31" i="3"/>
  <c r="M31" i="3"/>
  <c r="N30" i="3"/>
  <c r="M30" i="3"/>
  <c r="N28" i="3"/>
  <c r="M28" i="3"/>
  <c r="N27" i="3"/>
  <c r="M27" i="3"/>
  <c r="O25" i="3"/>
  <c r="N25" i="3"/>
  <c r="M25" i="3"/>
  <c r="N24" i="3"/>
  <c r="M24" i="3"/>
  <c r="O24" i="3" s="1"/>
  <c r="N23" i="3"/>
  <c r="O23" i="3" s="1"/>
  <c r="M23" i="3"/>
  <c r="N22" i="3"/>
  <c r="M22" i="3"/>
  <c r="O22" i="3" s="1"/>
  <c r="O21" i="3"/>
  <c r="N21" i="3"/>
  <c r="M21" i="3"/>
  <c r="N20" i="3"/>
  <c r="M20" i="3"/>
  <c r="O20" i="3" s="1"/>
  <c r="N19" i="3"/>
  <c r="M19" i="3"/>
  <c r="O19" i="3" s="1"/>
  <c r="N18" i="3"/>
  <c r="M18" i="3"/>
  <c r="N17" i="3"/>
  <c r="M17" i="3"/>
  <c r="O17" i="3" s="1"/>
  <c r="N14" i="3"/>
  <c r="M14" i="3"/>
  <c r="N13" i="3"/>
  <c r="M13" i="3"/>
  <c r="O13" i="3" s="1"/>
  <c r="N12" i="3"/>
  <c r="M12" i="3"/>
  <c r="O12" i="3" s="1"/>
  <c r="N11" i="3"/>
  <c r="M11" i="3"/>
  <c r="O11" i="3" s="1"/>
  <c r="N10" i="3"/>
  <c r="M10" i="3"/>
  <c r="O10" i="3" s="1"/>
  <c r="N9" i="3"/>
  <c r="M9" i="3"/>
  <c r="O9" i="3" s="1"/>
  <c r="N8" i="3"/>
  <c r="M8" i="3"/>
  <c r="N7" i="3"/>
  <c r="M7" i="3"/>
  <c r="O7" i="3" s="1"/>
  <c r="N6" i="3"/>
  <c r="M6" i="3"/>
  <c r="O6" i="3" s="1"/>
  <c r="N5" i="3"/>
  <c r="M5" i="3"/>
  <c r="O5" i="3" s="1"/>
  <c r="N430" i="2"/>
  <c r="M430" i="2"/>
  <c r="N428" i="2"/>
  <c r="M428" i="2"/>
  <c r="O427" i="2"/>
  <c r="N427" i="2"/>
  <c r="M427" i="2"/>
  <c r="N426" i="2"/>
  <c r="O426" i="2" s="1"/>
  <c r="M426" i="2"/>
  <c r="N425" i="2"/>
  <c r="O425" i="2" s="1"/>
  <c r="M425" i="2"/>
  <c r="N424" i="2"/>
  <c r="O424" i="2" s="1"/>
  <c r="M424" i="2"/>
  <c r="N423" i="2"/>
  <c r="M423" i="2"/>
  <c r="N422" i="2"/>
  <c r="O422" i="2" s="1"/>
  <c r="M422" i="2"/>
  <c r="O421" i="2"/>
  <c r="N421" i="2"/>
  <c r="M421" i="2"/>
  <c r="N420" i="2"/>
  <c r="M420" i="2"/>
  <c r="N419" i="2"/>
  <c r="O419" i="2" s="1"/>
  <c r="M419" i="2"/>
  <c r="N418" i="2"/>
  <c r="M418" i="2"/>
  <c r="N417" i="2"/>
  <c r="O417" i="2" s="1"/>
  <c r="M417" i="2"/>
  <c r="N416" i="2"/>
  <c r="O416" i="2" s="1"/>
  <c r="M416" i="2"/>
  <c r="N415" i="2"/>
  <c r="M415" i="2"/>
  <c r="O415" i="2" s="1"/>
  <c r="N414" i="2"/>
  <c r="M414" i="2"/>
  <c r="N413" i="2"/>
  <c r="O413" i="2" s="1"/>
  <c r="M413" i="2"/>
  <c r="N412" i="2"/>
  <c r="M412" i="2"/>
  <c r="O410" i="2"/>
  <c r="N410" i="2"/>
  <c r="M410" i="2"/>
  <c r="N409" i="2"/>
  <c r="M409" i="2"/>
  <c r="O408" i="2"/>
  <c r="N408" i="2"/>
  <c r="M408" i="2"/>
  <c r="N407" i="2"/>
  <c r="M407" i="2"/>
  <c r="O407" i="2" s="1"/>
  <c r="N406" i="2"/>
  <c r="O406" i="2" s="1"/>
  <c r="M406" i="2"/>
  <c r="N405" i="2"/>
  <c r="M405" i="2"/>
  <c r="N404" i="2"/>
  <c r="M404" i="2"/>
  <c r="O404" i="2" s="1"/>
  <c r="N403" i="2"/>
  <c r="M403" i="2"/>
  <c r="O403" i="2" s="1"/>
  <c r="N402" i="2"/>
  <c r="M402" i="2"/>
  <c r="O402" i="2" s="1"/>
  <c r="N401" i="2"/>
  <c r="M401" i="2"/>
  <c r="O400" i="2"/>
  <c r="N400" i="2"/>
  <c r="M400" i="2"/>
  <c r="N399" i="2"/>
  <c r="M399" i="2"/>
  <c r="O399" i="2" s="1"/>
  <c r="N398" i="2"/>
  <c r="O398" i="2" s="1"/>
  <c r="M398" i="2"/>
  <c r="N397" i="2"/>
  <c r="M397" i="2"/>
  <c r="O397" i="2" s="1"/>
  <c r="O396" i="2"/>
  <c r="N396" i="2"/>
  <c r="M396" i="2"/>
  <c r="N395" i="2"/>
  <c r="M395" i="2"/>
  <c r="O395" i="2" s="1"/>
  <c r="N394" i="2"/>
  <c r="M394" i="2"/>
  <c r="O394" i="2" s="1"/>
  <c r="N393" i="2"/>
  <c r="M393" i="2"/>
  <c r="N392" i="2"/>
  <c r="M392" i="2"/>
  <c r="O392" i="2" s="1"/>
  <c r="N391" i="2"/>
  <c r="M391" i="2"/>
  <c r="N390" i="2"/>
  <c r="O390" i="2" s="1"/>
  <c r="M390" i="2"/>
  <c r="N389" i="2"/>
  <c r="M389" i="2"/>
  <c r="O388" i="2"/>
  <c r="N388" i="2"/>
  <c r="M388" i="2"/>
  <c r="N387" i="2"/>
  <c r="M387" i="2"/>
  <c r="O386" i="2"/>
  <c r="N386" i="2"/>
  <c r="M386" i="2"/>
  <c r="N385" i="2"/>
  <c r="M385" i="2"/>
  <c r="O384" i="2"/>
  <c r="N384" i="2"/>
  <c r="M384" i="2"/>
  <c r="N383" i="2"/>
  <c r="M383" i="2"/>
  <c r="O383" i="2" s="1"/>
  <c r="O382" i="2"/>
  <c r="N382" i="2"/>
  <c r="M382" i="2"/>
  <c r="N381" i="2"/>
  <c r="M381" i="2"/>
  <c r="N380" i="2"/>
  <c r="M380" i="2"/>
  <c r="O380" i="2" s="1"/>
  <c r="N379" i="2"/>
  <c r="M379" i="2"/>
  <c r="O379" i="2" s="1"/>
  <c r="N378" i="2"/>
  <c r="M378" i="2"/>
  <c r="O378" i="2" s="1"/>
  <c r="N377" i="2"/>
  <c r="M377" i="2"/>
  <c r="O376" i="2"/>
  <c r="N376" i="2"/>
  <c r="M376" i="2"/>
  <c r="N375" i="2"/>
  <c r="M375" i="2"/>
  <c r="O375" i="2" s="1"/>
  <c r="N374" i="2"/>
  <c r="O374" i="2" s="1"/>
  <c r="M374" i="2"/>
  <c r="N373" i="2"/>
  <c r="M373" i="2"/>
  <c r="O373" i="2" s="1"/>
  <c r="N372" i="2"/>
  <c r="O372" i="2" s="1"/>
  <c r="M372" i="2"/>
  <c r="N371" i="2"/>
  <c r="M371" i="2"/>
  <c r="O371" i="2" s="1"/>
  <c r="N370" i="2"/>
  <c r="M370" i="2"/>
  <c r="O370" i="2" s="1"/>
  <c r="N369" i="2"/>
  <c r="M369" i="2"/>
  <c r="N368" i="2"/>
  <c r="M368" i="2"/>
  <c r="N367" i="2"/>
  <c r="M367" i="2"/>
  <c r="N366" i="2"/>
  <c r="O366" i="2" s="1"/>
  <c r="M366" i="2"/>
  <c r="N365" i="2"/>
  <c r="M365" i="2"/>
  <c r="O364" i="2"/>
  <c r="N364" i="2"/>
  <c r="M364" i="2"/>
  <c r="N363" i="2"/>
  <c r="M363" i="2"/>
  <c r="O363" i="2" s="1"/>
  <c r="O362" i="2"/>
  <c r="N362" i="2"/>
  <c r="M362" i="2"/>
  <c r="N361" i="2"/>
  <c r="M361" i="2"/>
  <c r="O360" i="2"/>
  <c r="N360" i="2"/>
  <c r="M360" i="2"/>
  <c r="N359" i="2"/>
  <c r="M359" i="2"/>
  <c r="O359" i="2" s="1"/>
  <c r="N358" i="2"/>
  <c r="O358" i="2" s="1"/>
  <c r="M358" i="2"/>
  <c r="N357" i="2"/>
  <c r="M357" i="2"/>
  <c r="N356" i="2"/>
  <c r="M356" i="2"/>
  <c r="O356" i="2" s="1"/>
  <c r="N355" i="2"/>
  <c r="M355" i="2"/>
  <c r="O355" i="2" s="1"/>
  <c r="N354" i="2"/>
  <c r="M354" i="2"/>
  <c r="O354" i="2" s="1"/>
  <c r="N353" i="2"/>
  <c r="M353" i="2"/>
  <c r="O352" i="2"/>
  <c r="N352" i="2"/>
  <c r="M352" i="2"/>
  <c r="N351" i="2"/>
  <c r="M351" i="2"/>
  <c r="O351" i="2" s="1"/>
  <c r="N350" i="2"/>
  <c r="O350" i="2" s="1"/>
  <c r="M350" i="2"/>
  <c r="N349" i="2"/>
  <c r="M349" i="2"/>
  <c r="O349" i="2" s="1"/>
  <c r="O348" i="2"/>
  <c r="N348" i="2"/>
  <c r="M348" i="2"/>
  <c r="N347" i="2"/>
  <c r="M347" i="2"/>
  <c r="O347" i="2" s="1"/>
  <c r="N346" i="2"/>
  <c r="M346" i="2"/>
  <c r="O346" i="2" s="1"/>
  <c r="N345" i="2"/>
  <c r="M345" i="2"/>
  <c r="N344" i="2"/>
  <c r="M344" i="2"/>
  <c r="O344" i="2" s="1"/>
  <c r="N343" i="2"/>
  <c r="M343" i="2"/>
  <c r="N342" i="2"/>
  <c r="O342" i="2" s="1"/>
  <c r="M342" i="2"/>
  <c r="N341" i="2"/>
  <c r="M341" i="2"/>
  <c r="O340" i="2"/>
  <c r="N340" i="2"/>
  <c r="M340" i="2"/>
  <c r="N339" i="2"/>
  <c r="M339" i="2"/>
  <c r="O338" i="2"/>
  <c r="N338" i="2"/>
  <c r="M338" i="2"/>
  <c r="N337" i="2"/>
  <c r="M337" i="2"/>
  <c r="O336" i="2"/>
  <c r="N336" i="2"/>
  <c r="M336" i="2"/>
  <c r="N335" i="2"/>
  <c r="M335" i="2"/>
  <c r="O335" i="2" s="1"/>
  <c r="O334" i="2"/>
  <c r="N334" i="2"/>
  <c r="M334" i="2"/>
  <c r="N333" i="2"/>
  <c r="M333" i="2"/>
  <c r="N332" i="2"/>
  <c r="M332" i="2"/>
  <c r="O332" i="2" s="1"/>
  <c r="N331" i="2"/>
  <c r="M331" i="2"/>
  <c r="O331" i="2" s="1"/>
  <c r="N330" i="2"/>
  <c r="M330" i="2"/>
  <c r="O330" i="2" s="1"/>
  <c r="N329" i="2"/>
  <c r="M329" i="2"/>
  <c r="O328" i="2"/>
  <c r="N328" i="2"/>
  <c r="M328" i="2"/>
  <c r="N327" i="2"/>
  <c r="M327" i="2"/>
  <c r="O327" i="2" s="1"/>
  <c r="N326" i="2"/>
  <c r="O326" i="2" s="1"/>
  <c r="M326" i="2"/>
  <c r="N325" i="2"/>
  <c r="M325" i="2"/>
  <c r="O325" i="2" s="1"/>
  <c r="N324" i="2"/>
  <c r="O324" i="2" s="1"/>
  <c r="M324" i="2"/>
  <c r="N323" i="2"/>
  <c r="M323" i="2"/>
  <c r="O323" i="2" s="1"/>
  <c r="N322" i="2"/>
  <c r="M322" i="2"/>
  <c r="O322" i="2" s="1"/>
  <c r="N321" i="2"/>
  <c r="M321" i="2"/>
  <c r="N320" i="2"/>
  <c r="M320" i="2"/>
  <c r="N319" i="2"/>
  <c r="M319" i="2"/>
  <c r="N318" i="2"/>
  <c r="O318" i="2" s="1"/>
  <c r="M318" i="2"/>
  <c r="N317" i="2"/>
  <c r="M317" i="2"/>
  <c r="O316" i="2"/>
  <c r="N316" i="2"/>
  <c r="M316" i="2"/>
  <c r="N315" i="2"/>
  <c r="M315" i="2"/>
  <c r="O315" i="2" s="1"/>
  <c r="O314" i="2"/>
  <c r="N314" i="2"/>
  <c r="M314" i="2"/>
  <c r="N313" i="2"/>
  <c r="M313" i="2"/>
  <c r="O312" i="2"/>
  <c r="N312" i="2"/>
  <c r="M312" i="2"/>
  <c r="N311" i="2"/>
  <c r="M311" i="2"/>
  <c r="O311" i="2" s="1"/>
  <c r="N310" i="2"/>
  <c r="O310" i="2" s="1"/>
  <c r="M310" i="2"/>
  <c r="N309" i="2"/>
  <c r="M309" i="2"/>
  <c r="N308" i="2"/>
  <c r="M308" i="2"/>
  <c r="O308" i="2" s="1"/>
  <c r="N307" i="2"/>
  <c r="M307" i="2"/>
  <c r="O307" i="2" s="1"/>
  <c r="N306" i="2"/>
  <c r="M306" i="2"/>
  <c r="O306" i="2" s="1"/>
  <c r="N305" i="2"/>
  <c r="M305" i="2"/>
  <c r="O304" i="2"/>
  <c r="N304" i="2"/>
  <c r="M304" i="2"/>
  <c r="N303" i="2"/>
  <c r="M303" i="2"/>
  <c r="O303" i="2" s="1"/>
  <c r="N302" i="2"/>
  <c r="O302" i="2" s="1"/>
  <c r="M302" i="2"/>
  <c r="N301" i="2"/>
  <c r="M301" i="2"/>
  <c r="O301" i="2" s="1"/>
  <c r="O300" i="2"/>
  <c r="N300" i="2"/>
  <c r="M300" i="2"/>
  <c r="N299" i="2"/>
  <c r="M299" i="2"/>
  <c r="O299" i="2" s="1"/>
  <c r="N298" i="2"/>
  <c r="M298" i="2"/>
  <c r="N297" i="2"/>
  <c r="M297" i="2"/>
  <c r="N296" i="2"/>
  <c r="M296" i="2"/>
  <c r="O296" i="2" s="1"/>
  <c r="N295" i="2"/>
  <c r="M295" i="2"/>
  <c r="N294" i="2"/>
  <c r="O294" i="2" s="1"/>
  <c r="M294" i="2"/>
  <c r="N293" i="2"/>
  <c r="M293" i="2"/>
  <c r="O292" i="2"/>
  <c r="N292" i="2"/>
  <c r="M292" i="2"/>
  <c r="N291" i="2"/>
  <c r="M291" i="2"/>
  <c r="O290" i="2"/>
  <c r="N290" i="2"/>
  <c r="M290" i="2"/>
  <c r="N289" i="2"/>
  <c r="M289" i="2"/>
  <c r="O288" i="2"/>
  <c r="N288" i="2"/>
  <c r="M288" i="2"/>
  <c r="N286" i="2"/>
  <c r="M286" i="2"/>
  <c r="O286" i="2" s="1"/>
  <c r="N285" i="2"/>
  <c r="M285" i="2"/>
  <c r="N284" i="2"/>
  <c r="M284" i="2"/>
  <c r="N283" i="2"/>
  <c r="M283" i="2"/>
  <c r="O283" i="2" s="1"/>
  <c r="N282" i="2"/>
  <c r="M282" i="2"/>
  <c r="N281" i="2"/>
  <c r="M281" i="2"/>
  <c r="O281" i="2" s="1"/>
  <c r="N280" i="2"/>
  <c r="M280" i="2"/>
  <c r="O280" i="2" s="1"/>
  <c r="N278" i="2"/>
  <c r="O278" i="2" s="1"/>
  <c r="M278" i="2"/>
  <c r="N277" i="2"/>
  <c r="O277" i="2" s="1"/>
  <c r="M277" i="2"/>
  <c r="N276" i="2"/>
  <c r="M276" i="2"/>
  <c r="N275" i="2"/>
  <c r="M275" i="2"/>
  <c r="N274" i="2"/>
  <c r="M274" i="2"/>
  <c r="N273" i="2"/>
  <c r="M273" i="2"/>
  <c r="O273" i="2" s="1"/>
  <c r="N270" i="2"/>
  <c r="M270" i="2"/>
  <c r="O269" i="2"/>
  <c r="N269" i="2"/>
  <c r="M269" i="2"/>
  <c r="N268" i="2"/>
  <c r="M268" i="2"/>
  <c r="O268" i="2" s="1"/>
  <c r="N267" i="2"/>
  <c r="O267" i="2" s="1"/>
  <c r="M267" i="2"/>
  <c r="N266" i="2"/>
  <c r="M266" i="2"/>
  <c r="O266" i="2" s="1"/>
  <c r="N264" i="2"/>
  <c r="M264" i="2"/>
  <c r="N263" i="2"/>
  <c r="M263" i="2"/>
  <c r="N262" i="2"/>
  <c r="M262" i="2"/>
  <c r="N261" i="2"/>
  <c r="M261" i="2"/>
  <c r="N260" i="2"/>
  <c r="M260" i="2"/>
  <c r="N259" i="2"/>
  <c r="M259" i="2"/>
  <c r="O259" i="2" s="1"/>
  <c r="N258" i="2"/>
  <c r="M258" i="2"/>
  <c r="N257" i="2"/>
  <c r="M257" i="2"/>
  <c r="N256" i="2"/>
  <c r="M256" i="2"/>
  <c r="N255" i="2"/>
  <c r="M255" i="2"/>
  <c r="N253" i="2"/>
  <c r="O253" i="2" s="1"/>
  <c r="M253" i="2"/>
  <c r="N252" i="2"/>
  <c r="M252" i="2"/>
  <c r="N251" i="2"/>
  <c r="O251" i="2" s="1"/>
  <c r="M251" i="2"/>
  <c r="N250" i="2"/>
  <c r="O250" i="2" s="1"/>
  <c r="M250" i="2"/>
  <c r="N249" i="2"/>
  <c r="O249" i="2" s="1"/>
  <c r="M249" i="2"/>
  <c r="O248" i="2"/>
  <c r="N248" i="2"/>
  <c r="M248" i="2"/>
  <c r="N247" i="2"/>
  <c r="O247" i="2" s="1"/>
  <c r="M247" i="2"/>
  <c r="N246" i="2"/>
  <c r="O246" i="2" s="1"/>
  <c r="M246" i="2"/>
  <c r="N245" i="2"/>
  <c r="O245" i="2" s="1"/>
  <c r="M245" i="2"/>
  <c r="N244" i="2"/>
  <c r="O244" i="2" s="1"/>
  <c r="M244" i="2"/>
  <c r="N243" i="2"/>
  <c r="O243" i="2" s="1"/>
  <c r="M243" i="2"/>
  <c r="O242" i="2"/>
  <c r="N242" i="2"/>
  <c r="M242" i="2"/>
  <c r="N241" i="2"/>
  <c r="M241" i="2"/>
  <c r="N240" i="2"/>
  <c r="O240" i="2" s="1"/>
  <c r="M240" i="2"/>
  <c r="N239" i="2"/>
  <c r="M239" i="2"/>
  <c r="N237" i="2"/>
  <c r="M237" i="2"/>
  <c r="N236" i="2"/>
  <c r="M236" i="2"/>
  <c r="N235" i="2"/>
  <c r="M235" i="2"/>
  <c r="O235" i="2" s="1"/>
  <c r="N234" i="2"/>
  <c r="M234" i="2"/>
  <c r="N233" i="2"/>
  <c r="M233" i="2"/>
  <c r="O233" i="2" s="1"/>
  <c r="N231" i="2"/>
  <c r="M231" i="2"/>
  <c r="N230" i="2"/>
  <c r="M230" i="2"/>
  <c r="N228" i="2"/>
  <c r="M228" i="2"/>
  <c r="N227" i="2"/>
  <c r="M227" i="2"/>
  <c r="O226" i="2"/>
  <c r="N226" i="2"/>
  <c r="M226" i="2"/>
  <c r="N225" i="2"/>
  <c r="M225" i="2"/>
  <c r="N224" i="2"/>
  <c r="O224" i="2" s="1"/>
  <c r="M224" i="2"/>
  <c r="N223" i="2"/>
  <c r="M223" i="2"/>
  <c r="N222" i="2"/>
  <c r="O222" i="2" s="1"/>
  <c r="M222" i="2"/>
  <c r="N221" i="2"/>
  <c r="O221" i="2" s="1"/>
  <c r="M221" i="2"/>
  <c r="N220" i="2"/>
  <c r="M220" i="2"/>
  <c r="O220" i="2" s="1"/>
  <c r="N219" i="2"/>
  <c r="M219" i="2"/>
  <c r="N218" i="2"/>
  <c r="O218" i="2" s="1"/>
  <c r="M218" i="2"/>
  <c r="N217" i="2"/>
  <c r="O217" i="2" s="1"/>
  <c r="M217" i="2"/>
  <c r="N216" i="2"/>
  <c r="O216" i="2" s="1"/>
  <c r="M216" i="2"/>
  <c r="N215" i="2"/>
  <c r="M215" i="2"/>
  <c r="N214" i="2"/>
  <c r="M214" i="2"/>
  <c r="N213" i="2"/>
  <c r="O213" i="2" s="1"/>
  <c r="M213" i="2"/>
  <c r="N212" i="2"/>
  <c r="M212" i="2"/>
  <c r="O212" i="2" s="1"/>
  <c r="N211" i="2"/>
  <c r="O211" i="2" s="1"/>
  <c r="M211" i="2"/>
  <c r="N210" i="2"/>
  <c r="M210" i="2"/>
  <c r="N209" i="2"/>
  <c r="M209" i="2"/>
  <c r="N208" i="2"/>
  <c r="O208" i="2" s="1"/>
  <c r="M208" i="2"/>
  <c r="N207" i="2"/>
  <c r="M207" i="2"/>
  <c r="N206" i="2"/>
  <c r="M206" i="2"/>
  <c r="N205" i="2"/>
  <c r="O205" i="2" s="1"/>
  <c r="M205" i="2"/>
  <c r="N204" i="2"/>
  <c r="O204" i="2" s="1"/>
  <c r="M204" i="2"/>
  <c r="N203" i="2"/>
  <c r="O203" i="2" s="1"/>
  <c r="M203" i="2"/>
  <c r="O202" i="2"/>
  <c r="N202" i="2"/>
  <c r="M202" i="2"/>
  <c r="N201" i="2"/>
  <c r="O201" i="2" s="1"/>
  <c r="M201" i="2"/>
  <c r="O200" i="2"/>
  <c r="N200" i="2"/>
  <c r="M200" i="2"/>
  <c r="N199" i="2"/>
  <c r="O199" i="2" s="1"/>
  <c r="M199" i="2"/>
  <c r="N198" i="2"/>
  <c r="O198" i="2" s="1"/>
  <c r="M198" i="2"/>
  <c r="N197" i="2"/>
  <c r="O197" i="2" s="1"/>
  <c r="M197" i="2"/>
  <c r="N196" i="2"/>
  <c r="M196" i="2"/>
  <c r="O196" i="2" s="1"/>
  <c r="N195" i="2"/>
  <c r="O195" i="2" s="1"/>
  <c r="M195" i="2"/>
  <c r="N194" i="2"/>
  <c r="M194" i="2"/>
  <c r="N193" i="2"/>
  <c r="M193" i="2"/>
  <c r="N192" i="2"/>
  <c r="M192" i="2"/>
  <c r="N191" i="2"/>
  <c r="O191" i="2" s="1"/>
  <c r="M191" i="2"/>
  <c r="N190" i="2"/>
  <c r="O190" i="2" s="1"/>
  <c r="M190" i="2"/>
  <c r="N189" i="2"/>
  <c r="O189" i="2" s="1"/>
  <c r="M189" i="2"/>
  <c r="N188" i="2"/>
  <c r="M188" i="2"/>
  <c r="O188" i="2" s="1"/>
  <c r="N187" i="2"/>
  <c r="M187" i="2"/>
  <c r="N186" i="2"/>
  <c r="O186" i="2" s="1"/>
  <c r="M186" i="2"/>
  <c r="N185" i="2"/>
  <c r="O185" i="2" s="1"/>
  <c r="M185" i="2"/>
  <c r="O184" i="2"/>
  <c r="N184" i="2"/>
  <c r="M184" i="2"/>
  <c r="N183" i="2"/>
  <c r="O183" i="2" s="1"/>
  <c r="M183" i="2"/>
  <c r="N182" i="2"/>
  <c r="O182" i="2" s="1"/>
  <c r="M182" i="2"/>
  <c r="N181" i="2"/>
  <c r="O181" i="2" s="1"/>
  <c r="M181" i="2"/>
  <c r="N180" i="2"/>
  <c r="M180" i="2"/>
  <c r="N179" i="2"/>
  <c r="M179" i="2"/>
  <c r="O178" i="2"/>
  <c r="N178" i="2"/>
  <c r="M178" i="2"/>
  <c r="N177" i="2"/>
  <c r="M177" i="2"/>
  <c r="N176" i="2"/>
  <c r="O176" i="2" s="1"/>
  <c r="M176" i="2"/>
  <c r="N175" i="2"/>
  <c r="M175" i="2"/>
  <c r="N174" i="2"/>
  <c r="O174" i="2" s="1"/>
  <c r="M174" i="2"/>
  <c r="N173" i="2"/>
  <c r="O173" i="2" s="1"/>
  <c r="M173" i="2"/>
  <c r="N172" i="2"/>
  <c r="M172" i="2"/>
  <c r="O172" i="2" s="1"/>
  <c r="N171" i="2"/>
  <c r="M171" i="2"/>
  <c r="N170" i="2"/>
  <c r="O170" i="2" s="1"/>
  <c r="M170" i="2"/>
  <c r="N169" i="2"/>
  <c r="M169" i="2"/>
  <c r="N168" i="2"/>
  <c r="O168" i="2" s="1"/>
  <c r="M168" i="2"/>
  <c r="N167" i="2"/>
  <c r="M167" i="2"/>
  <c r="N166" i="2"/>
  <c r="M166" i="2"/>
  <c r="N165" i="2"/>
  <c r="O165" i="2" s="1"/>
  <c r="M165" i="2"/>
  <c r="N164" i="2"/>
  <c r="M164" i="2"/>
  <c r="O164" i="2" s="1"/>
  <c r="N163" i="2"/>
  <c r="M163" i="2"/>
  <c r="N162" i="2"/>
  <c r="M162" i="2"/>
  <c r="N159" i="2"/>
  <c r="M159" i="2"/>
  <c r="O159" i="2" s="1"/>
  <c r="N158" i="2"/>
  <c r="O158" i="2" s="1"/>
  <c r="M158" i="2"/>
  <c r="N157" i="2"/>
  <c r="M157" i="2"/>
  <c r="O157" i="2" s="1"/>
  <c r="N156" i="2"/>
  <c r="M156" i="2"/>
  <c r="O156" i="2" s="1"/>
  <c r="N155" i="2"/>
  <c r="M155" i="2"/>
  <c r="O155" i="2" s="1"/>
  <c r="N154" i="2"/>
  <c r="M154" i="2"/>
  <c r="O154" i="2" s="1"/>
  <c r="N153" i="2"/>
  <c r="M153" i="2"/>
  <c r="N152" i="2"/>
  <c r="M152" i="2"/>
  <c r="N151" i="2"/>
  <c r="M151" i="2"/>
  <c r="N150" i="2"/>
  <c r="O150" i="2" s="1"/>
  <c r="M150" i="2"/>
  <c r="N149" i="2"/>
  <c r="M149" i="2"/>
  <c r="O148" i="2"/>
  <c r="N148" i="2"/>
  <c r="M148" i="2"/>
  <c r="N147" i="2"/>
  <c r="M147" i="2"/>
  <c r="N146" i="2"/>
  <c r="O146" i="2" s="1"/>
  <c r="M146" i="2"/>
  <c r="N145" i="2"/>
  <c r="M145" i="2"/>
  <c r="O144" i="2"/>
  <c r="N144" i="2"/>
  <c r="M144" i="2"/>
  <c r="N143" i="2"/>
  <c r="M143" i="2"/>
  <c r="O143" i="2" s="1"/>
  <c r="O142" i="2"/>
  <c r="N142" i="2"/>
  <c r="M142" i="2"/>
  <c r="N141" i="2"/>
  <c r="M141" i="2"/>
  <c r="O140" i="2"/>
  <c r="N140" i="2"/>
  <c r="M140" i="2"/>
  <c r="N139" i="2"/>
  <c r="M139" i="2"/>
  <c r="N138" i="2"/>
  <c r="M138" i="2"/>
  <c r="O138" i="2" s="1"/>
  <c r="N137" i="2"/>
  <c r="M137" i="2"/>
  <c r="O136" i="2"/>
  <c r="N136" i="2"/>
  <c r="M136" i="2"/>
  <c r="N135" i="2"/>
  <c r="M135" i="2"/>
  <c r="O135" i="2" s="1"/>
  <c r="O134" i="2"/>
  <c r="N134" i="2"/>
  <c r="M134" i="2"/>
  <c r="N133" i="2"/>
  <c r="M133" i="2"/>
  <c r="O133" i="2" s="1"/>
  <c r="O132" i="2"/>
  <c r="N132" i="2"/>
  <c r="M132" i="2"/>
  <c r="N130" i="2"/>
  <c r="M130" i="2"/>
  <c r="N129" i="2"/>
  <c r="M129" i="2"/>
  <c r="O129" i="2" s="1"/>
  <c r="N128" i="2"/>
  <c r="M128" i="2"/>
  <c r="N127" i="2"/>
  <c r="M127" i="2"/>
  <c r="O127" i="2" s="1"/>
  <c r="N126" i="2"/>
  <c r="M126" i="2"/>
  <c r="O126" i="2" s="1"/>
  <c r="N125" i="2"/>
  <c r="M125" i="2"/>
  <c r="O123" i="2"/>
  <c r="N123" i="2"/>
  <c r="M123" i="2"/>
  <c r="N122" i="2"/>
  <c r="M122" i="2"/>
  <c r="N121" i="2"/>
  <c r="O121" i="2" s="1"/>
  <c r="M121" i="2"/>
  <c r="N118" i="2"/>
  <c r="M118" i="2"/>
  <c r="O117" i="2"/>
  <c r="N117" i="2"/>
  <c r="M117" i="2"/>
  <c r="N116" i="2"/>
  <c r="M116" i="2"/>
  <c r="O115" i="2"/>
  <c r="N115" i="2"/>
  <c r="M115" i="2"/>
  <c r="N114" i="2"/>
  <c r="M114" i="2"/>
  <c r="N113" i="2"/>
  <c r="M113" i="2"/>
  <c r="O113" i="2" s="1"/>
  <c r="N112" i="2"/>
  <c r="M112" i="2"/>
  <c r="N111" i="2"/>
  <c r="M111" i="2"/>
  <c r="O111" i="2" s="1"/>
  <c r="N110" i="2"/>
  <c r="M110" i="2"/>
  <c r="O110" i="2" s="1"/>
  <c r="O109" i="2"/>
  <c r="N109" i="2"/>
  <c r="M109" i="2"/>
  <c r="N108" i="2"/>
  <c r="M108" i="2"/>
  <c r="O108" i="2" s="1"/>
  <c r="N107" i="2"/>
  <c r="M107" i="2"/>
  <c r="O107" i="2" s="1"/>
  <c r="N106" i="2"/>
  <c r="M106" i="2"/>
  <c r="O106" i="2" s="1"/>
  <c r="N105" i="2"/>
  <c r="M105" i="2"/>
  <c r="O105" i="2" s="1"/>
  <c r="N104" i="2"/>
  <c r="M104" i="2"/>
  <c r="O104" i="2" s="1"/>
  <c r="N103" i="2"/>
  <c r="O103" i="2" s="1"/>
  <c r="M103" i="2"/>
  <c r="N102" i="2"/>
  <c r="M102" i="2"/>
  <c r="O102" i="2" s="1"/>
  <c r="N101" i="2"/>
  <c r="M101" i="2"/>
  <c r="O101" i="2" s="1"/>
  <c r="N100" i="2"/>
  <c r="M100" i="2"/>
  <c r="N99" i="2"/>
  <c r="O99" i="2" s="1"/>
  <c r="M99" i="2"/>
  <c r="N98" i="2"/>
  <c r="M98" i="2"/>
  <c r="N97" i="2"/>
  <c r="O97" i="2" s="1"/>
  <c r="M97" i="2"/>
  <c r="N96" i="2"/>
  <c r="M96" i="2"/>
  <c r="O95" i="2"/>
  <c r="N95" i="2"/>
  <c r="M95" i="2"/>
  <c r="N94" i="2"/>
  <c r="M94" i="2"/>
  <c r="O93" i="2"/>
  <c r="N93" i="2"/>
  <c r="M93" i="2"/>
  <c r="N92" i="2"/>
  <c r="M92" i="2"/>
  <c r="O91" i="2"/>
  <c r="N91" i="2"/>
  <c r="M91" i="2"/>
  <c r="N90" i="2"/>
  <c r="M90" i="2"/>
  <c r="N89" i="2"/>
  <c r="M89" i="2"/>
  <c r="O89" i="2" s="1"/>
  <c r="N88" i="2"/>
  <c r="M88" i="2"/>
  <c r="N87" i="2"/>
  <c r="M87" i="2"/>
  <c r="O87" i="2" s="1"/>
  <c r="N86" i="2"/>
  <c r="M86" i="2"/>
  <c r="O86" i="2" s="1"/>
  <c r="O85" i="2"/>
  <c r="N85" i="2"/>
  <c r="M85" i="2"/>
  <c r="N84" i="2"/>
  <c r="M84" i="2"/>
  <c r="O84" i="2" s="1"/>
  <c r="N83" i="2"/>
  <c r="M83" i="2"/>
  <c r="O83" i="2" s="1"/>
  <c r="N82" i="2"/>
  <c r="M82" i="2"/>
  <c r="O82" i="2" s="1"/>
  <c r="N81" i="2"/>
  <c r="M81" i="2"/>
  <c r="O81" i="2" s="1"/>
  <c r="N80" i="2"/>
  <c r="M80" i="2"/>
  <c r="O80" i="2" s="1"/>
  <c r="N79" i="2"/>
  <c r="O79" i="2" s="1"/>
  <c r="M79" i="2"/>
  <c r="N78" i="2"/>
  <c r="M78" i="2"/>
  <c r="O78" i="2" s="1"/>
  <c r="N76" i="2"/>
  <c r="M76" i="2"/>
  <c r="O76" i="2" s="1"/>
  <c r="N75" i="2"/>
  <c r="M75" i="2"/>
  <c r="N74" i="2"/>
  <c r="M74" i="2"/>
  <c r="N73" i="2"/>
  <c r="M73" i="2"/>
  <c r="N72" i="2"/>
  <c r="M72" i="2"/>
  <c r="N71" i="2"/>
  <c r="M71" i="2"/>
  <c r="O71" i="2" s="1"/>
  <c r="N70" i="2"/>
  <c r="M70" i="2"/>
  <c r="O70" i="2" s="1"/>
  <c r="N69" i="2"/>
  <c r="M69" i="2"/>
  <c r="N68" i="2"/>
  <c r="M68" i="2"/>
  <c r="N67" i="2"/>
  <c r="M67" i="2"/>
  <c r="N66" i="2"/>
  <c r="M66" i="2"/>
  <c r="N65" i="2"/>
  <c r="M65" i="2"/>
  <c r="O65" i="2" s="1"/>
  <c r="N64" i="2"/>
  <c r="M64" i="2"/>
  <c r="O64" i="2" s="1"/>
  <c r="N63" i="2"/>
  <c r="M63" i="2"/>
  <c r="N62" i="2"/>
  <c r="M62" i="2"/>
  <c r="N61" i="2"/>
  <c r="M61" i="2"/>
  <c r="N58" i="2"/>
  <c r="O58" i="2" s="1"/>
  <c r="M58" i="2"/>
  <c r="N57" i="2"/>
  <c r="M57" i="2"/>
  <c r="N56" i="2"/>
  <c r="M56" i="2"/>
  <c r="N55" i="2"/>
  <c r="M55" i="2"/>
  <c r="N54" i="2"/>
  <c r="O54" i="2" s="1"/>
  <c r="M54" i="2"/>
  <c r="N53" i="2"/>
  <c r="M53" i="2"/>
  <c r="O53" i="2" s="1"/>
  <c r="N52" i="2"/>
  <c r="O52" i="2" s="1"/>
  <c r="M52" i="2"/>
  <c r="N51" i="2"/>
  <c r="M51" i="2"/>
  <c r="O51" i="2" s="1"/>
  <c r="N50" i="2"/>
  <c r="M50" i="2"/>
  <c r="N49" i="2"/>
  <c r="O49" i="2" s="1"/>
  <c r="M49" i="2"/>
  <c r="N48" i="2"/>
  <c r="O48" i="2" s="1"/>
  <c r="M48" i="2"/>
  <c r="O46" i="2"/>
  <c r="N46" i="2"/>
  <c r="M46" i="2"/>
  <c r="N45" i="2"/>
  <c r="M45" i="2"/>
  <c r="O44" i="2"/>
  <c r="N44" i="2"/>
  <c r="M44" i="2"/>
  <c r="N43" i="2"/>
  <c r="M43" i="2"/>
  <c r="N42" i="2"/>
  <c r="M42" i="2"/>
  <c r="O42" i="2" s="1"/>
  <c r="N41" i="2"/>
  <c r="M41" i="2"/>
  <c r="N40" i="2"/>
  <c r="M40" i="2"/>
  <c r="O40" i="2" s="1"/>
  <c r="N39" i="2"/>
  <c r="M39" i="2"/>
  <c r="O39" i="2" s="1"/>
  <c r="O38" i="2"/>
  <c r="N38" i="2"/>
  <c r="M38" i="2"/>
  <c r="N37" i="2"/>
  <c r="M37" i="2"/>
  <c r="O37" i="2" s="1"/>
  <c r="N34" i="2"/>
  <c r="M34" i="2"/>
  <c r="N32" i="2"/>
  <c r="O32" i="2" s="1"/>
  <c r="O33" i="2" s="1"/>
  <c r="M32" i="2"/>
  <c r="N30" i="2"/>
  <c r="M30" i="2"/>
  <c r="O29" i="2"/>
  <c r="N29" i="2"/>
  <c r="M29" i="2"/>
  <c r="N28" i="2"/>
  <c r="M28" i="2"/>
  <c r="O27" i="2"/>
  <c r="N27" i="2"/>
  <c r="M27" i="2"/>
  <c r="N26" i="2"/>
  <c r="M26" i="2"/>
  <c r="O25" i="2"/>
  <c r="N25" i="2"/>
  <c r="M25" i="2"/>
  <c r="N22" i="2"/>
  <c r="M22" i="2"/>
  <c r="N20" i="2"/>
  <c r="O20" i="2" s="1"/>
  <c r="M20" i="2"/>
  <c r="O19" i="2"/>
  <c r="N19" i="2"/>
  <c r="M19" i="2"/>
  <c r="N18" i="2"/>
  <c r="O18" i="2" s="1"/>
  <c r="M18" i="2"/>
  <c r="N17" i="2"/>
  <c r="O17" i="2" s="1"/>
  <c r="M17" i="2"/>
  <c r="N16" i="2"/>
  <c r="O16" i="2" s="1"/>
  <c r="M16" i="2"/>
  <c r="N15" i="2"/>
  <c r="M15" i="2"/>
  <c r="N12" i="2"/>
  <c r="M12" i="2"/>
  <c r="O12" i="2" s="1"/>
  <c r="N11" i="2"/>
  <c r="M11" i="2"/>
  <c r="O11" i="2" s="1"/>
  <c r="N10" i="2"/>
  <c r="M10" i="2"/>
  <c r="O10" i="2" s="1"/>
  <c r="N9" i="2"/>
  <c r="M9" i="2"/>
  <c r="O9" i="2" s="1"/>
  <c r="N8" i="2"/>
  <c r="M8" i="2"/>
  <c r="O8" i="2" s="1"/>
  <c r="N7" i="2"/>
  <c r="O7" i="2" s="1"/>
  <c r="M7" i="2"/>
  <c r="N6" i="2"/>
  <c r="M6" i="2"/>
  <c r="O6" i="2" s="1"/>
  <c r="N5" i="2"/>
  <c r="M5" i="2"/>
  <c r="O5" i="2" s="1"/>
  <c r="O134" i="13" l="1"/>
  <c r="O253" i="13"/>
  <c r="O108" i="13"/>
  <c r="O64" i="13"/>
  <c r="O169" i="13"/>
  <c r="O291" i="13"/>
  <c r="O85" i="13"/>
  <c r="O9" i="13"/>
  <c r="O306" i="13"/>
  <c r="O318" i="13"/>
  <c r="O328" i="13" s="1"/>
  <c r="O355" i="13"/>
  <c r="O371" i="13"/>
  <c r="O387" i="13"/>
  <c r="O403" i="13"/>
  <c r="O419" i="13"/>
  <c r="O435" i="13"/>
  <c r="O451" i="13"/>
  <c r="O467" i="13"/>
  <c r="O483" i="13"/>
  <c r="O499" i="13"/>
  <c r="O515" i="13"/>
  <c r="O531" i="13"/>
  <c r="O547" i="13"/>
  <c r="O563" i="13"/>
  <c r="O579" i="13"/>
  <c r="O595" i="13"/>
  <c r="O611" i="13"/>
  <c r="O324" i="13"/>
  <c r="O320" i="13"/>
  <c r="O298" i="13"/>
  <c r="O326" i="13"/>
  <c r="O363" i="13"/>
  <c r="O626" i="13" s="1"/>
  <c r="O379" i="13"/>
  <c r="O395" i="13"/>
  <c r="O411" i="13"/>
  <c r="O427" i="13"/>
  <c r="O443" i="13"/>
  <c r="O459" i="13"/>
  <c r="O475" i="13"/>
  <c r="O491" i="13"/>
  <c r="O507" i="13"/>
  <c r="O523" i="13"/>
  <c r="O539" i="13"/>
  <c r="O555" i="13"/>
  <c r="O571" i="13"/>
  <c r="O587" i="13"/>
  <c r="O603" i="13"/>
  <c r="O619" i="13"/>
  <c r="O294" i="13"/>
  <c r="O312" i="13" s="1"/>
  <c r="O310" i="13"/>
  <c r="O322" i="13"/>
  <c r="O359" i="13"/>
  <c r="O375" i="13"/>
  <c r="O391" i="13"/>
  <c r="O407" i="13"/>
  <c r="O423" i="13"/>
  <c r="O439" i="13"/>
  <c r="O455" i="13"/>
  <c r="O471" i="13"/>
  <c r="O487" i="13"/>
  <c r="O503" i="13"/>
  <c r="O519" i="13"/>
  <c r="O535" i="13"/>
  <c r="O551" i="13"/>
  <c r="O567" i="13"/>
  <c r="O583" i="13"/>
  <c r="O599" i="13"/>
  <c r="O615" i="13"/>
  <c r="O100" i="2"/>
  <c r="O214" i="2"/>
  <c r="O258" i="2"/>
  <c r="O264" i="2"/>
  <c r="O329" i="2"/>
  <c r="O377" i="2"/>
  <c r="O202" i="3"/>
  <c r="O53" i="4"/>
  <c r="O454" i="5"/>
  <c r="O460" i="5"/>
  <c r="O466" i="5"/>
  <c r="O472" i="5"/>
  <c r="O478" i="5"/>
  <c r="O484" i="5"/>
  <c r="O490" i="5"/>
  <c r="O496" i="5"/>
  <c r="O502" i="5"/>
  <c r="O508" i="5"/>
  <c r="O514" i="5"/>
  <c r="O520" i="5"/>
  <c r="O526" i="5"/>
  <c r="O532" i="5"/>
  <c r="O538" i="5"/>
  <c r="O544" i="5"/>
  <c r="O550" i="5"/>
  <c r="O556" i="5"/>
  <c r="O562" i="5"/>
  <c r="O568" i="5"/>
  <c r="O574" i="5"/>
  <c r="O580" i="5"/>
  <c r="O586" i="5"/>
  <c r="O592" i="5"/>
  <c r="O598" i="5"/>
  <c r="O604" i="5"/>
  <c r="O610" i="5"/>
  <c r="O616" i="5"/>
  <c r="O30" i="2"/>
  <c r="O50" i="2"/>
  <c r="O55" i="2"/>
  <c r="O96" i="2"/>
  <c r="O122" i="2"/>
  <c r="O124" i="2" s="1"/>
  <c r="O163" i="2"/>
  <c r="O169" i="2"/>
  <c r="O241" i="2"/>
  <c r="O298" i="2"/>
  <c r="O289" i="3"/>
  <c r="O385" i="3"/>
  <c r="O302" i="4"/>
  <c r="O308" i="4"/>
  <c r="O442" i="4"/>
  <c r="O448" i="4"/>
  <c r="O125" i="5"/>
  <c r="O284" i="8"/>
  <c r="O215" i="9"/>
  <c r="O26" i="2"/>
  <c r="O45" i="2"/>
  <c r="O56" i="2"/>
  <c r="O59" i="2" s="1"/>
  <c r="O92" i="2"/>
  <c r="O116" i="2"/>
  <c r="O151" i="2"/>
  <c r="O227" i="2"/>
  <c r="O320" i="2"/>
  <c r="O368" i="2"/>
  <c r="O428" i="2"/>
  <c r="O132" i="3"/>
  <c r="O162" i="3"/>
  <c r="O168" i="3"/>
  <c r="O369" i="3"/>
  <c r="O473" i="3"/>
  <c r="O9" i="4"/>
  <c r="O15" i="4"/>
  <c r="O21" i="4"/>
  <c r="O27" i="4"/>
  <c r="O156" i="4"/>
  <c r="O34" i="2"/>
  <c r="O35" i="2" s="1"/>
  <c r="O41" i="2"/>
  <c r="O57" i="2"/>
  <c r="O88" i="2"/>
  <c r="O119" i="2" s="1"/>
  <c r="O112" i="2"/>
  <c r="O125" i="2"/>
  <c r="O152" i="2"/>
  <c r="O305" i="2"/>
  <c r="O353" i="2"/>
  <c r="O401" i="2"/>
  <c r="O412" i="2"/>
  <c r="O233" i="3"/>
  <c r="O260" i="3"/>
  <c r="O265" i="3"/>
  <c r="O353" i="3"/>
  <c r="O449" i="3"/>
  <c r="O456" i="3"/>
  <c r="O105" i="5"/>
  <c r="O66" i="2"/>
  <c r="O72" i="2"/>
  <c r="O98" i="2"/>
  <c r="O137" i="2"/>
  <c r="O147" i="2"/>
  <c r="O166" i="2"/>
  <c r="O237" i="2"/>
  <c r="O221" i="3"/>
  <c r="O100" i="5"/>
  <c r="O416" i="6"/>
  <c r="O28" i="2"/>
  <c r="O61" i="2"/>
  <c r="O67" i="2"/>
  <c r="O73" i="2"/>
  <c r="O94" i="2"/>
  <c r="O118" i="2"/>
  <c r="O206" i="2"/>
  <c r="O78" i="4"/>
  <c r="O78" i="5"/>
  <c r="O15" i="2"/>
  <c r="O21" i="2" s="1"/>
  <c r="O43" i="2"/>
  <c r="O62" i="2"/>
  <c r="O68" i="2"/>
  <c r="O74" i="2"/>
  <c r="O90" i="2"/>
  <c r="O114" i="2"/>
  <c r="O139" i="2"/>
  <c r="O179" i="2"/>
  <c r="O270" i="2"/>
  <c r="O285" i="2"/>
  <c r="O291" i="2"/>
  <c r="O339" i="2"/>
  <c r="O387" i="2"/>
  <c r="O48" i="3"/>
  <c r="O54" i="3"/>
  <c r="O60" i="3"/>
  <c r="O58" i="4"/>
  <c r="O175" i="4"/>
  <c r="O27" i="3"/>
  <c r="O74" i="3"/>
  <c r="O187" i="3"/>
  <c r="O211" i="3"/>
  <c r="O245" i="3"/>
  <c r="O251" i="3"/>
  <c r="O294" i="3"/>
  <c r="O310" i="3"/>
  <c r="O326" i="3"/>
  <c r="O342" i="3"/>
  <c r="O358" i="3"/>
  <c r="O374" i="3"/>
  <c r="O390" i="3"/>
  <c r="O406" i="3"/>
  <c r="O422" i="3"/>
  <c r="O438" i="3"/>
  <c r="O461" i="3"/>
  <c r="O467" i="3"/>
  <c r="O38" i="4"/>
  <c r="O42" i="4" s="1"/>
  <c r="O84" i="4"/>
  <c r="O90" i="4"/>
  <c r="O98" i="4"/>
  <c r="O104" i="4"/>
  <c r="O110" i="4"/>
  <c r="O116" i="4"/>
  <c r="O122" i="4"/>
  <c r="O128" i="4"/>
  <c r="O134" i="4"/>
  <c r="O141" i="4"/>
  <c r="O165" i="4"/>
  <c r="O189" i="4"/>
  <c r="O219" i="4" s="1"/>
  <c r="O221" i="4"/>
  <c r="O227" i="4"/>
  <c r="O233" i="4"/>
  <c r="O239" i="4"/>
  <c r="O245" i="4"/>
  <c r="O251" i="4"/>
  <c r="O257" i="4"/>
  <c r="O263" i="4"/>
  <c r="O269" i="4"/>
  <c r="O39" i="5"/>
  <c r="O72" i="5"/>
  <c r="O90" i="5"/>
  <c r="O114" i="5"/>
  <c r="O132" i="5"/>
  <c r="O138" i="5"/>
  <c r="O144" i="5"/>
  <c r="O150" i="5"/>
  <c r="O156" i="5"/>
  <c r="O180" i="5"/>
  <c r="O186" i="5"/>
  <c r="O192" i="5"/>
  <c r="O198" i="5"/>
  <c r="O204" i="5"/>
  <c r="O210" i="5"/>
  <c r="O216" i="5"/>
  <c r="O222" i="5"/>
  <c r="O228" i="5"/>
  <c r="O234" i="5"/>
  <c r="O246" i="5"/>
  <c r="O252" i="5"/>
  <c r="O258" i="5"/>
  <c r="O264" i="5"/>
  <c r="O270" i="5"/>
  <c r="O276" i="5"/>
  <c r="O284" i="5"/>
  <c r="O290" i="5"/>
  <c r="O360" i="5" s="1"/>
  <c r="O296" i="5"/>
  <c r="O302" i="5"/>
  <c r="O308" i="5"/>
  <c r="O314" i="5"/>
  <c r="O320" i="5"/>
  <c r="O326" i="5"/>
  <c r="O332" i="5"/>
  <c r="O338" i="5"/>
  <c r="O344" i="5"/>
  <c r="O350" i="5"/>
  <c r="O356" i="5"/>
  <c r="O48" i="7"/>
  <c r="O63" i="7" s="1"/>
  <c r="O145" i="7"/>
  <c r="O151" i="7"/>
  <c r="O157" i="7"/>
  <c r="O163" i="7"/>
  <c r="O169" i="7"/>
  <c r="O175" i="7"/>
  <c r="O181" i="7"/>
  <c r="O187" i="7"/>
  <c r="O193" i="7"/>
  <c r="O199" i="7"/>
  <c r="O205" i="7"/>
  <c r="O211" i="7"/>
  <c r="O235" i="7" s="1"/>
  <c r="O217" i="7"/>
  <c r="O223" i="7"/>
  <c r="O229" i="7"/>
  <c r="O237" i="7"/>
  <c r="O239" i="7" s="1"/>
  <c r="O175" i="2"/>
  <c r="O180" i="2"/>
  <c r="O207" i="2"/>
  <c r="O223" i="2"/>
  <c r="O228" i="2"/>
  <c r="O252" i="2"/>
  <c r="O418" i="2"/>
  <c r="O423" i="2"/>
  <c r="O429" i="2" s="1"/>
  <c r="O28" i="3"/>
  <c r="O239" i="3"/>
  <c r="O246" i="3"/>
  <c r="O252" i="3"/>
  <c r="O279" i="3"/>
  <c r="O468" i="3"/>
  <c r="O85" i="4"/>
  <c r="O91" i="4"/>
  <c r="O208" i="4"/>
  <c r="O214" i="4"/>
  <c r="O54" i="5"/>
  <c r="O67" i="5" s="1"/>
  <c r="O60" i="5"/>
  <c r="O66" i="5"/>
  <c r="O133" i="5"/>
  <c r="O139" i="5"/>
  <c r="O153" i="2"/>
  <c r="O230" i="2"/>
  <c r="O236" i="2"/>
  <c r="O260" i="2"/>
  <c r="O297" i="2"/>
  <c r="O321" i="2"/>
  <c r="O345" i="2"/>
  <c r="O369" i="2"/>
  <c r="O393" i="2"/>
  <c r="O18" i="3"/>
  <c r="O30" i="3"/>
  <c r="O66" i="3"/>
  <c r="O87" i="3"/>
  <c r="O93" i="3"/>
  <c r="O99" i="3"/>
  <c r="O105" i="3"/>
  <c r="O111" i="3"/>
  <c r="O120" i="3"/>
  <c r="O203" i="3"/>
  <c r="O240" i="3"/>
  <c r="O247" i="3"/>
  <c r="O253" i="3"/>
  <c r="O463" i="3"/>
  <c r="O469" i="3"/>
  <c r="O48" i="4"/>
  <c r="O50" i="4" s="1"/>
  <c r="O61" i="4"/>
  <c r="O80" i="4"/>
  <c r="O86" i="4"/>
  <c r="O94" i="4"/>
  <c r="O100" i="4"/>
  <c r="O106" i="4"/>
  <c r="O112" i="4"/>
  <c r="O118" i="4"/>
  <c r="O124" i="4"/>
  <c r="O130" i="4"/>
  <c r="O157" i="4"/>
  <c r="O181" i="4"/>
  <c r="O223" i="4"/>
  <c r="O229" i="4"/>
  <c r="O235" i="4"/>
  <c r="O241" i="4"/>
  <c r="O247" i="4"/>
  <c r="O253" i="4"/>
  <c r="O259" i="4"/>
  <c r="O265" i="4"/>
  <c r="O271" i="4"/>
  <c r="O278" i="4"/>
  <c r="O284" i="4"/>
  <c r="O29" i="5"/>
  <c r="O35" i="5"/>
  <c r="O68" i="5"/>
  <c r="O106" i="5"/>
  <c r="O298" i="6"/>
  <c r="O339" i="6"/>
  <c r="O300" i="10"/>
  <c r="O414" i="4"/>
  <c r="O420" i="4"/>
  <c r="O426" i="4"/>
  <c r="O432" i="4"/>
  <c r="O438" i="4"/>
  <c r="O10" i="5"/>
  <c r="O24" i="5"/>
  <c r="O41" i="5"/>
  <c r="O80" i="5"/>
  <c r="O92" i="5"/>
  <c r="O116" i="5"/>
  <c r="O121" i="5"/>
  <c r="O149" i="2"/>
  <c r="O160" i="2" s="1"/>
  <c r="O171" i="2"/>
  <c r="O187" i="2"/>
  <c r="O192" i="2"/>
  <c r="O219" i="2"/>
  <c r="O255" i="2"/>
  <c r="O261" i="2"/>
  <c r="O274" i="2"/>
  <c r="O293" i="2"/>
  <c r="O317" i="2"/>
  <c r="O341" i="2"/>
  <c r="O365" i="2"/>
  <c r="O389" i="2"/>
  <c r="O414" i="2"/>
  <c r="O31" i="3"/>
  <c r="O62" i="3"/>
  <c r="O164" i="3"/>
  <c r="O170" i="3"/>
  <c r="O199" i="3"/>
  <c r="O223" i="3"/>
  <c r="O235" i="3"/>
  <c r="O286" i="3"/>
  <c r="O302" i="3"/>
  <c r="O318" i="3"/>
  <c r="O334" i="3"/>
  <c r="O350" i="3"/>
  <c r="O366" i="3"/>
  <c r="O382" i="3"/>
  <c r="O398" i="3"/>
  <c r="O414" i="3"/>
  <c r="O430" i="3"/>
  <c r="O446" i="3"/>
  <c r="O464" i="3"/>
  <c r="O49" i="4"/>
  <c r="O55" i="4"/>
  <c r="O75" i="4"/>
  <c r="O95" i="4"/>
  <c r="O135" i="4" s="1"/>
  <c r="O101" i="4"/>
  <c r="O107" i="4"/>
  <c r="O113" i="4"/>
  <c r="O119" i="4"/>
  <c r="O125" i="4"/>
  <c r="O131" i="4"/>
  <c r="O153" i="4"/>
  <c r="O177" i="4"/>
  <c r="O201" i="4"/>
  <c r="O224" i="4"/>
  <c r="O230" i="4"/>
  <c r="O236" i="4"/>
  <c r="O242" i="4"/>
  <c r="O248" i="4"/>
  <c r="O254" i="4"/>
  <c r="O260" i="4"/>
  <c r="O266" i="4"/>
  <c r="O272" i="4"/>
  <c r="O30" i="5"/>
  <c r="O36" i="5"/>
  <c r="O75" i="5"/>
  <c r="O102" i="5"/>
  <c r="O397" i="5"/>
  <c r="O403" i="5"/>
  <c r="O409" i="5" s="1"/>
  <c r="O410" i="5"/>
  <c r="O414" i="5" s="1"/>
  <c r="O435" i="6"/>
  <c r="O123" i="7"/>
  <c r="O15" i="10"/>
  <c r="O145" i="2"/>
  <c r="O177" i="2"/>
  <c r="O193" i="2"/>
  <c r="O209" i="2"/>
  <c r="O225" i="2"/>
  <c r="O256" i="2"/>
  <c r="O262" i="2"/>
  <c r="O275" i="2"/>
  <c r="O289" i="2"/>
  <c r="O411" i="2" s="1"/>
  <c r="O313" i="2"/>
  <c r="O337" i="2"/>
  <c r="O361" i="2"/>
  <c r="O385" i="2"/>
  <c r="O409" i="2"/>
  <c r="O420" i="2"/>
  <c r="O58" i="3"/>
  <c r="O82" i="3"/>
  <c r="O89" i="3"/>
  <c r="O95" i="3"/>
  <c r="O112" i="3" s="1"/>
  <c r="O101" i="3"/>
  <c r="O107" i="3"/>
  <c r="O195" i="3"/>
  <c r="O219" i="3"/>
  <c r="O243" i="3"/>
  <c r="O249" i="3"/>
  <c r="O255" i="3"/>
  <c r="O281" i="3"/>
  <c r="O292" i="3"/>
  <c r="O297" i="3"/>
  <c r="O308" i="3"/>
  <c r="O313" i="3"/>
  <c r="O324" i="3"/>
  <c r="O329" i="3"/>
  <c r="O340" i="3"/>
  <c r="O345" i="3"/>
  <c r="O356" i="3"/>
  <c r="O361" i="3"/>
  <c r="O372" i="3"/>
  <c r="O377" i="3"/>
  <c r="O388" i="3"/>
  <c r="O393" i="3"/>
  <c r="O404" i="3"/>
  <c r="O409" i="3"/>
  <c r="O420" i="3"/>
  <c r="O425" i="3"/>
  <c r="O436" i="3"/>
  <c r="O441" i="3"/>
  <c r="O459" i="3"/>
  <c r="O465" i="3"/>
  <c r="O63" i="4"/>
  <c r="O71" i="4"/>
  <c r="O82" i="4"/>
  <c r="O88" i="4"/>
  <c r="O96" i="4"/>
  <c r="O102" i="4"/>
  <c r="O108" i="4"/>
  <c r="O114" i="4"/>
  <c r="O120" i="4"/>
  <c r="O126" i="4"/>
  <c r="O132" i="4"/>
  <c r="O149" i="4"/>
  <c r="O173" i="4"/>
  <c r="O197" i="4"/>
  <c r="O225" i="4"/>
  <c r="O231" i="4"/>
  <c r="O237" i="4"/>
  <c r="O243" i="4"/>
  <c r="O249" i="4"/>
  <c r="O255" i="4"/>
  <c r="O261" i="4"/>
  <c r="O267" i="4"/>
  <c r="O273" i="4"/>
  <c r="O280" i="4"/>
  <c r="O286" i="4"/>
  <c r="O369" i="5"/>
  <c r="O118" i="7"/>
  <c r="O31" i="4"/>
  <c r="O434" i="4"/>
  <c r="O6" i="5"/>
  <c r="O12" i="5"/>
  <c r="O19" i="5"/>
  <c r="O57" i="5"/>
  <c r="O63" i="5"/>
  <c r="O84" i="5"/>
  <c r="O108" i="5"/>
  <c r="O123" i="5"/>
  <c r="O28" i="6"/>
  <c r="O392" i="6"/>
  <c r="O141" i="2"/>
  <c r="O162" i="2"/>
  <c r="O229" i="2" s="1"/>
  <c r="O167" i="2"/>
  <c r="O194" i="2"/>
  <c r="O210" i="2"/>
  <c r="O215" i="2"/>
  <c r="O239" i="2"/>
  <c r="O276" i="2"/>
  <c r="O309" i="2"/>
  <c r="O333" i="2"/>
  <c r="O357" i="2"/>
  <c r="O381" i="2"/>
  <c r="O405" i="2"/>
  <c r="O78" i="3"/>
  <c r="O84" i="3" s="1"/>
  <c r="O191" i="3"/>
  <c r="O215" i="3"/>
  <c r="O277" i="3"/>
  <c r="O127" i="4"/>
  <c r="O133" i="4"/>
  <c r="O145" i="4"/>
  <c r="O169" i="4"/>
  <c r="O193" i="4"/>
  <c r="O226" i="4"/>
  <c r="O232" i="4"/>
  <c r="O238" i="4"/>
  <c r="O244" i="4"/>
  <c r="O250" i="4"/>
  <c r="O256" i="4"/>
  <c r="O262" i="4"/>
  <c r="O268" i="4"/>
  <c r="O32" i="5"/>
  <c r="O45" i="5"/>
  <c r="O50" i="5" s="1"/>
  <c r="O71" i="5"/>
  <c r="O94" i="5"/>
  <c r="O118" i="5"/>
  <c r="O234" i="2"/>
  <c r="O238" i="2" s="1"/>
  <c r="O284" i="2"/>
  <c r="O295" i="2"/>
  <c r="O319" i="2"/>
  <c r="O343" i="2"/>
  <c r="O367" i="2"/>
  <c r="O391" i="2"/>
  <c r="O8" i="3"/>
  <c r="O14" i="3"/>
  <c r="O36" i="3"/>
  <c r="O53" i="3"/>
  <c r="O64" i="3"/>
  <c r="O116" i="3"/>
  <c r="O131" i="3"/>
  <c r="O183" i="3" s="1"/>
  <c r="O137" i="3"/>
  <c r="O143" i="3"/>
  <c r="O149" i="3"/>
  <c r="O155" i="3"/>
  <c r="O161" i="3"/>
  <c r="O167" i="3"/>
  <c r="O173" i="3"/>
  <c r="O179" i="3"/>
  <c r="O201" i="3"/>
  <c r="O232" i="3"/>
  <c r="O272" i="3"/>
  <c r="O288" i="3"/>
  <c r="O304" i="3"/>
  <c r="O320" i="3"/>
  <c r="O336" i="3"/>
  <c r="O352" i="3"/>
  <c r="O368" i="3"/>
  <c r="O384" i="3"/>
  <c r="O400" i="3"/>
  <c r="O416" i="3"/>
  <c r="O432" i="3"/>
  <c r="O437" i="3"/>
  <c r="O448" i="3"/>
  <c r="O455" i="3"/>
  <c r="O475" i="3" s="1"/>
  <c r="O460" i="3"/>
  <c r="O8" i="4"/>
  <c r="O14" i="4"/>
  <c r="O20" i="4"/>
  <c r="O26" i="4"/>
  <c r="O57" i="4"/>
  <c r="O77" i="4"/>
  <c r="O83" i="4"/>
  <c r="O89" i="4"/>
  <c r="O155" i="4"/>
  <c r="O179" i="4"/>
  <c r="O288" i="4"/>
  <c r="O294" i="4"/>
  <c r="O301" i="4"/>
  <c r="O311" i="4" s="1"/>
  <c r="O307" i="4"/>
  <c r="O321" i="4"/>
  <c r="O327" i="4"/>
  <c r="O333" i="4"/>
  <c r="O339" i="4"/>
  <c r="O345" i="4"/>
  <c r="O351" i="4"/>
  <c r="O357" i="4"/>
  <c r="O363" i="4"/>
  <c r="O369" i="4"/>
  <c r="O375" i="4"/>
  <c r="O381" i="4"/>
  <c r="O387" i="4"/>
  <c r="O393" i="4"/>
  <c r="O399" i="4"/>
  <c r="O405" i="4"/>
  <c r="O411" i="4"/>
  <c r="O417" i="4"/>
  <c r="O423" i="4"/>
  <c r="O429" i="4"/>
  <c r="O435" i="4"/>
  <c r="O441" i="4"/>
  <c r="O447" i="4"/>
  <c r="O454" i="4"/>
  <c r="O7" i="5"/>
  <c r="O13" i="5"/>
  <c r="O27" i="5"/>
  <c r="O77" i="5"/>
  <c r="O104" i="5"/>
  <c r="O124" i="5"/>
  <c r="O23" i="6"/>
  <c r="O144" i="6"/>
  <c r="O150" i="6"/>
  <c r="O156" i="6"/>
  <c r="O244" i="6" s="1"/>
  <c r="O162" i="6"/>
  <c r="O168" i="6"/>
  <c r="O174" i="6"/>
  <c r="O180" i="6"/>
  <c r="O186" i="6"/>
  <c r="O192" i="6"/>
  <c r="O198" i="6"/>
  <c r="O204" i="6"/>
  <c r="O210" i="6"/>
  <c r="O216" i="6"/>
  <c r="O222" i="6"/>
  <c r="O228" i="6"/>
  <c r="O234" i="6"/>
  <c r="O240" i="6"/>
  <c r="O320" i="6"/>
  <c r="O11" i="7"/>
  <c r="O53" i="7"/>
  <c r="O243" i="7"/>
  <c r="O356" i="7"/>
  <c r="O443" i="8"/>
  <c r="O275" i="5"/>
  <c r="O430" i="5"/>
  <c r="O436" i="5"/>
  <c r="O442" i="5"/>
  <c r="O448" i="5"/>
  <c r="O37" i="6"/>
  <c r="O56" i="6"/>
  <c r="O62" i="6"/>
  <c r="O68" i="6"/>
  <c r="O74" i="6"/>
  <c r="O80" i="6"/>
  <c r="O252" i="6"/>
  <c r="O259" i="6"/>
  <c r="O314" i="6"/>
  <c r="O329" i="6"/>
  <c r="O353" i="6"/>
  <c r="O377" i="6"/>
  <c r="O401" i="6"/>
  <c r="O425" i="6"/>
  <c r="O449" i="6"/>
  <c r="O15" i="7"/>
  <c r="O38" i="7"/>
  <c r="O62" i="7"/>
  <c r="O76" i="7"/>
  <c r="O122" i="7"/>
  <c r="O304" i="7"/>
  <c r="O328" i="7"/>
  <c r="O494" i="7"/>
  <c r="O51" i="9"/>
  <c r="O366" i="9"/>
  <c r="O390" i="9"/>
  <c r="O416" i="9"/>
  <c r="O424" i="9"/>
  <c r="O427" i="9" s="1"/>
  <c r="O20" i="10"/>
  <c r="O189" i="10"/>
  <c r="O312" i="10"/>
  <c r="O331" i="10"/>
  <c r="O421" i="5"/>
  <c r="O425" i="5"/>
  <c r="O431" i="5"/>
  <c r="O437" i="5"/>
  <c r="O443" i="5"/>
  <c r="O254" i="6"/>
  <c r="O260" i="6"/>
  <c r="O82" i="7"/>
  <c r="O128" i="7"/>
  <c r="O150" i="8"/>
  <c r="O271" i="9"/>
  <c r="O145" i="5"/>
  <c r="O151" i="5"/>
  <c r="O157" i="5"/>
  <c r="O163" i="5"/>
  <c r="O169" i="5"/>
  <c r="O175" i="5"/>
  <c r="O181" i="5"/>
  <c r="O187" i="5"/>
  <c r="O193" i="5"/>
  <c r="O199" i="5"/>
  <c r="O205" i="5"/>
  <c r="O211" i="5"/>
  <c r="O217" i="5"/>
  <c r="O223" i="5"/>
  <c r="O229" i="5"/>
  <c r="O235" i="5"/>
  <c r="O241" i="5"/>
  <c r="O247" i="5"/>
  <c r="O253" i="5"/>
  <c r="O259" i="5"/>
  <c r="O265" i="5"/>
  <c r="O271" i="5"/>
  <c r="O277" i="5"/>
  <c r="O426" i="5"/>
  <c r="O432" i="5"/>
  <c r="O438" i="5"/>
  <c r="O444" i="5"/>
  <c r="O473" i="5"/>
  <c r="O479" i="5"/>
  <c r="O485" i="5"/>
  <c r="O491" i="5"/>
  <c r="O497" i="5"/>
  <c r="O503" i="5"/>
  <c r="O509" i="5"/>
  <c r="O515" i="5"/>
  <c r="O521" i="5"/>
  <c r="O527" i="5"/>
  <c r="O533" i="5"/>
  <c r="O539" i="5"/>
  <c r="O545" i="5"/>
  <c r="O551" i="5"/>
  <c r="O557" i="5"/>
  <c r="O563" i="5"/>
  <c r="O569" i="5"/>
  <c r="O575" i="5"/>
  <c r="O581" i="5"/>
  <c r="O587" i="5"/>
  <c r="O593" i="5"/>
  <c r="O599" i="5"/>
  <c r="O605" i="5"/>
  <c r="O611" i="5"/>
  <c r="O617" i="5"/>
  <c r="O29" i="6"/>
  <c r="O50" i="6"/>
  <c r="O54" i="6" s="1"/>
  <c r="O58" i="6"/>
  <c r="O64" i="6"/>
  <c r="O70" i="6"/>
  <c r="O76" i="6"/>
  <c r="O82" i="6"/>
  <c r="O193" i="6"/>
  <c r="O255" i="6"/>
  <c r="O261" i="6"/>
  <c r="O305" i="6"/>
  <c r="O310" i="6"/>
  <c r="O321" i="6"/>
  <c r="O345" i="6"/>
  <c r="O369" i="6"/>
  <c r="O393" i="6"/>
  <c r="O417" i="6"/>
  <c r="O441" i="6"/>
  <c r="O7" i="7"/>
  <c r="O18" i="7"/>
  <c r="O30" i="7"/>
  <c r="O54" i="7"/>
  <c r="O92" i="7"/>
  <c r="O98" i="7"/>
  <c r="O99" i="7" s="1"/>
  <c r="O114" i="7"/>
  <c r="O296" i="7"/>
  <c r="O320" i="7"/>
  <c r="O433" i="7"/>
  <c r="O439" i="7"/>
  <c r="O26" i="8"/>
  <c r="O81" i="8"/>
  <c r="O88" i="8"/>
  <c r="O382" i="9"/>
  <c r="O406" i="9"/>
  <c r="O472" i="9"/>
  <c r="O483" i="9"/>
  <c r="O165" i="10"/>
  <c r="O266" i="7"/>
  <c r="O345" i="9"/>
  <c r="O164" i="5"/>
  <c r="O170" i="5"/>
  <c r="O176" i="5"/>
  <c r="O242" i="5"/>
  <c r="O374" i="5"/>
  <c r="O380" i="5"/>
  <c r="O386" i="5"/>
  <c r="O25" i="6"/>
  <c r="O59" i="6"/>
  <c r="O65" i="6"/>
  <c r="O71" i="6"/>
  <c r="O77" i="6"/>
  <c r="O96" i="6"/>
  <c r="O102" i="6"/>
  <c r="O108" i="6"/>
  <c r="O114" i="6"/>
  <c r="O120" i="6"/>
  <c r="O126" i="6"/>
  <c r="O132" i="6"/>
  <c r="O138" i="6" s="1"/>
  <c r="O263" i="6"/>
  <c r="O265" i="6" s="1"/>
  <c r="O275" i="6"/>
  <c r="O276" i="6" s="1"/>
  <c r="O295" i="6"/>
  <c r="O300" i="6"/>
  <c r="O317" i="6"/>
  <c r="O341" i="6"/>
  <c r="O365" i="6"/>
  <c r="O389" i="6"/>
  <c r="O413" i="6"/>
  <c r="O437" i="6"/>
  <c r="O26" i="7"/>
  <c r="O50" i="7"/>
  <c r="O88" i="7"/>
  <c r="O134" i="7"/>
  <c r="O139" i="7"/>
  <c r="O147" i="7"/>
  <c r="O245" i="7"/>
  <c r="O292" i="7"/>
  <c r="O316" i="7"/>
  <c r="O336" i="7"/>
  <c r="O382" i="7"/>
  <c r="O428" i="7"/>
  <c r="O134" i="8"/>
  <c r="O27" i="9"/>
  <c r="O340" i="9"/>
  <c r="O378" i="9"/>
  <c r="O402" i="9"/>
  <c r="O456" i="9"/>
  <c r="O467" i="9"/>
  <c r="O165" i="5"/>
  <c r="O171" i="5"/>
  <c r="O177" i="5"/>
  <c r="O183" i="5"/>
  <c r="O189" i="5"/>
  <c r="O195" i="5"/>
  <c r="O201" i="5"/>
  <c r="O207" i="5"/>
  <c r="O213" i="5"/>
  <c r="O219" i="5"/>
  <c r="O225" i="5"/>
  <c r="O231" i="5"/>
  <c r="O237" i="5"/>
  <c r="O243" i="5"/>
  <c r="O249" i="5"/>
  <c r="O255" i="5"/>
  <c r="O261" i="5"/>
  <c r="O267" i="5"/>
  <c r="O273" i="5"/>
  <c r="O475" i="5"/>
  <c r="O481" i="5"/>
  <c r="O487" i="5"/>
  <c r="O493" i="5"/>
  <c r="O499" i="5"/>
  <c r="O505" i="5"/>
  <c r="O511" i="5"/>
  <c r="O517" i="5"/>
  <c r="O523" i="5"/>
  <c r="O529" i="5"/>
  <c r="O535" i="5"/>
  <c r="O541" i="5"/>
  <c r="O547" i="5"/>
  <c r="O553" i="5"/>
  <c r="O559" i="5"/>
  <c r="O565" i="5"/>
  <c r="O571" i="5"/>
  <c r="O577" i="5"/>
  <c r="O583" i="5"/>
  <c r="O589" i="5"/>
  <c r="O595" i="5"/>
  <c r="O601" i="5"/>
  <c r="O607" i="5"/>
  <c r="O613" i="5"/>
  <c r="O312" i="6"/>
  <c r="O84" i="7"/>
  <c r="O102" i="7"/>
  <c r="O103" i="7" s="1"/>
  <c r="O130" i="7"/>
  <c r="O60" i="9"/>
  <c r="O66" i="9"/>
  <c r="O72" i="9"/>
  <c r="O78" i="9"/>
  <c r="O109" i="9"/>
  <c r="O171" i="9" s="1"/>
  <c r="O115" i="9"/>
  <c r="O121" i="9"/>
  <c r="O127" i="9"/>
  <c r="O133" i="9"/>
  <c r="O139" i="9"/>
  <c r="O145" i="9"/>
  <c r="O151" i="9"/>
  <c r="O157" i="9"/>
  <c r="O163" i="9"/>
  <c r="O169" i="9"/>
  <c r="O239" i="9"/>
  <c r="O130" i="5"/>
  <c r="O136" i="5"/>
  <c r="O142" i="5"/>
  <c r="O148" i="5"/>
  <c r="O154" i="5"/>
  <c r="O342" i="5"/>
  <c r="O348" i="5"/>
  <c r="O354" i="5"/>
  <c r="O452" i="5"/>
  <c r="O458" i="5"/>
  <c r="O464" i="5"/>
  <c r="O470" i="5"/>
  <c r="O476" i="5"/>
  <c r="O482" i="5"/>
  <c r="O488" i="5"/>
  <c r="O494" i="5"/>
  <c r="O500" i="5"/>
  <c r="O506" i="5"/>
  <c r="O512" i="5"/>
  <c r="O518" i="5"/>
  <c r="O524" i="5"/>
  <c r="O530" i="5"/>
  <c r="O536" i="5"/>
  <c r="O542" i="5"/>
  <c r="O548" i="5"/>
  <c r="O554" i="5"/>
  <c r="O560" i="5"/>
  <c r="O566" i="5"/>
  <c r="O572" i="5"/>
  <c r="O578" i="5"/>
  <c r="O584" i="5"/>
  <c r="O590" i="5"/>
  <c r="O596" i="5"/>
  <c r="O602" i="5"/>
  <c r="O608" i="5"/>
  <c r="O614" i="5"/>
  <c r="O621" i="5"/>
  <c r="O623" i="5" s="1"/>
  <c r="O9" i="6"/>
  <c r="O31" i="6"/>
  <c r="O86" i="6"/>
  <c r="O232" i="6"/>
  <c r="O238" i="6"/>
  <c r="O246" i="6"/>
  <c r="O9" i="7"/>
  <c r="O94" i="7"/>
  <c r="O116" i="7"/>
  <c r="O10" i="8"/>
  <c r="O336" i="8"/>
  <c r="O94" i="9"/>
  <c r="O325" i="9"/>
  <c r="O430" i="9"/>
  <c r="O443" i="9"/>
  <c r="O449" i="9"/>
  <c r="O382" i="5"/>
  <c r="O392" i="5" s="1"/>
  <c r="O388" i="5"/>
  <c r="O128" i="6"/>
  <c r="O134" i="6"/>
  <c r="O273" i="6"/>
  <c r="O302" i="6"/>
  <c r="O458" i="6" s="1"/>
  <c r="O80" i="7"/>
  <c r="O126" i="7"/>
  <c r="O141" i="7"/>
  <c r="O241" i="7"/>
  <c r="O247" i="7"/>
  <c r="O309" i="9"/>
  <c r="O370" i="9"/>
  <c r="O411" i="9" s="1"/>
  <c r="O394" i="9"/>
  <c r="O429" i="5"/>
  <c r="O435" i="5"/>
  <c r="O441" i="5"/>
  <c r="O447" i="5"/>
  <c r="O27" i="6"/>
  <c r="O258" i="6"/>
  <c r="O391" i="6"/>
  <c r="O5" i="7"/>
  <c r="O28" i="7"/>
  <c r="O90" i="7"/>
  <c r="O136" i="7"/>
  <c r="O263" i="7"/>
  <c r="O230" i="9"/>
  <c r="O304" i="9"/>
  <c r="O306" i="10"/>
  <c r="O342" i="10"/>
  <c r="O348" i="10"/>
  <c r="O280" i="7"/>
  <c r="O286" i="7"/>
  <c r="O355" i="7"/>
  <c r="O366" i="7"/>
  <c r="O377" i="7"/>
  <c r="O410" i="7"/>
  <c r="O416" i="7"/>
  <c r="O427" i="7"/>
  <c r="O438" i="7"/>
  <c r="O449" i="7"/>
  <c r="O482" i="7"/>
  <c r="O488" i="7"/>
  <c r="O499" i="7"/>
  <c r="O510" i="7"/>
  <c r="O9" i="8"/>
  <c r="O80" i="8"/>
  <c r="O87" i="8"/>
  <c r="O103" i="8"/>
  <c r="O119" i="8"/>
  <c r="O180" i="8"/>
  <c r="O196" i="8"/>
  <c r="O323" i="8"/>
  <c r="O335" i="8"/>
  <c r="O342" i="8"/>
  <c r="O16" i="9"/>
  <c r="O40" i="9"/>
  <c r="O65" i="9"/>
  <c r="O71" i="9"/>
  <c r="O77" i="9"/>
  <c r="O108" i="9"/>
  <c r="O114" i="9"/>
  <c r="O120" i="9"/>
  <c r="O126" i="9"/>
  <c r="O132" i="9"/>
  <c r="O138" i="9"/>
  <c r="O144" i="9"/>
  <c r="O150" i="9"/>
  <c r="O156" i="9"/>
  <c r="O162" i="9"/>
  <c r="O168" i="9"/>
  <c r="O175" i="9"/>
  <c r="O180" i="9"/>
  <c r="O219" i="9"/>
  <c r="O243" i="9"/>
  <c r="O259" i="9"/>
  <c r="O415" i="9"/>
  <c r="O422" i="9"/>
  <c r="O423" i="9" s="1"/>
  <c r="O442" i="9"/>
  <c r="O448" i="9"/>
  <c r="O544" i="9"/>
  <c r="O550" i="9"/>
  <c r="O19" i="10"/>
  <c r="O56" i="10"/>
  <c r="O62" i="10"/>
  <c r="O68" i="10"/>
  <c r="O74" i="10"/>
  <c r="O80" i="10"/>
  <c r="O86" i="10"/>
  <c r="O92" i="10"/>
  <c r="O98" i="10"/>
  <c r="O104" i="10"/>
  <c r="O110" i="10"/>
  <c r="O336" i="10"/>
  <c r="O483" i="10"/>
  <c r="O484" i="10" s="1"/>
  <c r="O262" i="7"/>
  <c r="O282" i="7"/>
  <c r="O362" i="7"/>
  <c r="O379" i="7"/>
  <c r="O390" i="7"/>
  <c r="O401" i="7"/>
  <c r="O434" i="7"/>
  <c r="O462" i="7"/>
  <c r="O473" i="7"/>
  <c r="O506" i="7"/>
  <c r="O512" i="7"/>
  <c r="O11" i="8"/>
  <c r="O42" i="8"/>
  <c r="O71" i="8"/>
  <c r="O105" i="8"/>
  <c r="O128" i="8"/>
  <c r="O146" i="8"/>
  <c r="O319" i="8"/>
  <c r="O325" i="8" s="1"/>
  <c r="O344" i="8"/>
  <c r="O32" i="9"/>
  <c r="O56" i="9"/>
  <c r="O61" i="9"/>
  <c r="O67" i="9"/>
  <c r="O73" i="9"/>
  <c r="O79" i="9"/>
  <c r="O104" i="9"/>
  <c r="O110" i="9"/>
  <c r="O116" i="9"/>
  <c r="O122" i="9"/>
  <c r="O128" i="9"/>
  <c r="O134" i="9"/>
  <c r="O140" i="9"/>
  <c r="O146" i="9"/>
  <c r="O152" i="9"/>
  <c r="O158" i="9"/>
  <c r="O164" i="9"/>
  <c r="O170" i="9"/>
  <c r="O182" i="9"/>
  <c r="O211" i="9"/>
  <c r="O235" i="9"/>
  <c r="O261" i="9"/>
  <c r="O272" i="9"/>
  <c r="O417" i="9"/>
  <c r="O437" i="9"/>
  <c r="O444" i="9"/>
  <c r="O452" i="9"/>
  <c r="O468" i="9"/>
  <c r="O495" i="9"/>
  <c r="O11" i="10"/>
  <c r="O26" i="10" s="1"/>
  <c r="O307" i="10"/>
  <c r="O457" i="7"/>
  <c r="O468" i="7"/>
  <c r="O479" i="7"/>
  <c r="O13" i="8"/>
  <c r="O37" i="8"/>
  <c r="O54" i="8"/>
  <c r="O60" i="8"/>
  <c r="O66" i="8"/>
  <c r="O74" i="8"/>
  <c r="O89" i="8"/>
  <c r="O116" i="8"/>
  <c r="O136" i="8"/>
  <c r="O153" i="8"/>
  <c r="O159" i="8"/>
  <c r="O165" i="8"/>
  <c r="O193" i="8"/>
  <c r="O356" i="8"/>
  <c r="O362" i="8"/>
  <c r="O368" i="8"/>
  <c r="O375" i="8"/>
  <c r="O381" i="8"/>
  <c r="O469" i="8"/>
  <c r="O475" i="8"/>
  <c r="O481" i="8"/>
  <c r="O487" i="8"/>
  <c r="O493" i="8"/>
  <c r="O499" i="8"/>
  <c r="O505" i="8"/>
  <c r="O511" i="8"/>
  <c r="O517" i="8"/>
  <c r="O523" i="8"/>
  <c r="O529" i="8"/>
  <c r="O535" i="8"/>
  <c r="O541" i="8"/>
  <c r="O547" i="8"/>
  <c r="O553" i="8"/>
  <c r="O559" i="8"/>
  <c r="O565" i="8"/>
  <c r="O571" i="8"/>
  <c r="O577" i="8"/>
  <c r="O583" i="8"/>
  <c r="O589" i="8"/>
  <c r="O595" i="8"/>
  <c r="O601" i="8"/>
  <c r="O607" i="8"/>
  <c r="O613" i="8"/>
  <c r="O619" i="8"/>
  <c r="O625" i="8"/>
  <c r="O631" i="8"/>
  <c r="O280" i="9"/>
  <c r="O285" i="9"/>
  <c r="O290" i="9"/>
  <c r="O316" i="9"/>
  <c r="O321" i="9"/>
  <c r="O326" i="9"/>
  <c r="O352" i="9"/>
  <c r="O412" i="9"/>
  <c r="O419" i="9"/>
  <c r="O463" i="9"/>
  <c r="O541" i="9"/>
  <c r="O558" i="9"/>
  <c r="O564" i="9"/>
  <c r="O570" i="9"/>
  <c r="O248" i="10"/>
  <c r="O437" i="10"/>
  <c r="O477" i="10" s="1"/>
  <c r="O330" i="8"/>
  <c r="O347" i="7"/>
  <c r="O397" i="7"/>
  <c r="O408" i="7"/>
  <c r="O419" i="7"/>
  <c r="O469" i="7"/>
  <c r="O480" i="7"/>
  <c r="O491" i="7"/>
  <c r="O14" i="8"/>
  <c r="O38" i="8"/>
  <c r="O75" i="8"/>
  <c r="O76" i="8" s="1"/>
  <c r="O90" i="8"/>
  <c r="O120" i="8" s="1"/>
  <c r="O332" i="8"/>
  <c r="O338" i="8"/>
  <c r="O376" i="8"/>
  <c r="O385" i="8" s="1"/>
  <c r="O382" i="8"/>
  <c r="O38" i="9"/>
  <c r="O90" i="9"/>
  <c r="O96" i="9"/>
  <c r="O197" i="9"/>
  <c r="O217" i="9"/>
  <c r="O241" i="9"/>
  <c r="O286" i="9"/>
  <c r="O291" i="9"/>
  <c r="O296" i="9"/>
  <c r="O322" i="9"/>
  <c r="O327" i="9"/>
  <c r="O332" i="9"/>
  <c r="O445" i="9"/>
  <c r="O480" i="9"/>
  <c r="O485" i="9"/>
  <c r="O519" i="9"/>
  <c r="O719" i="10"/>
  <c r="O175" i="12"/>
  <c r="O268" i="12"/>
  <c r="O288" i="7"/>
  <c r="O486" i="7"/>
  <c r="O497" i="7"/>
  <c r="O124" i="8"/>
  <c r="O132" i="8"/>
  <c r="O173" i="8"/>
  <c r="O178" i="8"/>
  <c r="O321" i="8"/>
  <c r="O333" i="8"/>
  <c r="O340" i="8"/>
  <c r="O35" i="10"/>
  <c r="O38" i="10" s="1"/>
  <c r="O291" i="10"/>
  <c r="O301" i="10" s="1"/>
  <c r="O271" i="7"/>
  <c r="O184" i="8"/>
  <c r="O200" i="8"/>
  <c r="O579" i="8"/>
  <c r="O585" i="8"/>
  <c r="O591" i="8"/>
  <c r="O597" i="8"/>
  <c r="O603" i="8"/>
  <c r="O609" i="8"/>
  <c r="O615" i="8"/>
  <c r="O621" i="8"/>
  <c r="O627" i="8"/>
  <c r="O633" i="8"/>
  <c r="O34" i="9"/>
  <c r="O58" i="9"/>
  <c r="O91" i="9"/>
  <c r="O258" i="9"/>
  <c r="O275" i="9" s="1"/>
  <c r="O292" i="9"/>
  <c r="O297" i="9"/>
  <c r="O302" i="9"/>
  <c r="O328" i="9"/>
  <c r="O333" i="9"/>
  <c r="O338" i="9"/>
  <c r="O454" i="9"/>
  <c r="O470" i="9"/>
  <c r="O486" i="9"/>
  <c r="O509" i="9"/>
  <c r="O272" i="7"/>
  <c r="O279" i="7"/>
  <c r="O285" i="7"/>
  <c r="O354" i="7"/>
  <c r="O365" i="7"/>
  <c r="O404" i="7"/>
  <c r="O415" i="7"/>
  <c r="O426" i="7"/>
  <c r="O437" i="7"/>
  <c r="O470" i="7"/>
  <c r="O476" i="7"/>
  <c r="O487" i="7"/>
  <c r="O498" i="7"/>
  <c r="O8" i="8"/>
  <c r="O97" i="8"/>
  <c r="O102" i="8"/>
  <c r="O125" i="8"/>
  <c r="O174" i="8"/>
  <c r="O179" i="8"/>
  <c r="O322" i="8"/>
  <c r="O341" i="8"/>
  <c r="O100" i="9"/>
  <c r="O101" i="9" s="1"/>
  <c r="O167" i="9"/>
  <c r="O174" i="9"/>
  <c r="O223" i="9"/>
  <c r="O264" i="9"/>
  <c r="O421" i="9"/>
  <c r="O434" i="9"/>
  <c r="O476" i="9"/>
  <c r="O498" i="9"/>
  <c r="O549" i="9"/>
  <c r="O23" i="10"/>
  <c r="O43" i="10"/>
  <c r="O112" i="10" s="1"/>
  <c r="O49" i="10"/>
  <c r="O55" i="10"/>
  <c r="O61" i="10"/>
  <c r="O67" i="10"/>
  <c r="O73" i="10"/>
  <c r="O79" i="10"/>
  <c r="O85" i="10"/>
  <c r="O91" i="10"/>
  <c r="O97" i="10"/>
  <c r="O103" i="10"/>
  <c r="O109" i="10"/>
  <c r="O117" i="10"/>
  <c r="O270" i="10"/>
  <c r="O364" i="10"/>
  <c r="O481" i="10"/>
  <c r="O482" i="10" s="1"/>
  <c r="O598" i="10"/>
  <c r="O717" i="9"/>
  <c r="O723" i="9"/>
  <c r="O263" i="10"/>
  <c r="O271" i="10"/>
  <c r="O347" i="10"/>
  <c r="O353" i="10"/>
  <c r="O359" i="10"/>
  <c r="O370" i="10"/>
  <c r="O387" i="10"/>
  <c r="O393" i="10"/>
  <c r="O399" i="10"/>
  <c r="O405" i="10"/>
  <c r="O411" i="10"/>
  <c r="O461" i="9"/>
  <c r="O482" i="9"/>
  <c r="O493" i="9"/>
  <c r="O543" i="9"/>
  <c r="O554" i="9"/>
  <c r="O698" i="9"/>
  <c r="O704" i="9"/>
  <c r="O710" i="9"/>
  <c r="O716" i="9"/>
  <c r="O722" i="9"/>
  <c r="O29" i="10"/>
  <c r="O42" i="10"/>
  <c r="O48" i="10"/>
  <c r="O54" i="10"/>
  <c r="O60" i="10"/>
  <c r="O66" i="10"/>
  <c r="O72" i="10"/>
  <c r="O78" i="10"/>
  <c r="O84" i="10"/>
  <c r="O90" i="10"/>
  <c r="O96" i="10"/>
  <c r="O102" i="10"/>
  <c r="O108" i="10"/>
  <c r="O275" i="10"/>
  <c r="O299" i="10"/>
  <c r="O330" i="10"/>
  <c r="O341" i="10"/>
  <c r="O352" i="10"/>
  <c r="O380" i="10"/>
  <c r="O427" i="10"/>
  <c r="O479" i="10"/>
  <c r="O480" i="10" s="1"/>
  <c r="O759" i="10"/>
  <c r="O73" i="12"/>
  <c r="O351" i="12"/>
  <c r="O252" i="10"/>
  <c r="O258" i="10"/>
  <c r="O277" i="10"/>
  <c r="O313" i="10"/>
  <c r="O375" i="12"/>
  <c r="O464" i="9"/>
  <c r="O507" i="9"/>
  <c r="O518" i="9"/>
  <c r="O529" i="9"/>
  <c r="O45" i="10"/>
  <c r="O51" i="10"/>
  <c r="O57" i="10"/>
  <c r="O63" i="10"/>
  <c r="O69" i="10"/>
  <c r="O75" i="10"/>
  <c r="O81" i="10"/>
  <c r="O87" i="10"/>
  <c r="O93" i="10"/>
  <c r="O99" i="10"/>
  <c r="O105" i="10"/>
  <c r="O111" i="10"/>
  <c r="O119" i="10"/>
  <c r="O264" i="10"/>
  <c r="O287" i="10"/>
  <c r="O314" i="10"/>
  <c r="O319" i="10"/>
  <c r="O344" i="10"/>
  <c r="O349" i="10"/>
  <c r="O355" i="10"/>
  <c r="O366" i="10"/>
  <c r="O377" i="10"/>
  <c r="O439" i="10"/>
  <c r="O658" i="10"/>
  <c r="O49" i="12"/>
  <c r="O97" i="12"/>
  <c r="O534" i="12"/>
  <c r="O576" i="9"/>
  <c r="O582" i="9"/>
  <c r="O588" i="9"/>
  <c r="O594" i="9"/>
  <c r="O600" i="9"/>
  <c r="O606" i="9"/>
  <c r="O612" i="9"/>
  <c r="O618" i="9"/>
  <c r="O624" i="9"/>
  <c r="O630" i="9"/>
  <c r="O636" i="9"/>
  <c r="O642" i="9"/>
  <c r="O648" i="9"/>
  <c r="O654" i="9"/>
  <c r="O660" i="9"/>
  <c r="O666" i="9"/>
  <c r="O672" i="9"/>
  <c r="O678" i="9"/>
  <c r="O684" i="9"/>
  <c r="O690" i="9"/>
  <c r="O696" i="9"/>
  <c r="O702" i="9"/>
  <c r="O708" i="9"/>
  <c r="O714" i="9"/>
  <c r="O720" i="9"/>
  <c r="O27" i="10"/>
  <c r="O33" i="10"/>
  <c r="O40" i="10"/>
  <c r="O46" i="10"/>
  <c r="O52" i="10"/>
  <c r="O58" i="10"/>
  <c r="O64" i="10"/>
  <c r="O70" i="10"/>
  <c r="O76" i="10"/>
  <c r="O82" i="10"/>
  <c r="O88" i="10"/>
  <c r="O94" i="10"/>
  <c r="O100" i="10"/>
  <c r="O106" i="10"/>
  <c r="O114" i="10"/>
  <c r="O283" i="10"/>
  <c r="O309" i="10"/>
  <c r="O328" i="10"/>
  <c r="O356" i="10"/>
  <c r="O361" i="10"/>
  <c r="O367" i="10"/>
  <c r="O378" i="10"/>
  <c r="O435" i="10"/>
  <c r="O757" i="10"/>
  <c r="O355" i="12"/>
  <c r="O413" i="12"/>
  <c r="O415" i="12" s="1"/>
  <c r="O531" i="9"/>
  <c r="O542" i="9"/>
  <c r="O553" i="9"/>
  <c r="O28" i="10"/>
  <c r="O41" i="10"/>
  <c r="O47" i="10"/>
  <c r="O53" i="10"/>
  <c r="O59" i="10"/>
  <c r="O65" i="10"/>
  <c r="O71" i="10"/>
  <c r="O77" i="10"/>
  <c r="O83" i="10"/>
  <c r="O89" i="10"/>
  <c r="O95" i="10"/>
  <c r="O101" i="10"/>
  <c r="O107" i="10"/>
  <c r="O279" i="10"/>
  <c r="O321" i="10"/>
  <c r="O329" i="10"/>
  <c r="O340" i="10"/>
  <c r="O368" i="10"/>
  <c r="O373" i="10"/>
  <c r="O379" i="10"/>
  <c r="O431" i="10"/>
  <c r="O637" i="10"/>
  <c r="O350" i="12"/>
  <c r="O618" i="12"/>
  <c r="O374" i="12"/>
  <c r="O399" i="12"/>
  <c r="O400" i="12" s="1"/>
  <c r="O406" i="12"/>
  <c r="O556" i="12"/>
  <c r="O567" i="12"/>
  <c r="O578" i="12"/>
  <c r="O589" i="12"/>
  <c r="O628" i="12"/>
  <c r="O639" i="12"/>
  <c r="O650" i="12"/>
  <c r="O661" i="12"/>
  <c r="O689" i="12"/>
  <c r="O609" i="10"/>
  <c r="O620" i="10"/>
  <c r="O670" i="10"/>
  <c r="O681" i="10"/>
  <c r="O692" i="10"/>
  <c r="O731" i="10"/>
  <c r="O737" i="10"/>
  <c r="O760" i="10"/>
  <c r="O17" i="12"/>
  <c r="O20" i="12" s="1"/>
  <c r="O23" i="12"/>
  <c r="O35" i="12"/>
  <c r="O59" i="12"/>
  <c r="O83" i="12"/>
  <c r="O139" i="12"/>
  <c r="O177" i="12"/>
  <c r="O194" i="12"/>
  <c r="O227" i="12"/>
  <c r="O263" i="12"/>
  <c r="O269" i="12"/>
  <c r="O280" i="12"/>
  <c r="O286" i="12"/>
  <c r="O309" i="12"/>
  <c r="O315" i="12"/>
  <c r="O332" i="12"/>
  <c r="O338" i="12"/>
  <c r="O370" i="12"/>
  <c r="O394" i="12"/>
  <c r="O529" i="12"/>
  <c r="O562" i="12"/>
  <c r="O568" i="12"/>
  <c r="O579" i="12"/>
  <c r="O590" i="12"/>
  <c r="O601" i="12"/>
  <c r="O634" i="12"/>
  <c r="O640" i="12"/>
  <c r="O651" i="12"/>
  <c r="O662" i="12"/>
  <c r="O673" i="12"/>
  <c r="O610" i="10"/>
  <c r="O621" i="10"/>
  <c r="O632" i="10"/>
  <c r="O755" i="10"/>
  <c r="O31" i="12"/>
  <c r="O55" i="12"/>
  <c r="O79" i="12"/>
  <c r="O116" i="12"/>
  <c r="O211" i="12"/>
  <c r="O239" i="12"/>
  <c r="O252" i="12"/>
  <c r="O287" i="12"/>
  <c r="O293" i="12"/>
  <c r="O304" i="12"/>
  <c r="O310" i="12"/>
  <c r="O333" i="12"/>
  <c r="O339" i="12"/>
  <c r="O366" i="12"/>
  <c r="O390" i="12"/>
  <c r="O402" i="12"/>
  <c r="O408" i="12"/>
  <c r="O530" i="12"/>
  <c r="O541" i="12"/>
  <c r="O574" i="12"/>
  <c r="O580" i="12"/>
  <c r="O591" i="12"/>
  <c r="O602" i="12"/>
  <c r="O613" i="12"/>
  <c r="O646" i="12"/>
  <c r="O663" i="12"/>
  <c r="O674" i="12"/>
  <c r="O685" i="12"/>
  <c r="O691" i="12"/>
  <c r="O605" i="10"/>
  <c r="O616" i="10"/>
  <c r="O627" i="10"/>
  <c r="O638" i="10"/>
  <c r="O677" i="10"/>
  <c r="O688" i="10"/>
  <c r="O699" i="10"/>
  <c r="O710" i="10"/>
  <c r="O727" i="10"/>
  <c r="O41" i="12"/>
  <c r="O65" i="12"/>
  <c r="O89" i="12"/>
  <c r="O117" i="12"/>
  <c r="O222" i="12"/>
  <c r="O622" i="10"/>
  <c r="O633" i="10"/>
  <c r="O644" i="10"/>
  <c r="O694" i="10"/>
  <c r="O705" i="10"/>
  <c r="O716" i="10"/>
  <c r="O739" i="10"/>
  <c r="O762" i="10"/>
  <c r="O8" i="12"/>
  <c r="O155" i="12"/>
  <c r="O179" i="12"/>
  <c r="O186" i="12"/>
  <c r="O205" i="12" s="1"/>
  <c r="O206" i="12"/>
  <c r="O223" i="12"/>
  <c r="O242" i="12"/>
  <c r="O259" i="12"/>
  <c r="O265" i="12"/>
  <c r="O276" i="12"/>
  <c r="O311" i="12"/>
  <c r="O317" i="12"/>
  <c r="O328" i="12"/>
  <c r="O334" i="12"/>
  <c r="O362" i="12"/>
  <c r="O386" i="12"/>
  <c r="O403" i="12"/>
  <c r="O409" i="12"/>
  <c r="O531" i="12"/>
  <c r="O542" i="12"/>
  <c r="O553" i="12"/>
  <c r="O586" i="12"/>
  <c r="O603" i="12"/>
  <c r="O614" i="12"/>
  <c r="O625" i="12"/>
  <c r="O658" i="12"/>
  <c r="O541" i="10"/>
  <c r="O547" i="10"/>
  <c r="O553" i="10"/>
  <c r="O559" i="10"/>
  <c r="O565" i="10"/>
  <c r="O571" i="10"/>
  <c r="O577" i="10"/>
  <c r="O583" i="10"/>
  <c r="O589" i="10"/>
  <c r="O617" i="10"/>
  <c r="O628" i="10"/>
  <c r="O639" i="10"/>
  <c r="O650" i="10"/>
  <c r="O689" i="10"/>
  <c r="O700" i="10"/>
  <c r="O711" i="10"/>
  <c r="O722" i="10"/>
  <c r="O728" i="10"/>
  <c r="O751" i="10"/>
  <c r="O19" i="12"/>
  <c r="O112" i="12"/>
  <c r="O120" i="12"/>
  <c r="O124" i="12" s="1"/>
  <c r="O141" i="12"/>
  <c r="O196" i="12"/>
  <c r="O207" i="12"/>
  <c r="O229" i="12"/>
  <c r="O248" i="12"/>
  <c r="O254" i="12"/>
  <c r="O271" i="12"/>
  <c r="O277" i="12"/>
  <c r="O323" i="12"/>
  <c r="O329" i="12"/>
  <c r="O346" i="12"/>
  <c r="O372" i="12"/>
  <c r="O397" i="12" s="1"/>
  <c r="O396" i="12"/>
  <c r="O424" i="12"/>
  <c r="O430" i="12"/>
  <c r="O436" i="12"/>
  <c r="O442" i="12"/>
  <c r="O448" i="12"/>
  <c r="O454" i="12"/>
  <c r="O460" i="12"/>
  <c r="O466" i="12"/>
  <c r="O472" i="12"/>
  <c r="O478" i="12"/>
  <c r="O484" i="12"/>
  <c r="O490" i="12"/>
  <c r="O496" i="12"/>
  <c r="O502" i="12"/>
  <c r="O508" i="12"/>
  <c r="O514" i="12"/>
  <c r="O520" i="12"/>
  <c r="O537" i="12"/>
  <c r="O548" i="12"/>
  <c r="O559" i="12"/>
  <c r="O609" i="12"/>
  <c r="O620" i="12"/>
  <c r="O631" i="12"/>
  <c r="O681" i="12"/>
  <c r="O623" i="10"/>
  <c r="O629" i="10"/>
  <c r="O640" i="10"/>
  <c r="O651" i="10"/>
  <c r="O662" i="10"/>
  <c r="O695" i="10"/>
  <c r="O701" i="10"/>
  <c r="O712" i="10"/>
  <c r="O723" i="10"/>
  <c r="O729" i="10"/>
  <c r="O746" i="10"/>
  <c r="O752" i="10"/>
  <c r="O15" i="12"/>
  <c r="O21" i="12"/>
  <c r="O25" i="12" s="1"/>
  <c r="O33" i="12"/>
  <c r="O57" i="12"/>
  <c r="O81" i="12"/>
  <c r="O121" i="12"/>
  <c r="O137" i="12"/>
  <c r="O168" i="12"/>
  <c r="O173" i="12"/>
  <c r="O192" i="12"/>
  <c r="O219" i="12"/>
  <c r="O224" i="12"/>
  <c r="O255" i="12"/>
  <c r="O312" i="12"/>
  <c r="O521" i="12"/>
  <c r="O549" i="12"/>
  <c r="O646" i="10"/>
  <c r="O657" i="10"/>
  <c r="O668" i="10"/>
  <c r="O324" i="12"/>
  <c r="O354" i="12"/>
  <c r="O378" i="12"/>
  <c r="O627" i="12"/>
  <c r="O638" i="12"/>
  <c r="O513" i="10"/>
  <c r="O519" i="10"/>
  <c r="O525" i="10"/>
  <c r="O531" i="10"/>
  <c r="O537" i="10"/>
  <c r="O543" i="10"/>
  <c r="O549" i="10"/>
  <c r="O555" i="10"/>
  <c r="O561" i="10"/>
  <c r="O567" i="10"/>
  <c r="O573" i="10"/>
  <c r="O579" i="10"/>
  <c r="O585" i="10"/>
  <c r="O591" i="10"/>
  <c r="O602" i="10"/>
  <c r="O641" i="10"/>
  <c r="O652" i="10"/>
  <c r="O663" i="10"/>
  <c r="O674" i="10"/>
  <c r="O713" i="10"/>
  <c r="O724" i="10"/>
  <c r="O730" i="10"/>
  <c r="O747" i="10"/>
  <c r="O753" i="10"/>
  <c r="O11" i="12"/>
  <c r="O22" i="12"/>
  <c r="O29" i="12"/>
  <c r="O53" i="12"/>
  <c r="O77" i="12"/>
  <c r="O101" i="12"/>
  <c r="O109" i="12"/>
  <c r="O122" i="12"/>
  <c r="O133" i="12"/>
  <c r="O158" i="12" s="1"/>
  <c r="O157" i="12"/>
  <c r="O163" i="12"/>
  <c r="O188" i="12"/>
  <c r="O214" i="12"/>
  <c r="O231" i="12"/>
  <c r="O236" i="12"/>
  <c r="O244" i="12"/>
  <c r="O250" i="12"/>
  <c r="O347" i="12" s="1"/>
  <c r="O273" i="12"/>
  <c r="O279" i="12"/>
  <c r="O296" i="12"/>
  <c r="O302" i="12"/>
  <c r="O319" i="12"/>
  <c r="O325" i="12"/>
  <c r="O364" i="12"/>
  <c r="O388" i="12"/>
  <c r="O426" i="12"/>
  <c r="O432" i="12"/>
  <c r="O438" i="12"/>
  <c r="O444" i="12"/>
  <c r="O450" i="12"/>
  <c r="O456" i="12"/>
  <c r="O462" i="12"/>
  <c r="O468" i="12"/>
  <c r="O474" i="12"/>
  <c r="O480" i="12"/>
  <c r="O486" i="12"/>
  <c r="O492" i="12"/>
  <c r="O498" i="12"/>
  <c r="O504" i="12"/>
  <c r="O510" i="12"/>
  <c r="O516" i="12"/>
  <c r="O522" i="12"/>
  <c r="O561" i="12"/>
  <c r="O572" i="12"/>
  <c r="O583" i="12"/>
  <c r="O633" i="12"/>
  <c r="O644" i="12"/>
  <c r="O655" i="12"/>
  <c r="O9" i="12"/>
  <c r="O103" i="12"/>
  <c r="O107" i="12"/>
  <c r="O164" i="12"/>
  <c r="O213" i="12"/>
  <c r="O225" i="12"/>
  <c r="O237" i="12"/>
  <c r="O401" i="12"/>
  <c r="O407" i="12"/>
  <c r="O115" i="12"/>
  <c r="O160" i="12"/>
  <c r="O172" i="12"/>
  <c r="O209" i="12"/>
  <c r="O221" i="12"/>
  <c r="O233" i="12"/>
  <c r="O405" i="12"/>
  <c r="O411" i="12"/>
  <c r="O417" i="12"/>
  <c r="O420" i="12" s="1"/>
  <c r="O533" i="12"/>
  <c r="O545" i="12"/>
  <c r="O557" i="12"/>
  <c r="O569" i="12"/>
  <c r="O581" i="12"/>
  <c r="O593" i="12"/>
  <c r="O605" i="12"/>
  <c r="O617" i="12"/>
  <c r="O629" i="12"/>
  <c r="O641" i="12"/>
  <c r="O653" i="12"/>
  <c r="O665" i="12"/>
  <c r="O677" i="12"/>
  <c r="O687" i="12"/>
  <c r="O690" i="12"/>
  <c r="O693" i="12"/>
  <c r="O527" i="12"/>
  <c r="O539" i="12"/>
  <c r="O551" i="12"/>
  <c r="O563" i="12"/>
  <c r="O575" i="12"/>
  <c r="O587" i="12"/>
  <c r="O599" i="12"/>
  <c r="O611" i="12"/>
  <c r="O623" i="12"/>
  <c r="O635" i="12"/>
  <c r="O647" i="12"/>
  <c r="O659" i="12"/>
  <c r="O671" i="12"/>
  <c r="O683" i="12"/>
  <c r="O273" i="10"/>
  <c r="O265" i="10"/>
  <c r="O115" i="10"/>
  <c r="O261" i="10"/>
  <c r="O304" i="10"/>
  <c r="O316" i="10"/>
  <c r="O385" i="10"/>
  <c r="O391" i="10"/>
  <c r="O397" i="10"/>
  <c r="O403" i="10"/>
  <c r="O409" i="10"/>
  <c r="O31" i="10"/>
  <c r="O121" i="10"/>
  <c r="O310" i="10"/>
  <c r="O322" i="10"/>
  <c r="O594" i="10"/>
  <c r="O606" i="10"/>
  <c r="O618" i="10"/>
  <c r="O630" i="10"/>
  <c r="O642" i="10"/>
  <c r="O654" i="10"/>
  <c r="O666" i="10"/>
  <c r="O678" i="10"/>
  <c r="O690" i="10"/>
  <c r="O702" i="10"/>
  <c r="O714" i="10"/>
  <c r="O726" i="10"/>
  <c r="O738" i="10"/>
  <c r="O750" i="10"/>
  <c r="O600" i="10"/>
  <c r="O612" i="10"/>
  <c r="O624" i="10"/>
  <c r="O636" i="10"/>
  <c r="O648" i="10"/>
  <c r="O660" i="10"/>
  <c r="O672" i="10"/>
  <c r="O684" i="10"/>
  <c r="O696" i="10"/>
  <c r="O708" i="10"/>
  <c r="O720" i="10"/>
  <c r="O732" i="10"/>
  <c r="O744" i="10"/>
  <c r="O756" i="10"/>
  <c r="O6" i="9"/>
  <c r="O9" i="9"/>
  <c r="O7" i="9"/>
  <c r="O10" i="9"/>
  <c r="O435" i="9"/>
  <c r="O5" i="9"/>
  <c r="O8" i="9"/>
  <c r="O97" i="9"/>
  <c r="O189" i="9"/>
  <c r="O172" i="9"/>
  <c r="O184" i="9"/>
  <c r="O201" i="9"/>
  <c r="O288" i="9"/>
  <c r="O300" i="9"/>
  <c r="O312" i="9"/>
  <c r="O324" i="9"/>
  <c r="O336" i="9"/>
  <c r="O348" i="9"/>
  <c r="O253" i="9"/>
  <c r="O439" i="9"/>
  <c r="O497" i="9"/>
  <c r="O521" i="9"/>
  <c r="O178" i="9"/>
  <c r="O195" i="9"/>
  <c r="O282" i="9"/>
  <c r="O294" i="9"/>
  <c r="O306" i="9"/>
  <c r="O318" i="9"/>
  <c r="O330" i="9"/>
  <c r="O342" i="9"/>
  <c r="O354" i="9"/>
  <c r="O414" i="9"/>
  <c r="O418" i="9" s="1"/>
  <c r="O440" i="9"/>
  <c r="O446" i="9"/>
  <c r="O538" i="9"/>
  <c r="O491" i="9"/>
  <c r="O503" i="9"/>
  <c r="O515" i="9"/>
  <c r="O527" i="9"/>
  <c r="O539" i="9"/>
  <c r="O551" i="9"/>
  <c r="O499" i="9"/>
  <c r="O511" i="9"/>
  <c r="O523" i="9"/>
  <c r="O535" i="9"/>
  <c r="O547" i="9"/>
  <c r="O557" i="9"/>
  <c r="O560" i="9"/>
  <c r="O563" i="9"/>
  <c r="O566" i="9"/>
  <c r="O569" i="9"/>
  <c r="O572" i="9"/>
  <c r="O575" i="9"/>
  <c r="O578" i="9"/>
  <c r="O581" i="9"/>
  <c r="O584" i="9"/>
  <c r="O587" i="9"/>
  <c r="O590" i="9"/>
  <c r="O593" i="9"/>
  <c r="O596" i="9"/>
  <c r="O599" i="9"/>
  <c r="O602" i="9"/>
  <c r="O605" i="9"/>
  <c r="O608" i="9"/>
  <c r="O611" i="9"/>
  <c r="O614" i="9"/>
  <c r="O617" i="9"/>
  <c r="O620" i="9"/>
  <c r="O623" i="9"/>
  <c r="O626" i="9"/>
  <c r="O629" i="9"/>
  <c r="O632" i="9"/>
  <c r="O635" i="9"/>
  <c r="O638" i="9"/>
  <c r="O641" i="9"/>
  <c r="O644" i="9"/>
  <c r="O647" i="9"/>
  <c r="O650" i="9"/>
  <c r="O653" i="9"/>
  <c r="O656" i="9"/>
  <c r="O659" i="9"/>
  <c r="O662" i="9"/>
  <c r="O665" i="9"/>
  <c r="O668" i="9"/>
  <c r="O671" i="9"/>
  <c r="O674" i="9"/>
  <c r="O677" i="9"/>
  <c r="O680" i="9"/>
  <c r="O683" i="9"/>
  <c r="O686" i="9"/>
  <c r="O689" i="9"/>
  <c r="O692" i="9"/>
  <c r="O695" i="9"/>
  <c r="O701" i="9"/>
  <c r="O707" i="9"/>
  <c r="O713" i="9"/>
  <c r="O719" i="9"/>
  <c r="O533" i="9"/>
  <c r="O545" i="9"/>
  <c r="O556" i="9"/>
  <c r="O559" i="9"/>
  <c r="O562" i="9"/>
  <c r="O565" i="9"/>
  <c r="O568" i="9"/>
  <c r="O571" i="9"/>
  <c r="O574" i="9"/>
  <c r="O577" i="9"/>
  <c r="O580" i="9"/>
  <c r="O583" i="9"/>
  <c r="O586" i="9"/>
  <c r="O589" i="9"/>
  <c r="O592" i="9"/>
  <c r="O595" i="9"/>
  <c r="O598" i="9"/>
  <c r="O601" i="9"/>
  <c r="O604" i="9"/>
  <c r="O607" i="9"/>
  <c r="O610" i="9"/>
  <c r="O613" i="9"/>
  <c r="O616" i="9"/>
  <c r="O619" i="9"/>
  <c r="O622" i="9"/>
  <c r="O625" i="9"/>
  <c r="O628" i="9"/>
  <c r="O631" i="9"/>
  <c r="O634" i="9"/>
  <c r="O637" i="9"/>
  <c r="O640" i="9"/>
  <c r="O643" i="9"/>
  <c r="O646" i="9"/>
  <c r="O649" i="9"/>
  <c r="O652" i="9"/>
  <c r="O655" i="9"/>
  <c r="O658" i="9"/>
  <c r="O661" i="9"/>
  <c r="O664" i="9"/>
  <c r="O667" i="9"/>
  <c r="O670" i="9"/>
  <c r="O673" i="9"/>
  <c r="O676" i="9"/>
  <c r="O679" i="9"/>
  <c r="O682" i="9"/>
  <c r="O685" i="9"/>
  <c r="O688" i="9"/>
  <c r="O691" i="9"/>
  <c r="O694" i="9"/>
  <c r="O697" i="9"/>
  <c r="O703" i="9"/>
  <c r="O709" i="9"/>
  <c r="O715" i="9"/>
  <c r="O721" i="9"/>
  <c r="O17" i="8"/>
  <c r="O203" i="8"/>
  <c r="O140" i="8"/>
  <c r="O12" i="8"/>
  <c r="O45" i="8"/>
  <c r="O311" i="8"/>
  <c r="O41" i="8"/>
  <c r="O309" i="8"/>
  <c r="O315" i="8"/>
  <c r="O39" i="8"/>
  <c r="O72" i="8" s="1"/>
  <c r="O49" i="8"/>
  <c r="O52" i="8"/>
  <c r="O55" i="8"/>
  <c r="O58" i="8"/>
  <c r="O61" i="8"/>
  <c r="O64" i="8"/>
  <c r="O70" i="8"/>
  <c r="O82" i="8"/>
  <c r="O86" i="8" s="1"/>
  <c r="O85" i="8"/>
  <c r="O126" i="8"/>
  <c r="O130" i="8" s="1"/>
  <c r="O129" i="8"/>
  <c r="O152" i="8"/>
  <c r="O155" i="8"/>
  <c r="O158" i="8"/>
  <c r="O161" i="8"/>
  <c r="O164" i="8"/>
  <c r="O331" i="8"/>
  <c r="O337" i="8"/>
  <c r="O355" i="8"/>
  <c r="O358" i="8"/>
  <c r="O361" i="8"/>
  <c r="O364" i="8"/>
  <c r="O370" i="8"/>
  <c r="O307" i="8"/>
  <c r="O313" i="8"/>
  <c r="O352" i="8"/>
  <c r="O151" i="8"/>
  <c r="O472" i="8"/>
  <c r="O478" i="8"/>
  <c r="O484" i="8"/>
  <c r="O490" i="8"/>
  <c r="O496" i="8"/>
  <c r="O502" i="8"/>
  <c r="O508" i="8"/>
  <c r="O514" i="8"/>
  <c r="O520" i="8"/>
  <c r="O526" i="8"/>
  <c r="O532" i="8"/>
  <c r="O538" i="8"/>
  <c r="O544" i="8"/>
  <c r="O550" i="8"/>
  <c r="O556" i="8"/>
  <c r="O562" i="8"/>
  <c r="O568" i="8"/>
  <c r="O574" i="8"/>
  <c r="O580" i="8"/>
  <c r="O586" i="8"/>
  <c r="O592" i="8"/>
  <c r="O598" i="8"/>
  <c r="O604" i="8"/>
  <c r="O610" i="8"/>
  <c r="O616" i="8"/>
  <c r="O622" i="8"/>
  <c r="O628" i="8"/>
  <c r="O634" i="8"/>
  <c r="O467" i="8"/>
  <c r="O470" i="8"/>
  <c r="O476" i="8"/>
  <c r="O482" i="8"/>
  <c r="O488" i="8"/>
  <c r="O494" i="8"/>
  <c r="O500" i="8"/>
  <c r="O506" i="8"/>
  <c r="O512" i="8"/>
  <c r="O518" i="8"/>
  <c r="O524" i="8"/>
  <c r="O530" i="8"/>
  <c r="O536" i="8"/>
  <c r="O542" i="8"/>
  <c r="O548" i="8"/>
  <c r="O554" i="8"/>
  <c r="O560" i="8"/>
  <c r="O566" i="8"/>
  <c r="O572" i="8"/>
  <c r="O578" i="8"/>
  <c r="O584" i="8"/>
  <c r="O590" i="8"/>
  <c r="O596" i="8"/>
  <c r="O602" i="8"/>
  <c r="O608" i="8"/>
  <c r="O614" i="8"/>
  <c r="O620" i="8"/>
  <c r="O626" i="8"/>
  <c r="O632" i="8"/>
  <c r="O96" i="7"/>
  <c r="O113" i="7"/>
  <c r="O68" i="7"/>
  <c r="O16" i="7"/>
  <c r="O17" i="7"/>
  <c r="O19" i="7" s="1"/>
  <c r="O248" i="7"/>
  <c r="O138" i="7"/>
  <c r="O142" i="7" s="1"/>
  <c r="O277" i="7"/>
  <c r="O357" i="7"/>
  <c r="O369" i="7"/>
  <c r="O381" i="7"/>
  <c r="O393" i="7"/>
  <c r="O405" i="7"/>
  <c r="O417" i="7"/>
  <c r="O429" i="7"/>
  <c r="O441" i="7"/>
  <c r="O453" i="7"/>
  <c r="O465" i="7"/>
  <c r="O477" i="7"/>
  <c r="O489" i="7"/>
  <c r="O501" i="7"/>
  <c r="O513" i="7"/>
  <c r="O509" i="7"/>
  <c r="O351" i="7"/>
  <c r="O363" i="7"/>
  <c r="O375" i="7"/>
  <c r="O387" i="7"/>
  <c r="O399" i="7"/>
  <c r="O411" i="7"/>
  <c r="O423" i="7"/>
  <c r="O435" i="7"/>
  <c r="O447" i="7"/>
  <c r="O459" i="7"/>
  <c r="O471" i="7"/>
  <c r="O483" i="7"/>
  <c r="O495" i="7"/>
  <c r="O507" i="7"/>
  <c r="O60" i="6"/>
  <c r="O83" i="6" s="1"/>
  <c r="O66" i="6"/>
  <c r="O72" i="6"/>
  <c r="O78" i="6"/>
  <c r="O90" i="6"/>
  <c r="O286" i="6"/>
  <c r="O48" i="6"/>
  <c r="O253" i="6"/>
  <c r="O262" i="6"/>
  <c r="O281" i="6"/>
  <c r="O5" i="6"/>
  <c r="O13" i="6" s="1"/>
  <c r="O11" i="6"/>
  <c r="O293" i="6"/>
  <c r="O16" i="5"/>
  <c r="O21" i="5"/>
  <c r="O33" i="5"/>
  <c r="O42" i="5" s="1"/>
  <c r="O69" i="5"/>
  <c r="O82" i="5" s="1"/>
  <c r="O81" i="5"/>
  <c r="O160" i="5"/>
  <c r="O178" i="5"/>
  <c r="O184" i="5"/>
  <c r="O190" i="5"/>
  <c r="O196" i="5"/>
  <c r="O202" i="5"/>
  <c r="O208" i="5"/>
  <c r="O214" i="5"/>
  <c r="O220" i="5"/>
  <c r="O226" i="5"/>
  <c r="O232" i="5"/>
  <c r="O250" i="5"/>
  <c r="O256" i="5"/>
  <c r="O262" i="5"/>
  <c r="O449" i="5"/>
  <c r="O453" i="5"/>
  <c r="O456" i="5"/>
  <c r="O459" i="5"/>
  <c r="O462" i="5"/>
  <c r="O465" i="5"/>
  <c r="O468" i="5"/>
  <c r="O471" i="5"/>
  <c r="O474" i="5"/>
  <c r="O480" i="5"/>
  <c r="O486" i="5"/>
  <c r="O492" i="5"/>
  <c r="O498" i="5"/>
  <c r="O504" i="5"/>
  <c r="O510" i="5"/>
  <c r="O516" i="5"/>
  <c r="O522" i="5"/>
  <c r="O528" i="5"/>
  <c r="O534" i="5"/>
  <c r="O540" i="5"/>
  <c r="O546" i="5"/>
  <c r="O552" i="5"/>
  <c r="O558" i="5"/>
  <c r="O564" i="5"/>
  <c r="O570" i="5"/>
  <c r="O576" i="5"/>
  <c r="O582" i="5"/>
  <c r="O588" i="5"/>
  <c r="O594" i="5"/>
  <c r="O600" i="5"/>
  <c r="O606" i="5"/>
  <c r="O612" i="5"/>
  <c r="O618" i="5"/>
  <c r="O79" i="4"/>
  <c r="O46" i="4"/>
  <c r="O64" i="4"/>
  <c r="O92" i="4"/>
  <c r="O59" i="4"/>
  <c r="O32" i="4"/>
  <c r="O277" i="4"/>
  <c r="O283" i="4"/>
  <c r="O289" i="4"/>
  <c r="O295" i="4"/>
  <c r="O316" i="4"/>
  <c r="O322" i="4"/>
  <c r="O328" i="4"/>
  <c r="O334" i="4"/>
  <c r="O340" i="4"/>
  <c r="O346" i="4"/>
  <c r="O352" i="4"/>
  <c r="O358" i="4"/>
  <c r="O364" i="4"/>
  <c r="O370" i="4"/>
  <c r="O376" i="4"/>
  <c r="O382" i="4"/>
  <c r="O388" i="4"/>
  <c r="O394" i="4"/>
  <c r="O400" i="4"/>
  <c r="O406" i="4"/>
  <c r="O412" i="4"/>
  <c r="O418" i="4"/>
  <c r="O424" i="4"/>
  <c r="O430" i="4"/>
  <c r="O436" i="4"/>
  <c r="O458" i="4"/>
  <c r="O15" i="3"/>
  <c r="O38" i="3"/>
  <c r="O117" i="3"/>
  <c r="O224" i="3"/>
  <c r="O257" i="3"/>
  <c r="O26" i="3"/>
  <c r="O42" i="3"/>
  <c r="O123" i="3"/>
  <c r="O450" i="3"/>
  <c r="O32" i="3"/>
  <c r="O230" i="3"/>
  <c r="O269" i="3"/>
  <c r="O273" i="3" s="1"/>
  <c r="O226" i="3"/>
  <c r="O238" i="3"/>
  <c r="O234" i="3"/>
  <c r="O264" i="3"/>
  <c r="O267" i="3" s="1"/>
  <c r="O47" i="2"/>
  <c r="O128" i="2"/>
  <c r="O131" i="2" s="1"/>
  <c r="O231" i="2"/>
  <c r="O232" i="2" s="1"/>
  <c r="O271" i="2"/>
  <c r="O13" i="2"/>
  <c r="O31" i="2"/>
  <c r="O63" i="2"/>
  <c r="O69" i="2"/>
  <c r="O75" i="2"/>
  <c r="O257" i="2"/>
  <c r="O263" i="2"/>
  <c r="O282" i="2"/>
  <c r="O287" i="2" s="1"/>
  <c r="O22" i="2"/>
  <c r="O23" i="2" s="1"/>
  <c r="O130" i="2"/>
  <c r="O279" i="2"/>
  <c r="O430" i="2"/>
  <c r="O431" i="2" s="1"/>
  <c r="O254" i="2"/>
  <c r="O628" i="13" l="1"/>
  <c r="O764" i="10"/>
  <c r="O326" i="10"/>
  <c r="O55" i="3"/>
  <c r="O265" i="2"/>
  <c r="O346" i="8"/>
  <c r="O125" i="10"/>
  <c r="O240" i="12"/>
  <c r="O77" i="2"/>
  <c r="O619" i="5"/>
  <c r="O373" i="8"/>
  <c r="O34" i="10"/>
  <c r="O766" i="10" s="1"/>
  <c r="O357" i="9"/>
  <c r="O126" i="5"/>
  <c r="O625" i="5" s="1"/>
  <c r="O274" i="4"/>
  <c r="O29" i="3"/>
  <c r="O724" i="9"/>
  <c r="O203" i="9"/>
  <c r="O118" i="12"/>
  <c r="O241" i="3"/>
  <c r="O517" i="7"/>
  <c r="O695" i="12"/>
  <c r="O637" i="8"/>
  <c r="O279" i="5"/>
  <c r="O415" i="10"/>
  <c r="O176" i="12"/>
  <c r="O180" i="12"/>
  <c r="O83" i="9"/>
  <c r="O412" i="12"/>
  <c r="O450" i="9"/>
  <c r="O186" i="9"/>
  <c r="O11" i="9"/>
  <c r="O726" i="9" s="1"/>
  <c r="O167" i="8"/>
  <c r="O339" i="8"/>
  <c r="O317" i="8"/>
  <c r="O639" i="8"/>
  <c r="O519" i="7"/>
  <c r="O460" i="6"/>
  <c r="O453" i="4"/>
  <c r="O296" i="4"/>
  <c r="O477" i="3"/>
  <c r="O433" i="2"/>
  <c r="O460" i="4" l="1"/>
  <c r="O697" i="12"/>
  <c r="N459" i="1"/>
  <c r="M459" i="1"/>
  <c r="O459" i="1" s="1"/>
  <c r="N458" i="1"/>
  <c r="M458" i="1"/>
  <c r="O458" i="1" s="1"/>
  <c r="N457" i="1"/>
  <c r="M457" i="1"/>
  <c r="O457" i="1" s="1"/>
  <c r="N456" i="1"/>
  <c r="M456" i="1"/>
  <c r="O456" i="1" s="1"/>
  <c r="O455" i="1"/>
  <c r="N455" i="1"/>
  <c r="M455" i="1"/>
  <c r="N454" i="1"/>
  <c r="M454" i="1"/>
  <c r="O454" i="1" s="1"/>
  <c r="N453" i="1"/>
  <c r="O453" i="1" s="1"/>
  <c r="M453" i="1"/>
  <c r="N452" i="1"/>
  <c r="M452" i="1"/>
  <c r="O452" i="1" s="1"/>
  <c r="N451" i="1"/>
  <c r="M451" i="1"/>
  <c r="O451" i="1" s="1"/>
  <c r="N450" i="1"/>
  <c r="M450" i="1"/>
  <c r="O450" i="1" s="1"/>
  <c r="N449" i="1"/>
  <c r="M449" i="1"/>
  <c r="O449" i="1" s="1"/>
  <c r="N448" i="1"/>
  <c r="M448" i="1"/>
  <c r="N447" i="1"/>
  <c r="M447" i="1"/>
  <c r="O447" i="1" s="1"/>
  <c r="N446" i="1"/>
  <c r="M446" i="1"/>
  <c r="N445" i="1"/>
  <c r="M445" i="1"/>
  <c r="O445" i="1" s="1"/>
  <c r="N444" i="1"/>
  <c r="M444" i="1"/>
  <c r="O444" i="1" s="1"/>
  <c r="O443" i="1"/>
  <c r="N443" i="1"/>
  <c r="M443" i="1"/>
  <c r="N442" i="1"/>
  <c r="M442" i="1"/>
  <c r="O441" i="1"/>
  <c r="N441" i="1"/>
  <c r="M441" i="1"/>
  <c r="N440" i="1"/>
  <c r="M440" i="1"/>
  <c r="N438" i="1"/>
  <c r="M438" i="1"/>
  <c r="O438" i="1" s="1"/>
  <c r="N437" i="1"/>
  <c r="M437" i="1"/>
  <c r="O437" i="1" s="1"/>
  <c r="O439" i="1" s="1"/>
  <c r="N435" i="1"/>
  <c r="M435" i="1"/>
  <c r="N434" i="1"/>
  <c r="M434" i="1"/>
  <c r="N433" i="1"/>
  <c r="M433" i="1"/>
  <c r="O433" i="1" s="1"/>
  <c r="N432" i="1"/>
  <c r="M432" i="1"/>
  <c r="N431" i="1"/>
  <c r="M431" i="1"/>
  <c r="O431" i="1" s="1"/>
  <c r="N430" i="1"/>
  <c r="M430" i="1"/>
  <c r="O430" i="1" s="1"/>
  <c r="N429" i="1"/>
  <c r="M429" i="1"/>
  <c r="N428" i="1"/>
  <c r="M428" i="1"/>
  <c r="N427" i="1"/>
  <c r="M427" i="1"/>
  <c r="O427" i="1" s="1"/>
  <c r="N426" i="1"/>
  <c r="M426" i="1"/>
  <c r="O426" i="1" s="1"/>
  <c r="N425" i="1"/>
  <c r="M425" i="1"/>
  <c r="O425" i="1" s="1"/>
  <c r="N424" i="1"/>
  <c r="M424" i="1"/>
  <c r="O424" i="1" s="1"/>
  <c r="N423" i="1"/>
  <c r="M423" i="1"/>
  <c r="N422" i="1"/>
  <c r="M422" i="1"/>
  <c r="N421" i="1"/>
  <c r="M421" i="1"/>
  <c r="O421" i="1" s="1"/>
  <c r="N420" i="1"/>
  <c r="M420" i="1"/>
  <c r="O420" i="1" s="1"/>
  <c r="N419" i="1"/>
  <c r="M419" i="1"/>
  <c r="O419" i="1" s="1"/>
  <c r="N417" i="1"/>
  <c r="M417" i="1"/>
  <c r="N416" i="1"/>
  <c r="M416" i="1"/>
  <c r="O415" i="1"/>
  <c r="N415" i="1"/>
  <c r="M415" i="1"/>
  <c r="N414" i="1"/>
  <c r="M414" i="1"/>
  <c r="O414" i="1" s="1"/>
  <c r="N413" i="1"/>
  <c r="M413" i="1"/>
  <c r="N412" i="1"/>
  <c r="M412" i="1"/>
  <c r="N411" i="1"/>
  <c r="M411" i="1"/>
  <c r="O411" i="1" s="1"/>
  <c r="N410" i="1"/>
  <c r="M410" i="1"/>
  <c r="N409" i="1"/>
  <c r="O409" i="1" s="1"/>
  <c r="M409" i="1"/>
  <c r="N408" i="1"/>
  <c r="M408" i="1"/>
  <c r="O408" i="1" s="1"/>
  <c r="N407" i="1"/>
  <c r="M407" i="1"/>
  <c r="N406" i="1"/>
  <c r="M406" i="1"/>
  <c r="O406" i="1" s="1"/>
  <c r="N405" i="1"/>
  <c r="O405" i="1" s="1"/>
  <c r="M405" i="1"/>
  <c r="N404" i="1"/>
  <c r="M404" i="1"/>
  <c r="N403" i="1"/>
  <c r="M403" i="1"/>
  <c r="O403" i="1" s="1"/>
  <c r="N402" i="1"/>
  <c r="M402" i="1"/>
  <c r="O402" i="1" s="1"/>
  <c r="N401" i="1"/>
  <c r="O401" i="1" s="1"/>
  <c r="M401" i="1"/>
  <c r="N400" i="1"/>
  <c r="M400" i="1"/>
  <c r="O400" i="1" s="1"/>
  <c r="N399" i="1"/>
  <c r="M399" i="1"/>
  <c r="O399" i="1" s="1"/>
  <c r="N398" i="1"/>
  <c r="M398" i="1"/>
  <c r="O398" i="1" s="1"/>
  <c r="N397" i="1"/>
  <c r="M397" i="1"/>
  <c r="O397" i="1" s="1"/>
  <c r="N396" i="1"/>
  <c r="M396" i="1"/>
  <c r="N395" i="1"/>
  <c r="M395" i="1"/>
  <c r="N394" i="1"/>
  <c r="M394" i="1"/>
  <c r="O394" i="1" s="1"/>
  <c r="N393" i="1"/>
  <c r="O393" i="1" s="1"/>
  <c r="M393" i="1"/>
  <c r="N392" i="1"/>
  <c r="M392" i="1"/>
  <c r="N391" i="1"/>
  <c r="M391" i="1"/>
  <c r="O391" i="1" s="1"/>
  <c r="N390" i="1"/>
  <c r="M390" i="1"/>
  <c r="O390" i="1" s="1"/>
  <c r="N389" i="1"/>
  <c r="O389" i="1" s="1"/>
  <c r="M389" i="1"/>
  <c r="N388" i="1"/>
  <c r="M388" i="1"/>
  <c r="N387" i="1"/>
  <c r="M387" i="1"/>
  <c r="O387" i="1" s="1"/>
  <c r="N386" i="1"/>
  <c r="M386" i="1"/>
  <c r="O386" i="1" s="1"/>
  <c r="N385" i="1"/>
  <c r="M385" i="1"/>
  <c r="O385" i="1" s="1"/>
  <c r="N384" i="1"/>
  <c r="M384" i="1"/>
  <c r="N383" i="1"/>
  <c r="O383" i="1" s="1"/>
  <c r="M383" i="1"/>
  <c r="N382" i="1"/>
  <c r="M382" i="1"/>
  <c r="O382" i="1" s="1"/>
  <c r="N381" i="1"/>
  <c r="O381" i="1" s="1"/>
  <c r="M381" i="1"/>
  <c r="N380" i="1"/>
  <c r="M380" i="1"/>
  <c r="O380" i="1" s="1"/>
  <c r="N379" i="1"/>
  <c r="M379" i="1"/>
  <c r="O379" i="1" s="1"/>
  <c r="N378" i="1"/>
  <c r="M378" i="1"/>
  <c r="O378" i="1" s="1"/>
  <c r="N377" i="1"/>
  <c r="O377" i="1" s="1"/>
  <c r="M377" i="1"/>
  <c r="N376" i="1"/>
  <c r="M376" i="1"/>
  <c r="N375" i="1"/>
  <c r="M375" i="1"/>
  <c r="O375" i="1" s="1"/>
  <c r="N374" i="1"/>
  <c r="M374" i="1"/>
  <c r="O374" i="1" s="1"/>
  <c r="N373" i="1"/>
  <c r="M373" i="1"/>
  <c r="O373" i="1" s="1"/>
  <c r="N372" i="1"/>
  <c r="M372" i="1"/>
  <c r="N371" i="1"/>
  <c r="O371" i="1" s="1"/>
  <c r="M371" i="1"/>
  <c r="N370" i="1"/>
  <c r="M370" i="1"/>
  <c r="O370" i="1" s="1"/>
  <c r="N369" i="1"/>
  <c r="O369" i="1" s="1"/>
  <c r="M369" i="1"/>
  <c r="N368" i="1"/>
  <c r="M368" i="1"/>
  <c r="O368" i="1" s="1"/>
  <c r="N367" i="1"/>
  <c r="M367" i="1"/>
  <c r="O367" i="1" s="1"/>
  <c r="N366" i="1"/>
  <c r="M366" i="1"/>
  <c r="O366" i="1" s="1"/>
  <c r="N365" i="1"/>
  <c r="O365" i="1" s="1"/>
  <c r="M365" i="1"/>
  <c r="N364" i="1"/>
  <c r="M364" i="1"/>
  <c r="N363" i="1"/>
  <c r="M363" i="1"/>
  <c r="O363" i="1" s="1"/>
  <c r="N362" i="1"/>
  <c r="M362" i="1"/>
  <c r="O362" i="1" s="1"/>
  <c r="N361" i="1"/>
  <c r="M361" i="1"/>
  <c r="O361" i="1" s="1"/>
  <c r="N360" i="1"/>
  <c r="M360" i="1"/>
  <c r="N359" i="1"/>
  <c r="O359" i="1" s="1"/>
  <c r="M359" i="1"/>
  <c r="N358" i="1"/>
  <c r="M358" i="1"/>
  <c r="O358" i="1" s="1"/>
  <c r="N357" i="1"/>
  <c r="O357" i="1" s="1"/>
  <c r="M357" i="1"/>
  <c r="N355" i="1"/>
  <c r="M355" i="1"/>
  <c r="N354" i="1"/>
  <c r="M354" i="1"/>
  <c r="O354" i="1" s="1"/>
  <c r="N353" i="1"/>
  <c r="M353" i="1"/>
  <c r="O353" i="1" s="1"/>
  <c r="O352" i="1"/>
  <c r="N352" i="1"/>
  <c r="M352" i="1"/>
  <c r="N351" i="1"/>
  <c r="M351" i="1"/>
  <c r="O350" i="1"/>
  <c r="N350" i="1"/>
  <c r="M350" i="1"/>
  <c r="N349" i="1"/>
  <c r="M349" i="1"/>
  <c r="N348" i="1"/>
  <c r="M348" i="1"/>
  <c r="O348" i="1" s="1"/>
  <c r="N347" i="1"/>
  <c r="M347" i="1"/>
  <c r="O347" i="1" s="1"/>
  <c r="N346" i="1"/>
  <c r="M346" i="1"/>
  <c r="O346" i="1" s="1"/>
  <c r="N345" i="1"/>
  <c r="M345" i="1"/>
  <c r="N343" i="1"/>
  <c r="M343" i="1"/>
  <c r="N342" i="1"/>
  <c r="M342" i="1"/>
  <c r="N341" i="1"/>
  <c r="M341" i="1"/>
  <c r="N340" i="1"/>
  <c r="M340" i="1"/>
  <c r="O340" i="1" s="1"/>
  <c r="N339" i="1"/>
  <c r="M339" i="1"/>
  <c r="O339" i="1" s="1"/>
  <c r="N338" i="1"/>
  <c r="M338" i="1"/>
  <c r="N336" i="1"/>
  <c r="M336" i="1"/>
  <c r="N335" i="1"/>
  <c r="M335" i="1"/>
  <c r="O335" i="1" s="1"/>
  <c r="N334" i="1"/>
  <c r="M334" i="1"/>
  <c r="O334" i="1" s="1"/>
  <c r="N333" i="1"/>
  <c r="M333" i="1"/>
  <c r="O333" i="1" s="1"/>
  <c r="N332" i="1"/>
  <c r="M332" i="1"/>
  <c r="O329" i="1"/>
  <c r="N329" i="1"/>
  <c r="M329" i="1"/>
  <c r="N328" i="1"/>
  <c r="M328" i="1"/>
  <c r="N327" i="1"/>
  <c r="M327" i="1"/>
  <c r="O327" i="1" s="1"/>
  <c r="N326" i="1"/>
  <c r="M326" i="1"/>
  <c r="O326" i="1" s="1"/>
  <c r="N325" i="1"/>
  <c r="M325" i="1"/>
  <c r="O325" i="1" s="1"/>
  <c r="N323" i="1"/>
  <c r="M323" i="1"/>
  <c r="N322" i="1"/>
  <c r="M322" i="1"/>
  <c r="N321" i="1"/>
  <c r="M321" i="1"/>
  <c r="O321" i="1" s="1"/>
  <c r="N320" i="1"/>
  <c r="M320" i="1"/>
  <c r="N319" i="1"/>
  <c r="M319" i="1"/>
  <c r="N318" i="1"/>
  <c r="M318" i="1"/>
  <c r="O318" i="1" s="1"/>
  <c r="N317" i="1"/>
  <c r="M317" i="1"/>
  <c r="N316" i="1"/>
  <c r="M316" i="1"/>
  <c r="N315" i="1"/>
  <c r="M315" i="1"/>
  <c r="O315" i="1" s="1"/>
  <c r="N314" i="1"/>
  <c r="M314" i="1"/>
  <c r="N313" i="1"/>
  <c r="M313" i="1"/>
  <c r="N312" i="1"/>
  <c r="M312" i="1"/>
  <c r="O312" i="1" s="1"/>
  <c r="N311" i="1"/>
  <c r="M311" i="1"/>
  <c r="N310" i="1"/>
  <c r="M310" i="1"/>
  <c r="N309" i="1"/>
  <c r="M309" i="1"/>
  <c r="O309" i="1" s="1"/>
  <c r="N308" i="1"/>
  <c r="M308" i="1"/>
  <c r="N307" i="1"/>
  <c r="M307" i="1"/>
  <c r="N305" i="1"/>
  <c r="M305" i="1"/>
  <c r="O305" i="1" s="1"/>
  <c r="N304" i="1"/>
  <c r="M304" i="1"/>
  <c r="O304" i="1" s="1"/>
  <c r="N303" i="1"/>
  <c r="M303" i="1"/>
  <c r="N302" i="1"/>
  <c r="M302" i="1"/>
  <c r="O302" i="1" s="1"/>
  <c r="N301" i="1"/>
  <c r="M301" i="1"/>
  <c r="N300" i="1"/>
  <c r="M300" i="1"/>
  <c r="N299" i="1"/>
  <c r="M299" i="1"/>
  <c r="O299" i="1" s="1"/>
  <c r="N298" i="1"/>
  <c r="O298" i="1" s="1"/>
  <c r="M298" i="1"/>
  <c r="N297" i="1"/>
  <c r="M297" i="1"/>
  <c r="O297" i="1" s="1"/>
  <c r="N296" i="1"/>
  <c r="M296" i="1"/>
  <c r="O296" i="1" s="1"/>
  <c r="N295" i="1"/>
  <c r="M295" i="1"/>
  <c r="N294" i="1"/>
  <c r="O294" i="1" s="1"/>
  <c r="M294" i="1"/>
  <c r="N293" i="1"/>
  <c r="M293" i="1"/>
  <c r="O293" i="1" s="1"/>
  <c r="O291" i="1"/>
  <c r="N291" i="1"/>
  <c r="M291" i="1"/>
  <c r="N290" i="1"/>
  <c r="M290" i="1"/>
  <c r="O290" i="1" s="1"/>
  <c r="O289" i="1"/>
  <c r="N289" i="1"/>
  <c r="M289" i="1"/>
  <c r="N288" i="1"/>
  <c r="M288" i="1"/>
  <c r="N287" i="1"/>
  <c r="M287" i="1"/>
  <c r="O287" i="1" s="1"/>
  <c r="N286" i="1"/>
  <c r="M286" i="1"/>
  <c r="O286" i="1" s="1"/>
  <c r="N285" i="1"/>
  <c r="M285" i="1"/>
  <c r="O285" i="1" s="1"/>
  <c r="N284" i="1"/>
  <c r="M284" i="1"/>
  <c r="O283" i="1"/>
  <c r="N283" i="1"/>
  <c r="M283" i="1"/>
  <c r="N281" i="1"/>
  <c r="M281" i="1"/>
  <c r="N280" i="1"/>
  <c r="M280" i="1"/>
  <c r="O280" i="1" s="1"/>
  <c r="N279" i="1"/>
  <c r="M279" i="1"/>
  <c r="O279" i="1" s="1"/>
  <c r="N278" i="1"/>
  <c r="M278" i="1"/>
  <c r="N277" i="1"/>
  <c r="M277" i="1"/>
  <c r="N276" i="1"/>
  <c r="M276" i="1"/>
  <c r="N275" i="1"/>
  <c r="M275" i="1"/>
  <c r="N273" i="1"/>
  <c r="M273" i="1"/>
  <c r="O273" i="1" s="1"/>
  <c r="N272" i="1"/>
  <c r="M272" i="1"/>
  <c r="N271" i="1"/>
  <c r="M271" i="1"/>
  <c r="N270" i="1"/>
  <c r="M270" i="1"/>
  <c r="N269" i="1"/>
  <c r="M269" i="1"/>
  <c r="O269" i="1" s="1"/>
  <c r="O268" i="1"/>
  <c r="N268" i="1"/>
  <c r="M268" i="1"/>
  <c r="N267" i="1"/>
  <c r="M267" i="1"/>
  <c r="O267" i="1" s="1"/>
  <c r="N266" i="1"/>
  <c r="M266" i="1"/>
  <c r="N265" i="1"/>
  <c r="M265" i="1"/>
  <c r="O264" i="1"/>
  <c r="N264" i="1"/>
  <c r="M264" i="1"/>
  <c r="N263" i="1"/>
  <c r="M263" i="1"/>
  <c r="N262" i="1"/>
  <c r="M262" i="1"/>
  <c r="O262" i="1" s="1"/>
  <c r="N261" i="1"/>
  <c r="M261" i="1"/>
  <c r="O261" i="1" s="1"/>
  <c r="N260" i="1"/>
  <c r="O260" i="1" s="1"/>
  <c r="M260" i="1"/>
  <c r="N259" i="1"/>
  <c r="M259" i="1"/>
  <c r="N258" i="1"/>
  <c r="M258" i="1"/>
  <c r="N257" i="1"/>
  <c r="M257" i="1"/>
  <c r="N256" i="1"/>
  <c r="M256" i="1"/>
  <c r="O256" i="1" s="1"/>
  <c r="N255" i="1"/>
  <c r="M255" i="1"/>
  <c r="N254" i="1"/>
  <c r="M254" i="1"/>
  <c r="N253" i="1"/>
  <c r="M253" i="1"/>
  <c r="O253" i="1" s="1"/>
  <c r="O252" i="1"/>
  <c r="N252" i="1"/>
  <c r="M252" i="1"/>
  <c r="N251" i="1"/>
  <c r="M251" i="1"/>
  <c r="O251" i="1" s="1"/>
  <c r="N250" i="1"/>
  <c r="O250" i="1" s="1"/>
  <c r="M250" i="1"/>
  <c r="N249" i="1"/>
  <c r="M249" i="1"/>
  <c r="O249" i="1" s="1"/>
  <c r="N248" i="1"/>
  <c r="M248" i="1"/>
  <c r="N247" i="1"/>
  <c r="M247" i="1"/>
  <c r="N246" i="1"/>
  <c r="M246" i="1"/>
  <c r="N245" i="1"/>
  <c r="M245" i="1"/>
  <c r="O245" i="1" s="1"/>
  <c r="O244" i="1"/>
  <c r="N244" i="1"/>
  <c r="M244" i="1"/>
  <c r="N243" i="1"/>
  <c r="M243" i="1"/>
  <c r="N242" i="1"/>
  <c r="M242" i="1"/>
  <c r="N241" i="1"/>
  <c r="M241" i="1"/>
  <c r="N240" i="1"/>
  <c r="M240" i="1"/>
  <c r="O240" i="1" s="1"/>
  <c r="N239" i="1"/>
  <c r="M239" i="1"/>
  <c r="N238" i="1"/>
  <c r="M238" i="1"/>
  <c r="O238" i="1" s="1"/>
  <c r="N237" i="1"/>
  <c r="M237" i="1"/>
  <c r="O237" i="1" s="1"/>
  <c r="N236" i="1"/>
  <c r="O236" i="1" s="1"/>
  <c r="M236" i="1"/>
  <c r="N235" i="1"/>
  <c r="M235" i="1"/>
  <c r="O235" i="1" s="1"/>
  <c r="N234" i="1"/>
  <c r="M234" i="1"/>
  <c r="N233" i="1"/>
  <c r="M233" i="1"/>
  <c r="O232" i="1"/>
  <c r="N232" i="1"/>
  <c r="M232" i="1"/>
  <c r="N229" i="1"/>
  <c r="M229" i="1"/>
  <c r="N228" i="1"/>
  <c r="M228" i="1"/>
  <c r="O228" i="1" s="1"/>
  <c r="N227" i="1"/>
  <c r="M227" i="1"/>
  <c r="O227" i="1" s="1"/>
  <c r="N226" i="1"/>
  <c r="M226" i="1"/>
  <c r="O226" i="1" s="1"/>
  <c r="N225" i="1"/>
  <c r="M225" i="1"/>
  <c r="O225" i="1" s="1"/>
  <c r="O224" i="1"/>
  <c r="N224" i="1"/>
  <c r="M224" i="1"/>
  <c r="N223" i="1"/>
  <c r="M223" i="1"/>
  <c r="O223" i="1" s="1"/>
  <c r="N222" i="1"/>
  <c r="O222" i="1" s="1"/>
  <c r="M222" i="1"/>
  <c r="N221" i="1"/>
  <c r="M221" i="1"/>
  <c r="O221" i="1" s="1"/>
  <c r="N220" i="1"/>
  <c r="M220" i="1"/>
  <c r="O220" i="1" s="1"/>
  <c r="N219" i="1"/>
  <c r="M219" i="1"/>
  <c r="N218" i="1"/>
  <c r="M218" i="1"/>
  <c r="O218" i="1" s="1"/>
  <c r="N217" i="1"/>
  <c r="M217" i="1"/>
  <c r="N216" i="1"/>
  <c r="M216" i="1"/>
  <c r="O216" i="1" s="1"/>
  <c r="N215" i="1"/>
  <c r="M215" i="1"/>
  <c r="O215" i="1" s="1"/>
  <c r="O214" i="1"/>
  <c r="N214" i="1"/>
  <c r="M214" i="1"/>
  <c r="N213" i="1"/>
  <c r="M213" i="1"/>
  <c r="O213" i="1" s="1"/>
  <c r="O212" i="1"/>
  <c r="N212" i="1"/>
  <c r="M212" i="1"/>
  <c r="N211" i="1"/>
  <c r="M211" i="1"/>
  <c r="N210" i="1"/>
  <c r="M210" i="1"/>
  <c r="O210" i="1" s="1"/>
  <c r="N209" i="1"/>
  <c r="M209" i="1"/>
  <c r="O209" i="1" s="1"/>
  <c r="N208" i="1"/>
  <c r="M208" i="1"/>
  <c r="O208" i="1" s="1"/>
  <c r="N207" i="1"/>
  <c r="M207" i="1"/>
  <c r="O206" i="1"/>
  <c r="N206" i="1"/>
  <c r="M206" i="1"/>
  <c r="N205" i="1"/>
  <c r="M205" i="1"/>
  <c r="N204" i="1"/>
  <c r="M204" i="1"/>
  <c r="O204" i="1" s="1"/>
  <c r="N203" i="1"/>
  <c r="M203" i="1"/>
  <c r="O203" i="1" s="1"/>
  <c r="N202" i="1"/>
  <c r="M202" i="1"/>
  <c r="O202" i="1" s="1"/>
  <c r="N201" i="1"/>
  <c r="M201" i="1"/>
  <c r="O201" i="1" s="1"/>
  <c r="O200" i="1"/>
  <c r="N200" i="1"/>
  <c r="M200" i="1"/>
  <c r="N199" i="1"/>
  <c r="M199" i="1"/>
  <c r="O199" i="1" s="1"/>
  <c r="N198" i="1"/>
  <c r="O198" i="1" s="1"/>
  <c r="M198" i="1"/>
  <c r="N197" i="1"/>
  <c r="M197" i="1"/>
  <c r="O197" i="1" s="1"/>
  <c r="N196" i="1"/>
  <c r="M196" i="1"/>
  <c r="O196" i="1" s="1"/>
  <c r="N195" i="1"/>
  <c r="M195" i="1"/>
  <c r="N194" i="1"/>
  <c r="M194" i="1"/>
  <c r="O194" i="1" s="1"/>
  <c r="N192" i="1"/>
  <c r="M192" i="1"/>
  <c r="N191" i="1"/>
  <c r="M191" i="1"/>
  <c r="O191" i="1" s="1"/>
  <c r="N190" i="1"/>
  <c r="M190" i="1"/>
  <c r="O190" i="1" s="1"/>
  <c r="N189" i="1"/>
  <c r="M189" i="1"/>
  <c r="N188" i="1"/>
  <c r="M188" i="1"/>
  <c r="O188" i="1" s="1"/>
  <c r="N187" i="1"/>
  <c r="M187" i="1"/>
  <c r="O187" i="1" s="1"/>
  <c r="O184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O179" i="1" s="1"/>
  <c r="N177" i="1"/>
  <c r="M177" i="1"/>
  <c r="O177" i="1" s="1"/>
  <c r="N176" i="1"/>
  <c r="M176" i="1"/>
  <c r="O176" i="1" s="1"/>
  <c r="O175" i="1"/>
  <c r="N175" i="1"/>
  <c r="M175" i="1"/>
  <c r="N174" i="1"/>
  <c r="M174" i="1"/>
  <c r="O174" i="1" s="1"/>
  <c r="N173" i="1"/>
  <c r="O173" i="1" s="1"/>
  <c r="M173" i="1"/>
  <c r="N172" i="1"/>
  <c r="M172" i="1"/>
  <c r="O172" i="1" s="1"/>
  <c r="N171" i="1"/>
  <c r="M171" i="1"/>
  <c r="O171" i="1" s="1"/>
  <c r="N170" i="1"/>
  <c r="M170" i="1"/>
  <c r="N169" i="1"/>
  <c r="M169" i="1"/>
  <c r="O169" i="1" s="1"/>
  <c r="N168" i="1"/>
  <c r="M168" i="1"/>
  <c r="N167" i="1"/>
  <c r="M167" i="1"/>
  <c r="O167" i="1" s="1"/>
  <c r="N166" i="1"/>
  <c r="M166" i="1"/>
  <c r="O166" i="1" s="1"/>
  <c r="O165" i="1"/>
  <c r="N165" i="1"/>
  <c r="M165" i="1"/>
  <c r="N164" i="1"/>
  <c r="M164" i="1"/>
  <c r="O164" i="1" s="1"/>
  <c r="O163" i="1"/>
  <c r="N163" i="1"/>
  <c r="M163" i="1"/>
  <c r="N162" i="1"/>
  <c r="M162" i="1"/>
  <c r="N161" i="1"/>
  <c r="M161" i="1"/>
  <c r="O161" i="1" s="1"/>
  <c r="N160" i="1"/>
  <c r="M160" i="1"/>
  <c r="O160" i="1" s="1"/>
  <c r="N159" i="1"/>
  <c r="M159" i="1"/>
  <c r="O159" i="1" s="1"/>
  <c r="N157" i="1"/>
  <c r="M157" i="1"/>
  <c r="N156" i="1"/>
  <c r="M156" i="1"/>
  <c r="N155" i="1"/>
  <c r="M155" i="1"/>
  <c r="O155" i="1" s="1"/>
  <c r="N154" i="1"/>
  <c r="M154" i="1"/>
  <c r="N153" i="1"/>
  <c r="M153" i="1"/>
  <c r="N152" i="1"/>
  <c r="M152" i="1"/>
  <c r="O152" i="1" s="1"/>
  <c r="N151" i="1"/>
  <c r="M151" i="1"/>
  <c r="N150" i="1"/>
  <c r="M150" i="1"/>
  <c r="N149" i="1"/>
  <c r="M149" i="1"/>
  <c r="O149" i="1" s="1"/>
  <c r="N148" i="1"/>
  <c r="M148" i="1"/>
  <c r="N147" i="1"/>
  <c r="M147" i="1"/>
  <c r="N146" i="1"/>
  <c r="M146" i="1"/>
  <c r="O146" i="1" s="1"/>
  <c r="N145" i="1"/>
  <c r="M145" i="1"/>
  <c r="N144" i="1"/>
  <c r="M144" i="1"/>
  <c r="N143" i="1"/>
  <c r="M143" i="1"/>
  <c r="O143" i="1" s="1"/>
  <c r="N142" i="1"/>
  <c r="M142" i="1"/>
  <c r="N141" i="1"/>
  <c r="M141" i="1"/>
  <c r="N140" i="1"/>
  <c r="M140" i="1"/>
  <c r="O140" i="1" s="1"/>
  <c r="N139" i="1"/>
  <c r="M139" i="1"/>
  <c r="N138" i="1"/>
  <c r="M138" i="1"/>
  <c r="N136" i="1"/>
  <c r="M136" i="1"/>
  <c r="N135" i="1"/>
  <c r="M135" i="1"/>
  <c r="N134" i="1"/>
  <c r="M134" i="1"/>
  <c r="O134" i="1" s="1"/>
  <c r="N131" i="1"/>
  <c r="M131" i="1"/>
  <c r="N130" i="1"/>
  <c r="M130" i="1"/>
  <c r="O130" i="1" s="1"/>
  <c r="N129" i="1"/>
  <c r="M129" i="1"/>
  <c r="O129" i="1" s="1"/>
  <c r="O128" i="1"/>
  <c r="N128" i="1"/>
  <c r="M128" i="1"/>
  <c r="N127" i="1"/>
  <c r="M127" i="1"/>
  <c r="O127" i="1" s="1"/>
  <c r="O126" i="1"/>
  <c r="N126" i="1"/>
  <c r="M126" i="1"/>
  <c r="N125" i="1"/>
  <c r="M125" i="1"/>
  <c r="N124" i="1"/>
  <c r="M124" i="1"/>
  <c r="O124" i="1" s="1"/>
  <c r="N123" i="1"/>
  <c r="M123" i="1"/>
  <c r="O123" i="1" s="1"/>
  <c r="N122" i="1"/>
  <c r="M122" i="1"/>
  <c r="O122" i="1" s="1"/>
  <c r="N121" i="1"/>
  <c r="M121" i="1"/>
  <c r="N119" i="1"/>
  <c r="M119" i="1"/>
  <c r="N118" i="1"/>
  <c r="M118" i="1"/>
  <c r="O118" i="1" s="1"/>
  <c r="N117" i="1"/>
  <c r="M117" i="1"/>
  <c r="N116" i="1"/>
  <c r="M116" i="1"/>
  <c r="O116" i="1" s="1"/>
  <c r="N115" i="1"/>
  <c r="M115" i="1"/>
  <c r="O115" i="1" s="1"/>
  <c r="N114" i="1"/>
  <c r="M114" i="1"/>
  <c r="N113" i="1"/>
  <c r="M113" i="1"/>
  <c r="N112" i="1"/>
  <c r="M112" i="1"/>
  <c r="O112" i="1" s="1"/>
  <c r="N111" i="1"/>
  <c r="M111" i="1"/>
  <c r="N110" i="1"/>
  <c r="M110" i="1"/>
  <c r="O110" i="1" s="1"/>
  <c r="N109" i="1"/>
  <c r="M109" i="1"/>
  <c r="O109" i="1" s="1"/>
  <c r="N108" i="1"/>
  <c r="M108" i="1"/>
  <c r="N107" i="1"/>
  <c r="M107" i="1"/>
  <c r="N106" i="1"/>
  <c r="M106" i="1"/>
  <c r="O106" i="1" s="1"/>
  <c r="N105" i="1"/>
  <c r="M105" i="1"/>
  <c r="N104" i="1"/>
  <c r="M104" i="1"/>
  <c r="O104" i="1" s="1"/>
  <c r="N103" i="1"/>
  <c r="M103" i="1"/>
  <c r="O103" i="1" s="1"/>
  <c r="N100" i="1"/>
  <c r="M100" i="1"/>
  <c r="O100" i="1" s="1"/>
  <c r="O101" i="1" s="1"/>
  <c r="N98" i="1"/>
  <c r="M98" i="1"/>
  <c r="O97" i="1"/>
  <c r="N97" i="1"/>
  <c r="M97" i="1"/>
  <c r="N96" i="1"/>
  <c r="M96" i="1"/>
  <c r="O96" i="1" s="1"/>
  <c r="N95" i="1"/>
  <c r="O95" i="1" s="1"/>
  <c r="M95" i="1"/>
  <c r="N94" i="1"/>
  <c r="M94" i="1"/>
  <c r="O94" i="1" s="1"/>
  <c r="N93" i="1"/>
  <c r="M93" i="1"/>
  <c r="O93" i="1" s="1"/>
  <c r="N92" i="1"/>
  <c r="M92" i="1"/>
  <c r="N91" i="1"/>
  <c r="M91" i="1"/>
  <c r="O91" i="1" s="1"/>
  <c r="N90" i="1"/>
  <c r="M90" i="1"/>
  <c r="N89" i="1"/>
  <c r="M89" i="1"/>
  <c r="O89" i="1" s="1"/>
  <c r="N88" i="1"/>
  <c r="M88" i="1"/>
  <c r="O88" i="1" s="1"/>
  <c r="O87" i="1"/>
  <c r="N87" i="1"/>
  <c r="M87" i="1"/>
  <c r="N86" i="1"/>
  <c r="M86" i="1"/>
  <c r="O86" i="1" s="1"/>
  <c r="O85" i="1"/>
  <c r="N85" i="1"/>
  <c r="M85" i="1"/>
  <c r="N84" i="1"/>
  <c r="M84" i="1"/>
  <c r="N83" i="1"/>
  <c r="M83" i="1"/>
  <c r="O83" i="1" s="1"/>
  <c r="N82" i="1"/>
  <c r="M82" i="1"/>
  <c r="O82" i="1" s="1"/>
  <c r="N81" i="1"/>
  <c r="M81" i="1"/>
  <c r="O81" i="1" s="1"/>
  <c r="N80" i="1"/>
  <c r="M80" i="1"/>
  <c r="O79" i="1"/>
  <c r="N79" i="1"/>
  <c r="M79" i="1"/>
  <c r="N78" i="1"/>
  <c r="M78" i="1"/>
  <c r="N77" i="1"/>
  <c r="M77" i="1"/>
  <c r="O77" i="1" s="1"/>
  <c r="N76" i="1"/>
  <c r="M76" i="1"/>
  <c r="O76" i="1" s="1"/>
  <c r="N75" i="1"/>
  <c r="M75" i="1"/>
  <c r="O75" i="1" s="1"/>
  <c r="N74" i="1"/>
  <c r="M74" i="1"/>
  <c r="O73" i="1"/>
  <c r="N73" i="1"/>
  <c r="M73" i="1"/>
  <c r="N72" i="1"/>
  <c r="M72" i="1"/>
  <c r="O72" i="1" s="1"/>
  <c r="N71" i="1"/>
  <c r="O71" i="1" s="1"/>
  <c r="M71" i="1"/>
  <c r="N70" i="1"/>
  <c r="M70" i="1"/>
  <c r="O70" i="1" s="1"/>
  <c r="N69" i="1"/>
  <c r="M69" i="1"/>
  <c r="O69" i="1" s="1"/>
  <c r="N68" i="1"/>
  <c r="M68" i="1"/>
  <c r="N67" i="1"/>
  <c r="M67" i="1"/>
  <c r="O67" i="1" s="1"/>
  <c r="N66" i="1"/>
  <c r="M66" i="1"/>
  <c r="N65" i="1"/>
  <c r="M65" i="1"/>
  <c r="O65" i="1" s="1"/>
  <c r="N64" i="1"/>
  <c r="M64" i="1"/>
  <c r="O64" i="1" s="1"/>
  <c r="O63" i="1"/>
  <c r="N63" i="1"/>
  <c r="M63" i="1"/>
  <c r="N62" i="1"/>
  <c r="M62" i="1"/>
  <c r="O62" i="1" s="1"/>
  <c r="O61" i="1"/>
  <c r="N61" i="1"/>
  <c r="M61" i="1"/>
  <c r="N60" i="1"/>
  <c r="M60" i="1"/>
  <c r="N59" i="1"/>
  <c r="M59" i="1"/>
  <c r="O59" i="1" s="1"/>
  <c r="N58" i="1"/>
  <c r="M58" i="1"/>
  <c r="N57" i="1"/>
  <c r="M57" i="1"/>
  <c r="O57" i="1" s="1"/>
  <c r="N56" i="1"/>
  <c r="M56" i="1"/>
  <c r="O55" i="1"/>
  <c r="N55" i="1"/>
  <c r="M55" i="1"/>
  <c r="N54" i="1"/>
  <c r="M54" i="1"/>
  <c r="N53" i="1"/>
  <c r="M53" i="1"/>
  <c r="O53" i="1" s="1"/>
  <c r="N52" i="1"/>
  <c r="M52" i="1"/>
  <c r="O52" i="1" s="1"/>
  <c r="N51" i="1"/>
  <c r="M51" i="1"/>
  <c r="O51" i="1" s="1"/>
  <c r="N50" i="1"/>
  <c r="M50" i="1"/>
  <c r="O49" i="1"/>
  <c r="N49" i="1"/>
  <c r="M49" i="1"/>
  <c r="N48" i="1"/>
  <c r="M48" i="1"/>
  <c r="O48" i="1" s="1"/>
  <c r="N47" i="1"/>
  <c r="O47" i="1" s="1"/>
  <c r="M47" i="1"/>
  <c r="N46" i="1"/>
  <c r="M46" i="1"/>
  <c r="N45" i="1"/>
  <c r="M45" i="1"/>
  <c r="O45" i="1" s="1"/>
  <c r="N44" i="1"/>
  <c r="M44" i="1"/>
  <c r="N43" i="1"/>
  <c r="M43" i="1"/>
  <c r="O43" i="1" s="1"/>
  <c r="N42" i="1"/>
  <c r="M42" i="1"/>
  <c r="N41" i="1"/>
  <c r="M41" i="1"/>
  <c r="O41" i="1" s="1"/>
  <c r="N40" i="1"/>
  <c r="M40" i="1"/>
  <c r="O40" i="1" s="1"/>
  <c r="O39" i="1"/>
  <c r="N39" i="1"/>
  <c r="M39" i="1"/>
  <c r="N38" i="1"/>
  <c r="M38" i="1"/>
  <c r="O37" i="1"/>
  <c r="N37" i="1"/>
  <c r="M37" i="1"/>
  <c r="N36" i="1"/>
  <c r="M36" i="1"/>
  <c r="N35" i="1"/>
  <c r="O35" i="1" s="1"/>
  <c r="M35" i="1"/>
  <c r="N33" i="1"/>
  <c r="M33" i="1"/>
  <c r="O33" i="1" s="1"/>
  <c r="O34" i="1" s="1"/>
  <c r="N30" i="1"/>
  <c r="M30" i="1"/>
  <c r="O30" i="1" s="1"/>
  <c r="O29" i="1"/>
  <c r="N29" i="1"/>
  <c r="M29" i="1"/>
  <c r="N28" i="1"/>
  <c r="M28" i="1"/>
  <c r="N27" i="1"/>
  <c r="M27" i="1"/>
  <c r="N26" i="1"/>
  <c r="M26" i="1"/>
  <c r="N25" i="1"/>
  <c r="M25" i="1"/>
  <c r="N24" i="1"/>
  <c r="M24" i="1"/>
  <c r="O24" i="1" s="1"/>
  <c r="N23" i="1"/>
  <c r="M23" i="1"/>
  <c r="O23" i="1" s="1"/>
  <c r="N22" i="1"/>
  <c r="M22" i="1"/>
  <c r="O20" i="1"/>
  <c r="N20" i="1"/>
  <c r="M20" i="1"/>
  <c r="N19" i="1"/>
  <c r="M19" i="1"/>
  <c r="N18" i="1"/>
  <c r="M18" i="1"/>
  <c r="N17" i="1"/>
  <c r="M17" i="1"/>
  <c r="N16" i="1"/>
  <c r="M16" i="1"/>
  <c r="N13" i="1"/>
  <c r="O13" i="1" s="1"/>
  <c r="M13" i="1"/>
  <c r="N12" i="1"/>
  <c r="M12" i="1"/>
  <c r="O12" i="1" s="1"/>
  <c r="N11" i="1"/>
  <c r="M11" i="1"/>
  <c r="O11" i="1" s="1"/>
  <c r="N10" i="1"/>
  <c r="M10" i="1"/>
  <c r="O10" i="1" s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O14" i="1" l="1"/>
  <c r="O42" i="1"/>
  <c r="O66" i="1"/>
  <c r="O90" i="1"/>
  <c r="O131" i="1"/>
  <c r="O168" i="1"/>
  <c r="O217" i="1"/>
  <c r="O239" i="1"/>
  <c r="O255" i="1"/>
  <c r="O271" i="1"/>
  <c r="O278" i="1"/>
  <c r="O301" i="1"/>
  <c r="O355" i="1"/>
  <c r="O388" i="1"/>
  <c r="O404" i="1"/>
  <c r="O410" i="1"/>
  <c r="O422" i="1"/>
  <c r="O428" i="1"/>
  <c r="O434" i="1"/>
  <c r="O446" i="1"/>
  <c r="O234" i="1"/>
  <c r="O266" i="1"/>
  <c r="O308" i="1"/>
  <c r="O314" i="1"/>
  <c r="O320" i="1"/>
  <c r="O351" i="1"/>
  <c r="O384" i="1"/>
  <c r="O416" i="1"/>
  <c r="O423" i="1"/>
  <c r="O429" i="1"/>
  <c r="O435" i="1"/>
  <c r="O442" i="1"/>
  <c r="O272" i="1"/>
  <c r="O25" i="1"/>
  <c r="O180" i="1"/>
  <c r="O395" i="1"/>
  <c r="O18" i="1"/>
  <c r="O26" i="1"/>
  <c r="O68" i="1"/>
  <c r="O92" i="1"/>
  <c r="O105" i="1"/>
  <c r="O111" i="1"/>
  <c r="O117" i="1"/>
  <c r="O135" i="1"/>
  <c r="O142" i="1"/>
  <c r="O148" i="1"/>
  <c r="O154" i="1"/>
  <c r="O170" i="1"/>
  <c r="O181" i="1"/>
  <c r="O195" i="1"/>
  <c r="O219" i="1"/>
  <c r="O241" i="1"/>
  <c r="O246" i="1"/>
  <c r="O257" i="1"/>
  <c r="O303" i="1"/>
  <c r="O341" i="1"/>
  <c r="O396" i="1"/>
  <c r="O412" i="1"/>
  <c r="O417" i="1"/>
  <c r="O448" i="1"/>
  <c r="O54" i="1"/>
  <c r="O78" i="1"/>
  <c r="O189" i="1"/>
  <c r="O205" i="1"/>
  <c r="O229" i="1"/>
  <c r="O247" i="1"/>
  <c r="O263" i="1"/>
  <c r="O310" i="1"/>
  <c r="O316" i="1"/>
  <c r="O322" i="1"/>
  <c r="O328" i="1"/>
  <c r="O364" i="1"/>
  <c r="O418" i="1" s="1"/>
  <c r="O407" i="1"/>
  <c r="O22" i="1"/>
  <c r="O27" i="1"/>
  <c r="O74" i="1"/>
  <c r="O98" i="1"/>
  <c r="O136" i="1"/>
  <c r="O182" i="1"/>
  <c r="O185" i="1" s="1"/>
  <c r="O242" i="1"/>
  <c r="O258" i="1"/>
  <c r="O276" i="1"/>
  <c r="O360" i="1"/>
  <c r="O413" i="1"/>
  <c r="O330" i="1"/>
  <c r="O16" i="1"/>
  <c r="O28" i="1"/>
  <c r="O36" i="1"/>
  <c r="O60" i="1"/>
  <c r="O84" i="1"/>
  <c r="O107" i="1"/>
  <c r="O113" i="1"/>
  <c r="O119" i="1"/>
  <c r="O125" i="1"/>
  <c r="O138" i="1"/>
  <c r="O144" i="1"/>
  <c r="O150" i="1"/>
  <c r="O156" i="1"/>
  <c r="O162" i="1"/>
  <c r="O178" i="1" s="1"/>
  <c r="O183" i="1"/>
  <c r="O211" i="1"/>
  <c r="O243" i="1"/>
  <c r="O248" i="1"/>
  <c r="O259" i="1"/>
  <c r="O288" i="1"/>
  <c r="O336" i="1"/>
  <c r="O343" i="1"/>
  <c r="O349" i="1"/>
  <c r="O376" i="1"/>
  <c r="O392" i="1"/>
  <c r="O440" i="1"/>
  <c r="O17" i="1"/>
  <c r="O80" i="1"/>
  <c r="O121" i="1"/>
  <c r="O132" i="1" s="1"/>
  <c r="O139" i="1"/>
  <c r="O145" i="1"/>
  <c r="O151" i="1"/>
  <c r="O157" i="1"/>
  <c r="O207" i="1"/>
  <c r="O230" i="1" s="1"/>
  <c r="O233" i="1"/>
  <c r="O254" i="1"/>
  <c r="O265" i="1"/>
  <c r="O270" i="1"/>
  <c r="O284" i="1"/>
  <c r="O295" i="1"/>
  <c r="O300" i="1"/>
  <c r="O332" i="1"/>
  <c r="O337" i="1" s="1"/>
  <c r="O345" i="1"/>
  <c r="O372" i="1"/>
  <c r="O38" i="1"/>
  <c r="O50" i="1"/>
  <c r="O277" i="1"/>
  <c r="O307" i="1"/>
  <c r="O313" i="1"/>
  <c r="O319" i="1"/>
  <c r="O338" i="1"/>
  <c r="O274" i="1"/>
  <c r="O46" i="1"/>
  <c r="O58" i="1"/>
  <c r="O275" i="1"/>
  <c r="O282" i="1" s="1"/>
  <c r="O281" i="1"/>
  <c r="O311" i="1"/>
  <c r="O317" i="1"/>
  <c r="O323" i="1"/>
  <c r="O342" i="1"/>
  <c r="O19" i="1"/>
  <c r="O21" i="1" s="1"/>
  <c r="O31" i="1"/>
  <c r="O44" i="1"/>
  <c r="O99" i="1" s="1"/>
  <c r="O56" i="1"/>
  <c r="O108" i="1"/>
  <c r="O114" i="1"/>
  <c r="O137" i="1"/>
  <c r="O141" i="1"/>
  <c r="O147" i="1"/>
  <c r="O153" i="1"/>
  <c r="O192" i="1"/>
  <c r="O193" i="1" s="1"/>
  <c r="O432" i="1"/>
  <c r="O306" i="1"/>
  <c r="O460" i="1"/>
  <c r="O120" i="1" l="1"/>
  <c r="O356" i="1"/>
  <c r="O436" i="1"/>
  <c r="O292" i="1"/>
  <c r="O158" i="1"/>
  <c r="O324" i="1"/>
  <c r="O462" i="1" s="1"/>
  <c r="O344" i="1"/>
</calcChain>
</file>

<file path=xl/sharedStrings.xml><?xml version="1.0" encoding="utf-8"?>
<sst xmlns="http://schemas.openxmlformats.org/spreadsheetml/2006/main" count="9518" uniqueCount="2140">
  <si>
    <t>Resume P&amp;L Product periode 2 - 31 January 2023</t>
  </si>
  <si>
    <t>Factory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</si>
  <si>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</si>
  <si>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</si>
  <si>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</si>
  <si>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</si>
  <si>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</si>
  <si>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</si>
  <si>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</si>
  <si>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</si>
  <si>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</si>
  <si>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FOB</t>
  </si>
  <si>
    <t>CMT</t>
  </si>
  <si>
    <t>Sum of FOB</t>
  </si>
  <si>
    <t>Sum of CMT</t>
  </si>
  <si>
    <t>Total Sales</t>
  </si>
  <si>
    <t>CBA</t>
  </si>
  <si>
    <t>MARUBENI CORPORATION JEPANG</t>
  </si>
  <si>
    <t>L1</t>
  </si>
  <si>
    <t>CRPAN</t>
  </si>
  <si>
    <t>CRPANMCU5554      22R1</t>
  </si>
  <si>
    <t>LBLSN</t>
  </si>
  <si>
    <t>LBLSNMCU5560      22R1</t>
  </si>
  <si>
    <t>LBLSNMCU6550      22R1</t>
  </si>
  <si>
    <t>L2</t>
  </si>
  <si>
    <t>CRPANMCU6564      22R1</t>
  </si>
  <si>
    <t>CRPANMCUGA-3915   SN22</t>
  </si>
  <si>
    <t>LBLSNMCU5550      22R1</t>
  </si>
  <si>
    <t>SBLSN</t>
  </si>
  <si>
    <t>SBLSNMCU5561      22R1</t>
  </si>
  <si>
    <t>L3</t>
  </si>
  <si>
    <t>CRPANMCU5564      22R1</t>
  </si>
  <si>
    <t>PANTS</t>
  </si>
  <si>
    <t>PANTSMCU5552      22R1</t>
  </si>
  <si>
    <t>MARUBENI CORPORATION JEPANG Total</t>
  </si>
  <si>
    <t>CBA Total</t>
  </si>
  <si>
    <t>CHW</t>
  </si>
  <si>
    <t>EIGERINDO MULTI PRODUK INDUSTR</t>
  </si>
  <si>
    <t xml:space="preserve">BRF  </t>
  </si>
  <si>
    <t>BRF  EIG910006580 LC22</t>
  </si>
  <si>
    <t xml:space="preserve">SSL  </t>
  </si>
  <si>
    <t>SSL  EIG910007576 LC22</t>
  </si>
  <si>
    <t>SHIRT</t>
  </si>
  <si>
    <t>SHIRTEIG910007674 LC22</t>
  </si>
  <si>
    <t>SSL  EIG910007641 22L2</t>
  </si>
  <si>
    <t>SWEAT</t>
  </si>
  <si>
    <t>SWEATEIG910007623 LC22</t>
  </si>
  <si>
    <t>EIGERINDO MULTI PRODUK INDUSTR Total</t>
  </si>
  <si>
    <t>MATSUOKA TRADING CO., LTD.</t>
  </si>
  <si>
    <t xml:space="preserve">JCT  </t>
  </si>
  <si>
    <t>JCT  MATSNW6502   23SS</t>
  </si>
  <si>
    <t>LPANT</t>
  </si>
  <si>
    <t>LPANTMATMIW6700   23S3</t>
  </si>
  <si>
    <t>LPANTMATSNW6702   23SS</t>
  </si>
  <si>
    <t>LPANTMATSNW7702   23S3</t>
  </si>
  <si>
    <t>SPANT</t>
  </si>
  <si>
    <t>SPANTMATATW-870   23S2</t>
  </si>
  <si>
    <t>SPANTMATSNA6802   23SS</t>
  </si>
  <si>
    <t>SPANTMATSNA7802   23S3</t>
  </si>
  <si>
    <t>SPANTMATATW-7179  23S2</t>
  </si>
  <si>
    <t>SPANTMATSNWC879   23S2</t>
  </si>
  <si>
    <t>MATSUOKA TRADING CO., LTD. Total</t>
  </si>
  <si>
    <t>CHW Total</t>
  </si>
  <si>
    <t>CJL</t>
  </si>
  <si>
    <t>GISTEX, PT</t>
  </si>
  <si>
    <t>JCT  MATSEW-11    23S2</t>
  </si>
  <si>
    <t>GISTEX, PT Total</t>
  </si>
  <si>
    <t>JCT  MATATW-721   23S2</t>
  </si>
  <si>
    <t>JCT  MATATW-811   23S2</t>
  </si>
  <si>
    <t>JCT  MATATW-821   23S2</t>
  </si>
  <si>
    <t>JCT  MATATW-821Q  23SS</t>
  </si>
  <si>
    <t>JCT  MATATW-823   23S2</t>
  </si>
  <si>
    <t>JCT  MATATW-831Q  23SS</t>
  </si>
  <si>
    <t>JCT  MATATW-843   23S2</t>
  </si>
  <si>
    <t>JCT  MATMIW6400   23S3</t>
  </si>
  <si>
    <t>JCT  MATMIW6401   23S3</t>
  </si>
  <si>
    <t>JCT  MATS732AAF   23S2</t>
  </si>
  <si>
    <t>JCT  MATS824AA    23S2</t>
  </si>
  <si>
    <t>JCT  MATSJW-742   23S2</t>
  </si>
  <si>
    <t>JCT  MATSJW-754   23S2</t>
  </si>
  <si>
    <t>JCT  MATSNW5500   23S2</t>
  </si>
  <si>
    <t>JCT  MATSNW7100   23SS</t>
  </si>
  <si>
    <t>JCT  MATSNW-724   23S2</t>
  </si>
  <si>
    <t>JCT  MATSNW-735   23S2</t>
  </si>
  <si>
    <t>JCT  MATSNW7410   23SS</t>
  </si>
  <si>
    <t>JCT  MATSNW7412   23SS</t>
  </si>
  <si>
    <t>JCT  MATSNW-745   23S2</t>
  </si>
  <si>
    <t>JCT  MATSNW7502   23SS</t>
  </si>
  <si>
    <t>JCT  MATSNW7510   23SS</t>
  </si>
  <si>
    <t>JCT  MATSNW-755   23S2</t>
  </si>
  <si>
    <t>JCT  MATSNW-794   23S2</t>
  </si>
  <si>
    <t>JCT  MATSNW845N   23S2</t>
  </si>
  <si>
    <t>JCT  MATSNWB805   23S2</t>
  </si>
  <si>
    <t>JCT  MATSNWB824D  23S2</t>
  </si>
  <si>
    <t>JCT  MATSNWE829   23S2</t>
  </si>
  <si>
    <t>JCT  MATSW5201    23S2</t>
  </si>
  <si>
    <t>JCT  MATSW5202Q   23SS</t>
  </si>
  <si>
    <t>JCT  MATSW5501    23S2</t>
  </si>
  <si>
    <t>LPANTMATATW-874Q  23SS</t>
  </si>
  <si>
    <t>LPANTMATSNW5701Q  23SS</t>
  </si>
  <si>
    <t>LPANTMATSNW6700   23S1</t>
  </si>
  <si>
    <t>LPANTMATSNW6704   23S1</t>
  </si>
  <si>
    <t>LPANTMATSNW7700   23SS</t>
  </si>
  <si>
    <t>LPANTMATSNW7702   23SS</t>
  </si>
  <si>
    <t>LPANTMATSNW7711   23SS</t>
  </si>
  <si>
    <t>LPANTMATSW5701Q   23SS</t>
  </si>
  <si>
    <t>PSHRT</t>
  </si>
  <si>
    <t>PSHRTMATSNR310    23S1</t>
  </si>
  <si>
    <t>SPANTMATATA-891   23S2</t>
  </si>
  <si>
    <t>SPANTMATATW-871   23S2</t>
  </si>
  <si>
    <t>SPANTMATSA5801Q   23SS</t>
  </si>
  <si>
    <t>SPANTMATSJW-1702  23S2</t>
  </si>
  <si>
    <t>SPANTMATSNA6800   23S1</t>
  </si>
  <si>
    <t>SPANTMATSNA6802   23S1</t>
  </si>
  <si>
    <t>SPANTMATSNA6804   23S1</t>
  </si>
  <si>
    <t>SPANTMATSNA7800   23SS</t>
  </si>
  <si>
    <t>SPANTMATSNA7802   23SS</t>
  </si>
  <si>
    <t>SPANTMATSNA7802T  23SS</t>
  </si>
  <si>
    <t>SPANTMATSNA7810   23SS</t>
  </si>
  <si>
    <t>SPANTMATSNA7811   23SS</t>
  </si>
  <si>
    <t>SPANTMATSNA7812   23SS</t>
  </si>
  <si>
    <t>SPANTMATSNR5801Q  23SS</t>
  </si>
  <si>
    <t>SPANTMATSNW871N   23S2</t>
  </si>
  <si>
    <t>SPANTMATSNW874F   23S2</t>
  </si>
  <si>
    <t>TSHRT</t>
  </si>
  <si>
    <t>TSHRTMATSJR603S   23S1</t>
  </si>
  <si>
    <t>TSHRTMATSJR616S   23S1</t>
  </si>
  <si>
    <t>TSHRTMATSNR300    23S1</t>
  </si>
  <si>
    <t>TSHRTMATSNR303    23S1</t>
  </si>
  <si>
    <t>TSHRTMATSNR603AS  23S1</t>
  </si>
  <si>
    <t>TSHRTMATSNR603S   23S1</t>
  </si>
  <si>
    <t>TSHRTMATSNR608HS  23S1</t>
  </si>
  <si>
    <t>TSHRTMATSNR616S   23S1</t>
  </si>
  <si>
    <t>TOYOTA TSUSHO CORPORATION</t>
  </si>
  <si>
    <t xml:space="preserve">LSL  </t>
  </si>
  <si>
    <t>LSL  TOY07002763  22AW</t>
  </si>
  <si>
    <t>TOYOTA TSUSHO CORPORATION Total</t>
  </si>
  <si>
    <t>CJL Total</t>
  </si>
  <si>
    <t>CNJ2</t>
  </si>
  <si>
    <t>H&amp;M</t>
  </si>
  <si>
    <t>BOXER</t>
  </si>
  <si>
    <t>BOXERHNM464469ME  /S7</t>
  </si>
  <si>
    <t>BOXERHNM464469NLBE/S7</t>
  </si>
  <si>
    <t>L4</t>
  </si>
  <si>
    <t>BOXERHNM464469DE  /S7</t>
  </si>
  <si>
    <t>L5</t>
  </si>
  <si>
    <t>BOXERHNM449387NLBE/S7</t>
  </si>
  <si>
    <t>BOXERHNM470181NLOE/S7</t>
  </si>
  <si>
    <t>L6</t>
  </si>
  <si>
    <t>L7</t>
  </si>
  <si>
    <t>H&amp;M Total</t>
  </si>
  <si>
    <t xml:space="preserve">FDWR </t>
  </si>
  <si>
    <t>FDWR MCU397-90    22R2</t>
  </si>
  <si>
    <t>UNIFM</t>
  </si>
  <si>
    <t>UNIFMMCUFUKUOKA397SN22</t>
  </si>
  <si>
    <t>UNIFMMCUH3N-DANSHISN22</t>
  </si>
  <si>
    <t xml:space="preserve">BAG  </t>
  </si>
  <si>
    <t>BAG  MCUFUKUOKA393SN22</t>
  </si>
  <si>
    <t>BAG  MCUKZN393-80 22R1</t>
  </si>
  <si>
    <t>BAG  MCUMAEBASI-39SN22</t>
  </si>
  <si>
    <t xml:space="preserve">HAT  </t>
  </si>
  <si>
    <t>HAT  MCUFUKUOKA391SN22</t>
  </si>
  <si>
    <t>HAT  MCUKZN392-80 SN22</t>
  </si>
  <si>
    <t>POUCH</t>
  </si>
  <si>
    <t>POUCHMCU393-91    22R5</t>
  </si>
  <si>
    <t xml:space="preserve">TOP  </t>
  </si>
  <si>
    <t>TOP  MCU133-98    22R6</t>
  </si>
  <si>
    <t>CNJ2 Total</t>
  </si>
  <si>
    <t>CVA</t>
  </si>
  <si>
    <t>ASMARA KARYA ABADI, PT.</t>
  </si>
  <si>
    <t>SPANTARASH-FLEX 1 SN22</t>
  </si>
  <si>
    <t>SHIRTARAM ADR POLOSN22</t>
  </si>
  <si>
    <t>SHIRTARATS-FLEX 2 SN22</t>
  </si>
  <si>
    <t>ASMARA KARYA ABADI, PT. Total</t>
  </si>
  <si>
    <t>KANMO RETAIL GROUP</t>
  </si>
  <si>
    <t>DRESS</t>
  </si>
  <si>
    <t>DRESSMOTEA578     LC22</t>
  </si>
  <si>
    <t>DRESSMOTEA438     LC22</t>
  </si>
  <si>
    <t>DRESSMOTEA514     LC22</t>
  </si>
  <si>
    <t>DRESSMOTEA606     LC22</t>
  </si>
  <si>
    <t xml:space="preserve">LEG  </t>
  </si>
  <si>
    <t>LEG  MOTEA472     LC22</t>
  </si>
  <si>
    <t>LEG  MOTEA705     LC22</t>
  </si>
  <si>
    <t>SPANTMOTEA417     LC22</t>
  </si>
  <si>
    <t>SPANTMOTEA584     LC22</t>
  </si>
  <si>
    <t>SPANTMOTEA730     LC22</t>
  </si>
  <si>
    <t>SPANTMOTEA732     LC22</t>
  </si>
  <si>
    <t>L8</t>
  </si>
  <si>
    <t>L9</t>
  </si>
  <si>
    <t>LEG  MOTEA555     LC22</t>
  </si>
  <si>
    <t>KANMO RETAIL GROUP Total</t>
  </si>
  <si>
    <t>MARUBENI FASHION LINK LTD.</t>
  </si>
  <si>
    <t>TSHRTMFL08330     23SS</t>
  </si>
  <si>
    <t>TSHRTMFL34319     23SS</t>
  </si>
  <si>
    <t>TSHRTMFL34330     23SS</t>
  </si>
  <si>
    <t>TSHRTMFL38321     23SS</t>
  </si>
  <si>
    <t>SP-TS</t>
  </si>
  <si>
    <t>SP-TSMFL44303     23SS</t>
  </si>
  <si>
    <t>TSHRTMFL08319     23SS</t>
  </si>
  <si>
    <t>PSHRTMFL07ML301   23SS</t>
  </si>
  <si>
    <t>PSHRTMFL37ML301   23SS</t>
  </si>
  <si>
    <t>TSHRTMFL08321     23SS</t>
  </si>
  <si>
    <t>MARUBENI FASHION LINK LTD. Total</t>
  </si>
  <si>
    <t>PENTEX LTD</t>
  </si>
  <si>
    <t xml:space="preserve">PANT </t>
  </si>
  <si>
    <t>PANT POSL60454    SN22</t>
  </si>
  <si>
    <t>PANT POSL60456    SN22</t>
  </si>
  <si>
    <t>PANT POSL60687    SN22</t>
  </si>
  <si>
    <t>PANT POSL660437   SN22</t>
  </si>
  <si>
    <t>PENTEX LTD Total</t>
  </si>
  <si>
    <t>CVA Total</t>
  </si>
  <si>
    <t>KLB</t>
  </si>
  <si>
    <t>ADIDAS TAIWAN LIMITED</t>
  </si>
  <si>
    <t>L1A</t>
  </si>
  <si>
    <t>BRF  ADSEY1019TW  SN22</t>
  </si>
  <si>
    <t>L1B</t>
  </si>
  <si>
    <t>L2A</t>
  </si>
  <si>
    <t>L2B</t>
  </si>
  <si>
    <t>L3A</t>
  </si>
  <si>
    <t>L3B</t>
  </si>
  <si>
    <t>ADIDAS TAIWAN LIMITED Total</t>
  </si>
  <si>
    <t>AGRON, INC.</t>
  </si>
  <si>
    <t>BRF  ADSM5152357  22R8</t>
  </si>
  <si>
    <t>BRF  ADSM5152362  22R8</t>
  </si>
  <si>
    <t>BRF  ADSM5156184  22R8</t>
  </si>
  <si>
    <t>BRF  ADSM5156185XX22R8</t>
  </si>
  <si>
    <t>BRF  ADSM5156860  SN23</t>
  </si>
  <si>
    <t>BRF  ADSM5156185  22R8</t>
  </si>
  <si>
    <t>BRF  ADSM5151821  22R8</t>
  </si>
  <si>
    <t>BRF  ADSM5153205  22R8</t>
  </si>
  <si>
    <t>BRF  ADSM5154220  22R8</t>
  </si>
  <si>
    <t>BRF  ADSM5154336  22R8</t>
  </si>
  <si>
    <t>BRF  ADSM5156860XXSN23</t>
  </si>
  <si>
    <t>BRF  ADSMGB4293   22R8</t>
  </si>
  <si>
    <t>BRF  ADSM5151816  22R8</t>
  </si>
  <si>
    <t>BRF  ADSM5151816XX22R8</t>
  </si>
  <si>
    <t>BRF  ADSM5153202  22R8</t>
  </si>
  <si>
    <t>BRF  ADSM5153207  22R8</t>
  </si>
  <si>
    <t>BRF  ADSM5156194  22R8</t>
  </si>
  <si>
    <t>BRF  ADSM5156868  SN23</t>
  </si>
  <si>
    <t>BRF  ADSM5156868XXSN23</t>
  </si>
  <si>
    <t>AGRON, INC. Total</t>
  </si>
  <si>
    <t>KLB Total</t>
  </si>
  <si>
    <t>MJ1</t>
  </si>
  <si>
    <t>BOXERHNM464469CH  /S7</t>
  </si>
  <si>
    <t>BOXERHNM464469ID  /S7</t>
  </si>
  <si>
    <t>BOXERHNM464469SE  /S7</t>
  </si>
  <si>
    <t xml:space="preserve">LWR  </t>
  </si>
  <si>
    <t>LWR  HNM454873LD  /S7</t>
  </si>
  <si>
    <t>LWR  HNM454873LH  /S7</t>
  </si>
  <si>
    <t>LWR  HNM454873NLOE/S7</t>
  </si>
  <si>
    <t>LWR  HNM454873OD  /S7</t>
  </si>
  <si>
    <t>LWR  HNM454873OF  /S7</t>
  </si>
  <si>
    <t>LWR  HNM454873OG  /S7</t>
  </si>
  <si>
    <t>LWR  HNM454873OI  /S7</t>
  </si>
  <si>
    <t>LWR  HNM454873OJ  /S7</t>
  </si>
  <si>
    <t>LWR  HNM454873OK  /S7</t>
  </si>
  <si>
    <t>LWR  HNM454873OO  /S7</t>
  </si>
  <si>
    <t>LWR  HNM454873OT  /S7</t>
  </si>
  <si>
    <t>LWR  HNM454873OU  /S7</t>
  </si>
  <si>
    <t>LWR  HNM454873SW  /S7</t>
  </si>
  <si>
    <t>LWR  HNM459710CA  /S7</t>
  </si>
  <si>
    <t>LWR  HNM459710CH  /S7</t>
  </si>
  <si>
    <t>LWR  HNM459710CO  /S7</t>
  </si>
  <si>
    <t>LWR  HNM459710DC  /S7</t>
  </si>
  <si>
    <t>LWR  HNM459710DE  /S7</t>
  </si>
  <si>
    <t>LWR  HNM459710DK  /S7</t>
  </si>
  <si>
    <t>LWR  HNM459710EC  /S7</t>
  </si>
  <si>
    <t>LWR  HNM459710IX  /S7</t>
  </si>
  <si>
    <t>LWR  HNM459710ME  /S7</t>
  </si>
  <si>
    <t>LWR  HNM459710MX  /S7</t>
  </si>
  <si>
    <t>LWR  HNM459710NLBE/S7</t>
  </si>
  <si>
    <t>LWR  HNM459710NLPL/S7</t>
  </si>
  <si>
    <t>LWR  HNM459710PA  /S7</t>
  </si>
  <si>
    <t>LWR  HNM459710RS  /S7</t>
  </si>
  <si>
    <t>LWR  HNM459710US  /S7</t>
  </si>
  <si>
    <t>LWR  HNM459712LD  /S7</t>
  </si>
  <si>
    <t>LWR  HNM459712OF  /S7</t>
  </si>
  <si>
    <t>LWR  HNM459712OG  /S7</t>
  </si>
  <si>
    <t>LWR  HNM459712OT  /S7</t>
  </si>
  <si>
    <t>LWR  HNM459712OU  /S7</t>
  </si>
  <si>
    <t>LWR  HNM459712SW  /S7</t>
  </si>
  <si>
    <t>BOXERHNM464469HR  /S7</t>
  </si>
  <si>
    <t>BOXERHNM464469RS  /S7</t>
  </si>
  <si>
    <t>HEXAPOLE COMPANY LIMITED</t>
  </si>
  <si>
    <t>L11</t>
  </si>
  <si>
    <t>LSPAN</t>
  </si>
  <si>
    <t>LSPANHEX3066      S23</t>
  </si>
  <si>
    <t>PANTSHEX3064      S23</t>
  </si>
  <si>
    <t>SPANTHEX3068      S23</t>
  </si>
  <si>
    <t>SPANTHEX3069      S23</t>
  </si>
  <si>
    <t>PANTSHEX3065      S23</t>
  </si>
  <si>
    <t>LSPANHEX3067      S23</t>
  </si>
  <si>
    <t>HEXAPOLE COMPANY LIMITED Total</t>
  </si>
  <si>
    <t>DRESSMOTEA407     LC22</t>
  </si>
  <si>
    <t>SP-TSMOTEA685     LC22</t>
  </si>
  <si>
    <t>TSHRTMOTEA795     LC22</t>
  </si>
  <si>
    <t>DRESSMOTEA409     LC22</t>
  </si>
  <si>
    <t>DRESSMOTEA589     LC22</t>
  </si>
  <si>
    <t>TSHRTMOTEA567     LC22</t>
  </si>
  <si>
    <t>L10</t>
  </si>
  <si>
    <t>LSVSH</t>
  </si>
  <si>
    <t>LSVSHMCUBEAUTY LS SN22</t>
  </si>
  <si>
    <t>LSVSHMCULS SHIRT  SN22</t>
  </si>
  <si>
    <t>SSVSH</t>
  </si>
  <si>
    <t>SSVSHMCUSS SHIRT  SN22</t>
  </si>
  <si>
    <t>FDWR MCU396-90    22R5</t>
  </si>
  <si>
    <t>TOP  MCU250-90    22R5</t>
  </si>
  <si>
    <t>TOP  MCU261-93    22R5</t>
  </si>
  <si>
    <t>L12</t>
  </si>
  <si>
    <t>JCT  MATSJW-725   23S2</t>
  </si>
  <si>
    <t>JCT  MATSNW6502   23S1</t>
  </si>
  <si>
    <t>JCT  MATSNW7404   23SS</t>
  </si>
  <si>
    <t>JCT  MATSNW849    23S2</t>
  </si>
  <si>
    <t>JCT  MATSNW8501   23S2</t>
  </si>
  <si>
    <t>LPANTMATSNW6701   23S1</t>
  </si>
  <si>
    <t>SPANTMATATW-771   23S2</t>
  </si>
  <si>
    <t>SPANTMATSJR-790   23S2</t>
  </si>
  <si>
    <t>SPANTMATSNW5700   23S2</t>
  </si>
  <si>
    <t>L13</t>
  </si>
  <si>
    <t>JCT  MATSNW7511   23SS</t>
  </si>
  <si>
    <t>SPANTMATS-1422R   23S2</t>
  </si>
  <si>
    <t>SPANTMATS1706HA   23S2</t>
  </si>
  <si>
    <t>SPANTMATSNW-1707  23S2</t>
  </si>
  <si>
    <t>SPANTMATSNW874    23S2</t>
  </si>
  <si>
    <t>SPANTMATSNW879N   23S2</t>
  </si>
  <si>
    <t>SPANTMATSW5701    23S2</t>
  </si>
  <si>
    <t>TSHRTMATSNR230S   23S3</t>
  </si>
  <si>
    <t>SHINATOMO</t>
  </si>
  <si>
    <t>JCT  DMO0050031031SU23</t>
  </si>
  <si>
    <t>JCT  SMO0050030901SU23</t>
  </si>
  <si>
    <t>JCT  SMO0050030911SU23</t>
  </si>
  <si>
    <t>JCT  SMO0050011901SU22</t>
  </si>
  <si>
    <t>SHINATOMO Total</t>
  </si>
  <si>
    <t>MJ1 Total</t>
  </si>
  <si>
    <t>MJ2</t>
  </si>
  <si>
    <t xml:space="preserve"> PT. MEGA PUTRA GARMENT</t>
  </si>
  <si>
    <t>BRF  MANSPARTA 1  LC22</t>
  </si>
  <si>
    <t>BRF  MANSPARTA 2  LC22</t>
  </si>
  <si>
    <t>BRF  MANSPARTA 3  LC22</t>
  </si>
  <si>
    <t>BRF  MANSPARTA 4  LC22</t>
  </si>
  <si>
    <t xml:space="preserve"> PT. MEGA PUTRA GARMENT Total</t>
  </si>
  <si>
    <t>ADIDAS COSTCO AUSTRALIA</t>
  </si>
  <si>
    <t>BRF  ADS5153447   SN23</t>
  </si>
  <si>
    <t>ADIDAS COSTCO AUSTRALIA Total</t>
  </si>
  <si>
    <t>BRF  ADSM5156849  22R9</t>
  </si>
  <si>
    <t>BRF  ADSM5156849  SN23</t>
  </si>
  <si>
    <t>BRF  ADSM5156856  SN23</t>
  </si>
  <si>
    <t>BRF  ADSM5156857  SN23</t>
  </si>
  <si>
    <t>BRF  ADSM5156874  SN23</t>
  </si>
  <si>
    <t>BRF  ADSM5156850  SN23</t>
  </si>
  <si>
    <t>BRF  ADSM5156864  SN23</t>
  </si>
  <si>
    <t>BRF  ADSM5156871  SN23</t>
  </si>
  <si>
    <t>BRF  ADSM5156871XXSN23</t>
  </si>
  <si>
    <t>BRF  ADSM5157291  SN23</t>
  </si>
  <si>
    <t>BRF  ADSM5157291XXSN23</t>
  </si>
  <si>
    <t>BRF  ADSM5156850XXSN23</t>
  </si>
  <si>
    <t>BRF  ADSM5156851  SN23</t>
  </si>
  <si>
    <t>BRF  ADSM5156852  SN23</t>
  </si>
  <si>
    <t>BRF  ADSM5156873  SN23</t>
  </si>
  <si>
    <t>BRF  ADSM5156851XXSN23</t>
  </si>
  <si>
    <t>BRF  ADSM5156864XXSN23</t>
  </si>
  <si>
    <t>BOTTM</t>
  </si>
  <si>
    <t>BOTTMMCU155-98    22R6</t>
  </si>
  <si>
    <t>BOTTMMCU155-99    22R6</t>
  </si>
  <si>
    <t>TOP  MCU133-71    22R7</t>
  </si>
  <si>
    <t>TOP  MCU133-72    22R7</t>
  </si>
  <si>
    <t>TOP  MCU133-83    22R7</t>
  </si>
  <si>
    <t>TOP  MCU133-98    22R7</t>
  </si>
  <si>
    <t>BOTTMMCU154-91    22R7</t>
  </si>
  <si>
    <t>BOTTMMCU155-67    22R6</t>
  </si>
  <si>
    <t>BOTTMMCU155-72    22R7</t>
  </si>
  <si>
    <t>BOTTMMCU155-74    22R6</t>
  </si>
  <si>
    <t>BOTTMMCU155-85    22R7</t>
  </si>
  <si>
    <t>BOTTMMCU155-91    22R5</t>
  </si>
  <si>
    <t>BOTTMMCU155-91    22R7</t>
  </si>
  <si>
    <t>BOTTMMCU155-73    22R7</t>
  </si>
  <si>
    <t>BOTTMMCU155-98    22R7</t>
  </si>
  <si>
    <t>SHIRTMAXT61279    SN22</t>
  </si>
  <si>
    <t>TEIJIN FRONTIER CO., LTD SEC.</t>
  </si>
  <si>
    <t>JCT  TEI2101A211  23SS</t>
  </si>
  <si>
    <t>LPANTTEI2011C779  23SS</t>
  </si>
  <si>
    <t>SHIRTTEI2033A110  23S2</t>
  </si>
  <si>
    <t>SHIRTTEI2033A114  23S2</t>
  </si>
  <si>
    <t>SHIRTTEI2033A115  23S2</t>
  </si>
  <si>
    <t>SPANTTEI2011C778  23SS</t>
  </si>
  <si>
    <t>SSTSH</t>
  </si>
  <si>
    <t>SSTSHTEI2051A324  23SS</t>
  </si>
  <si>
    <t>TSHRTTEIAZ-717    23S2</t>
  </si>
  <si>
    <t>TSHRTTEIAZ-736    23S2</t>
  </si>
  <si>
    <t>TEIJIN FRONTIER CO., LTD SEC. Total</t>
  </si>
  <si>
    <t>MJ2 Total</t>
  </si>
  <si>
    <t>Grand Total</t>
  </si>
  <si>
    <t>Resume P&amp;L Product periode 1 - 28 February 2023</t>
  </si>
  <si>
    <t>SBLSNMCU5551      22R1</t>
  </si>
  <si>
    <t>PANTSMCU5553      22R1</t>
  </si>
  <si>
    <t>LEG  EIG910008262 LC22</t>
  </si>
  <si>
    <t>PANTSEIG910007536 22L1</t>
  </si>
  <si>
    <t>SPANTEIG910008383 LC22</t>
  </si>
  <si>
    <t>SWEATEIG910007623 22L1</t>
  </si>
  <si>
    <t>PT.VIGINDO INTIUSAHA PERDANA</t>
  </si>
  <si>
    <t xml:space="preserve">PJMA </t>
  </si>
  <si>
    <t>PJMA VGOWBYPJ     LC23</t>
  </si>
  <si>
    <t>PT.VIGINDO INTIUSAHA PERDANA Total</t>
  </si>
  <si>
    <t>JCT  MATSNW6401   23S1</t>
  </si>
  <si>
    <t>JCT  MATSNW821N   23S2</t>
  </si>
  <si>
    <t>SPANTMATSNA3800B  23SS</t>
  </si>
  <si>
    <t>TSHRTMATSNR611HS  23S1</t>
  </si>
  <si>
    <t>TOYOTA MARUI GAS</t>
  </si>
  <si>
    <t>LSL  TEITMG-1SH   22AW</t>
  </si>
  <si>
    <t>TOYOTA MARUI GAS Total</t>
  </si>
  <si>
    <t>BOXERHNM464470NLOE/S7</t>
  </si>
  <si>
    <t>BOXERHNM480572DE  /S7</t>
  </si>
  <si>
    <t>UNIFMMCUKZN397-80 22R1</t>
  </si>
  <si>
    <t>BAG  MCUF1N       SN22</t>
  </si>
  <si>
    <t>BAG  MCUSENDAI-393SN23</t>
  </si>
  <si>
    <t>HAT  MCU391-90    22R8</t>
  </si>
  <si>
    <t>HAT  MCUC1N       SN22</t>
  </si>
  <si>
    <t>HAT  MCUMAEBASI C1SN22</t>
  </si>
  <si>
    <t>TOP  MCU133-91    22R8</t>
  </si>
  <si>
    <t>PANTSMCU155-98    22R8</t>
  </si>
  <si>
    <t>LEG  MOTEA452     LC22</t>
  </si>
  <si>
    <t>LEG  MOTEA691     LC22</t>
  </si>
  <si>
    <t>DRESSMOTEA437     LC22</t>
  </si>
  <si>
    <t>DRESSMOTEA607     LC22</t>
  </si>
  <si>
    <t>LEG  MOTEA511     LC22</t>
  </si>
  <si>
    <t>SPANTMOTEA711     LC22</t>
  </si>
  <si>
    <t>SPANTMOTEA731     LC22</t>
  </si>
  <si>
    <t>LEG  MFL24140     23AH</t>
  </si>
  <si>
    <t>LEG  MFL24351     23SS</t>
  </si>
  <si>
    <t>LEG  MFL24351ÿ.    23SS</t>
  </si>
  <si>
    <t>LEG  MFL54373N    23SS</t>
  </si>
  <si>
    <t>LEG  MFL54142     23AH</t>
  </si>
  <si>
    <t>LEG  MFL54354     23SS</t>
  </si>
  <si>
    <t>LEG  MFL24140N    23AH</t>
  </si>
  <si>
    <t>LEG  MFL54350     23SS</t>
  </si>
  <si>
    <t>BRF  ADSM5156860  22R9</t>
  </si>
  <si>
    <t>BRF  ADSM5156860XX22R9</t>
  </si>
  <si>
    <t>BRF  ADSM5156872  SN23</t>
  </si>
  <si>
    <t>BRF  ADSM5156872XXSN23</t>
  </si>
  <si>
    <t>BOXERHNM464469MY  /S7</t>
  </si>
  <si>
    <t>BOXERHNM464469NLGB/S7</t>
  </si>
  <si>
    <t>BOXERHNM464469NLPL/S7</t>
  </si>
  <si>
    <t>BOXERHNM469503LH  /S7</t>
  </si>
  <si>
    <t>BOXERHNM469503NH  /S7</t>
  </si>
  <si>
    <t>BOXERHNM469503NLOE/S7</t>
  </si>
  <si>
    <t>BOXERHNM469503OI  /S7</t>
  </si>
  <si>
    <t>BOXERHNM469503OJ  /S7</t>
  </si>
  <si>
    <t>BOXERHNM469503OK  /S7</t>
  </si>
  <si>
    <t>BOXERHNM469503OL  /S7</t>
  </si>
  <si>
    <t>BOXERHNM469503OO  /S7</t>
  </si>
  <si>
    <t>BOXERHNM469503OT  /S7</t>
  </si>
  <si>
    <t>BOXERHNM469503OU  /S7</t>
  </si>
  <si>
    <t>BOXERHNM469503SW  /S7</t>
  </si>
  <si>
    <t>LWR  HNM459710AU  /S7</t>
  </si>
  <si>
    <t>LWR  HNM459710CL  /S7</t>
  </si>
  <si>
    <t>LWR  HNM459710CN  /S7</t>
  </si>
  <si>
    <t>LWR  HNM459710ID  /S7</t>
  </si>
  <si>
    <t>LWR  HNM459710IN  /S7</t>
  </si>
  <si>
    <t>LWR  HNM459710KR  /S7</t>
  </si>
  <si>
    <t>LWR  HNM459710NLGB/S7</t>
  </si>
  <si>
    <t>LWR  HNM459710PE  /S7</t>
  </si>
  <si>
    <t>LWR  HNM459710SE  /S7</t>
  </si>
  <si>
    <t>LWR  HNM459710TR  /S7</t>
  </si>
  <si>
    <t>LWR  HNM459710TW  /S7</t>
  </si>
  <si>
    <t>LWR  HNM459710UY  /S7</t>
  </si>
  <si>
    <t>LWR  HNM459710ZA  /S7</t>
  </si>
  <si>
    <t>LWR  HNM459712LH  /S7</t>
  </si>
  <si>
    <t>LWR  HNM459712NLOE/S7</t>
  </si>
  <si>
    <t>LWR  HNM459712OD  /S7</t>
  </si>
  <si>
    <t>LWR  HNM459712OI  /S7</t>
  </si>
  <si>
    <t>LWR  HNM459712OJ  /S7</t>
  </si>
  <si>
    <t>LWR  HNM459712OK  /S7</t>
  </si>
  <si>
    <t>LWR  HNM459712OO  /S7</t>
  </si>
  <si>
    <t>BOXERHNM464469IN  /S7</t>
  </si>
  <si>
    <t>BOXERHNM464469TR  /S7</t>
  </si>
  <si>
    <t>BOXERHNM469503LD  /S7</t>
  </si>
  <si>
    <t>BOXERHNM469503OF  /S7</t>
  </si>
  <si>
    <t>DRESSMOTEA494     LC22</t>
  </si>
  <si>
    <t>LEG  MOTEC220     LC22</t>
  </si>
  <si>
    <t>TOP  MCU260-90    22R5</t>
  </si>
  <si>
    <t>TOP  MCU251-90    22R5</t>
  </si>
  <si>
    <t>LPANTMATATW871Q   23SS</t>
  </si>
  <si>
    <t>SPANTMATSEW-61    23S2</t>
  </si>
  <si>
    <t>BRF  ADSM5156850  22R9</t>
  </si>
  <si>
    <t>BRF  ADSM5156850XX22R9</t>
  </si>
  <si>
    <t>BRF  ADSM5156852  22R9</t>
  </si>
  <si>
    <t>BRF  ADSM5156856  22R9</t>
  </si>
  <si>
    <t>BRF  ADSM5156857  22R9</t>
  </si>
  <si>
    <t>BRF  ADSM5156864  22R9</t>
  </si>
  <si>
    <t>BRF  ADSM5156873  22R9</t>
  </si>
  <si>
    <t>BRF  ADSM5156874  22R9</t>
  </si>
  <si>
    <t>BRF  ADSM5156864XX22R9</t>
  </si>
  <si>
    <t>BRF  ADSM5157291  22R9</t>
  </si>
  <si>
    <t>BRF  ADSM5156871  22R9</t>
  </si>
  <si>
    <t>BRF  ADSM5156871XX22R9</t>
  </si>
  <si>
    <t>BRF  ADSM5156851  22R9</t>
  </si>
  <si>
    <t>BRF  ADSM5156851XX22R9</t>
  </si>
  <si>
    <t>BRF  ADSM5156868  22R9</t>
  </si>
  <si>
    <t>BRF  ADSM5156868XX22R9</t>
  </si>
  <si>
    <t>BRF  ADSM5156872  22R9</t>
  </si>
  <si>
    <t>BRF  ADSM5156872XX22R9</t>
  </si>
  <si>
    <t>TOP  MCU133-67    22R7</t>
  </si>
  <si>
    <t>TOP  MCU133-85    22R7</t>
  </si>
  <si>
    <t>TOP  MCU136-92    22R8</t>
  </si>
  <si>
    <t>TOP  MCU136-98    22R7</t>
  </si>
  <si>
    <t>BOTTMMCU155-67    22R7</t>
  </si>
  <si>
    <t>BOTTMMCU155-93    22R7</t>
  </si>
  <si>
    <t>BOTTMMCU155-95    22R7</t>
  </si>
  <si>
    <t>PANTSMCU155-78    22R8</t>
  </si>
  <si>
    <t>PANTSMCU154-92    22R8</t>
  </si>
  <si>
    <t>PANTSMCU155-95    22R8</t>
  </si>
  <si>
    <t>Resume P&amp;L Product periode 1 - 31 March 2023</t>
  </si>
  <si>
    <t>JCT  MCUGA-3910   22R2</t>
  </si>
  <si>
    <t>TOP  MCU133-98    SN23</t>
  </si>
  <si>
    <t>CRPANMCUGA-3915   22R2</t>
  </si>
  <si>
    <t>CRPANMCUGA-3916   22R2</t>
  </si>
  <si>
    <t>TOP  MCU133-97    SN23</t>
  </si>
  <si>
    <t>LEG  EIG910008264 LC22</t>
  </si>
  <si>
    <t>SPANTEIG910007293 LC22</t>
  </si>
  <si>
    <t>BRF  EIG910008946 LC23</t>
  </si>
  <si>
    <t>SPANTEIG910008449 LC22</t>
  </si>
  <si>
    <t>LEG  EIG910007251 23L1</t>
  </si>
  <si>
    <t>SWEATEIG910007623 LC23</t>
  </si>
  <si>
    <t>LSTSH</t>
  </si>
  <si>
    <t>LSTSHHEX5056959   23FW</t>
  </si>
  <si>
    <t>LSTSHHEX5057005   23FW</t>
  </si>
  <si>
    <t>SPANTMATSNA7802   24SS</t>
  </si>
  <si>
    <t>JCT  HEX6017362   23FW</t>
  </si>
  <si>
    <t>JCT  HEX6018294   23FW</t>
  </si>
  <si>
    <t>SPANTMOTEC011     LC22</t>
  </si>
  <si>
    <t>SPANTMOTEC029     LC22</t>
  </si>
  <si>
    <t>SPANTMOTEC043     LC22</t>
  </si>
  <si>
    <t>BOXERHNM502928DE  /S8</t>
  </si>
  <si>
    <t>FDWR MCU397-90    22R8</t>
  </si>
  <si>
    <t>FDWR MCU397-91    SN23</t>
  </si>
  <si>
    <t>FDWR MCU397-93    22R2</t>
  </si>
  <si>
    <t>FDWR MCU397-94    SN23</t>
  </si>
  <si>
    <t>TOP  MCU255-90    22R8</t>
  </si>
  <si>
    <t>HAT  MCU392-90    SN23</t>
  </si>
  <si>
    <t>HATCK</t>
  </si>
  <si>
    <t>HATCKMCU391-90    SN23</t>
  </si>
  <si>
    <t>HATCKMCU391-91    SN23</t>
  </si>
  <si>
    <t>HATCKMCU392-91    22R5</t>
  </si>
  <si>
    <t>HATCKMCU392-91    SN23</t>
  </si>
  <si>
    <t>NKTIE</t>
  </si>
  <si>
    <t>NKTIEMCU477-91    SN23</t>
  </si>
  <si>
    <t>POUCHMCU393-90    22R8</t>
  </si>
  <si>
    <t>POUCHMCU393-90    SN23</t>
  </si>
  <si>
    <t>POUCHMCU393-94    SN23</t>
  </si>
  <si>
    <t>FDWR MCU394-90    22R8</t>
  </si>
  <si>
    <t>FDWR MCU397-90    SN23</t>
  </si>
  <si>
    <t>PANTSMCU155-95    SN23</t>
  </si>
  <si>
    <t>PANTSMCU155-99    SN23</t>
  </si>
  <si>
    <t>PANTSMCU155-78    SN23</t>
  </si>
  <si>
    <t>PANTSMCU155-91    SN23</t>
  </si>
  <si>
    <t>PANTSMCU155-83    SN23</t>
  </si>
  <si>
    <t>PANTSMCU155-98    SN23</t>
  </si>
  <si>
    <t>LEG  MFL54145     23AH</t>
  </si>
  <si>
    <t>LEG  MFL54142N    23AH</t>
  </si>
  <si>
    <t xml:space="preserve">BLS  </t>
  </si>
  <si>
    <t>BLS  MAXMAXCT18296SN23</t>
  </si>
  <si>
    <t>BRF  ADS5151816   SN23</t>
  </si>
  <si>
    <t>BRF  ADS5151821   SN23</t>
  </si>
  <si>
    <t>BRF  ADS5151821XXLSN23</t>
  </si>
  <si>
    <t>BRF  ADS5151824   SN23</t>
  </si>
  <si>
    <t>BRF  ADS5152362   SN23</t>
  </si>
  <si>
    <t>BRF  ADS5155370   SN23</t>
  </si>
  <si>
    <t>BRF  ADS5155370XXLSN23</t>
  </si>
  <si>
    <t>BRF  ADS5156185   SN23</t>
  </si>
  <si>
    <t>BRF  ADSM5156850  23R1</t>
  </si>
  <si>
    <t>BRF  ADSM5156850XX23R1</t>
  </si>
  <si>
    <t>BRF  ADSM5156860  23R1</t>
  </si>
  <si>
    <t>BRF  ADSM5156860XX23R1</t>
  </si>
  <si>
    <t>BRF  ADSM5156868  23R1</t>
  </si>
  <si>
    <t>BRF  ADSM5156868XX23R1</t>
  </si>
  <si>
    <t>BRF  ADS5152388   SN23</t>
  </si>
  <si>
    <t>BRF  ADS5154338   SN23</t>
  </si>
  <si>
    <t>BRF  ADS5154338XXLSN23</t>
  </si>
  <si>
    <t>BRF  ADS5156870   SN23</t>
  </si>
  <si>
    <t>BRF  ADSGB4296    SN23</t>
  </si>
  <si>
    <t>BRF  ADS5152355   SN23</t>
  </si>
  <si>
    <t>BRF  ADS5152378   SN23</t>
  </si>
  <si>
    <t>BRF  ADS5154336   SN23</t>
  </si>
  <si>
    <t>BRF  ADS5156861   SN23</t>
  </si>
  <si>
    <t>LWR  HNM459710HK  /S7</t>
  </si>
  <si>
    <t>LWR  HNM459710JP  /S7</t>
  </si>
  <si>
    <t>LWR  HNM459710MY  /S7</t>
  </si>
  <si>
    <t>LWR  HNM459710PH  /S7</t>
  </si>
  <si>
    <t>LWR  HNM459710TH  /S7</t>
  </si>
  <si>
    <t>LWR  HNM459710VN  /S7</t>
  </si>
  <si>
    <t>BOXERHNM502928DK  /S8</t>
  </si>
  <si>
    <t>BOXERHNM502928ME  /S8</t>
  </si>
  <si>
    <t>BOXERHNM502928CO  /S8</t>
  </si>
  <si>
    <t>BOXERHNM502928DC  /S8</t>
  </si>
  <si>
    <t>SHIRTHNM422973AU  /S7</t>
  </si>
  <si>
    <t>SHIRTHNM422973PE  /S7</t>
  </si>
  <si>
    <t>SHIRTHNM422973UY  /S7</t>
  </si>
  <si>
    <t>SHIRTHNM422973ZA  /S7</t>
  </si>
  <si>
    <t>SHIRTHNM442359DK  /S7</t>
  </si>
  <si>
    <t>SHIRTHNM442359IN  /S7</t>
  </si>
  <si>
    <t>SHIRTHNM442359MY  /S7</t>
  </si>
  <si>
    <t>SHIRTHNM442359NLGB/S7</t>
  </si>
  <si>
    <t>SHIRTHNM442359SE  /S7</t>
  </si>
  <si>
    <t>SHIRTHNM442359VN  /S7</t>
  </si>
  <si>
    <t>DRESSMOTEC002     LC22</t>
  </si>
  <si>
    <t>DRESSMOTEC006     LC22</t>
  </si>
  <si>
    <t>DRESSMOTEC021     LC22</t>
  </si>
  <si>
    <t>DRESSMOTEC041     LC22</t>
  </si>
  <si>
    <t>LEG  MOTEC027     LC22</t>
  </si>
  <si>
    <t>LEG  MOTEC068     LC22</t>
  </si>
  <si>
    <t>SHIRTMOTEC051     LC22</t>
  </si>
  <si>
    <t>LEG  MOTEC009     LC22</t>
  </si>
  <si>
    <t>LEG  MOTEC042     LC22</t>
  </si>
  <si>
    <t>LEG  MOTEC055     LC22</t>
  </si>
  <si>
    <t>LEG  MOTEC065     LC22</t>
  </si>
  <si>
    <t>LEG  MOTEC066     LC22</t>
  </si>
  <si>
    <t>LEG  MOTEC067     LC22</t>
  </si>
  <si>
    <t>LEG  MOTEC179     LC22</t>
  </si>
  <si>
    <t>JCT  MCUZ7860024  SN22</t>
  </si>
  <si>
    <t>TOP  MCU261-90    22R7</t>
  </si>
  <si>
    <t>TOP  MCU261-92    22R8</t>
  </si>
  <si>
    <t>PANTSMCUZ7860025  SN22</t>
  </si>
  <si>
    <t>JCT  DMO0050031021SU23</t>
  </si>
  <si>
    <t>BRF  ADS5152388   23R1</t>
  </si>
  <si>
    <t>BRF  ADS5153203   SN23</t>
  </si>
  <si>
    <t>BRF  ADS5153207   23R1</t>
  </si>
  <si>
    <t>BRF  ADS5153207   SN23</t>
  </si>
  <si>
    <t>BRF  ADSM5156851  23R1</t>
  </si>
  <si>
    <t>BRF  ADSM5156851XX23R1</t>
  </si>
  <si>
    <t>BRF  ADSM5156852  23R1</t>
  </si>
  <si>
    <t>BRF  ADSM5156856  23R1</t>
  </si>
  <si>
    <t>BRF  ADSM5156871  23R1</t>
  </si>
  <si>
    <t>BRF  ADSM5156871XX23R1</t>
  </si>
  <si>
    <t>BRF  ADSM5156873  23R1</t>
  </si>
  <si>
    <t>BRF  ADSM5157291XX22R9</t>
  </si>
  <si>
    <t>BRF  ADS5153205   SN23</t>
  </si>
  <si>
    <t>BRF  ADSM5152370  SN23</t>
  </si>
  <si>
    <t>BRF  ADSM5156849  23R1</t>
  </si>
  <si>
    <t>BRF  ADSM5156872  23R1</t>
  </si>
  <si>
    <t>BRF  ADSM5156872XX23R1</t>
  </si>
  <si>
    <t>BRF  ADS5152357   23R1</t>
  </si>
  <si>
    <t>BRF  ADS5152357   23R2</t>
  </si>
  <si>
    <t>BRF  ADS5154404   SN23</t>
  </si>
  <si>
    <t>BRF  ADSM5152357  SN23</t>
  </si>
  <si>
    <t>BRF  ADS5153202   SN23</t>
  </si>
  <si>
    <t>BRF  ADS5156853   SN23</t>
  </si>
  <si>
    <t>BRF  ADS5156858   SN23</t>
  </si>
  <si>
    <t>BRF  ADSGC3032    SN23</t>
  </si>
  <si>
    <t>BRF  ADSM5156857  23R1</t>
  </si>
  <si>
    <t>BRF  ADSM5156864  23R1</t>
  </si>
  <si>
    <t>BRF  ADSM5156864XX23R1</t>
  </si>
  <si>
    <t>BRF  ADSM5156874  23R1</t>
  </si>
  <si>
    <t>BRF  ADSM5157291  23R1</t>
  </si>
  <si>
    <t>BRF  ADSM5157291XX23R1</t>
  </si>
  <si>
    <t>BRF  ADS5151821   23R1</t>
  </si>
  <si>
    <t>TOP  MCU133-78    22R8</t>
  </si>
  <si>
    <t>TOP  MCU133-93    22R8</t>
  </si>
  <si>
    <t>TOP  MCU133-95    22R7</t>
  </si>
  <si>
    <t>PANTSMCU155-61    22R8</t>
  </si>
  <si>
    <t>PANTSMCU155-71    22R8</t>
  </si>
  <si>
    <t>PANTSMCU155-83    22R8</t>
  </si>
  <si>
    <t>PANTSMCU155-85    22R8</t>
  </si>
  <si>
    <t>PANTSMCU155-99    22R8</t>
  </si>
  <si>
    <t>Resume P&amp;L Product periode 1 - 29 April 2023</t>
  </si>
  <si>
    <t>BOXERHNM502927LH  /S8</t>
  </si>
  <si>
    <t>BOXERHNM502927NLOE/S8</t>
  </si>
  <si>
    <t>BOXERHNM502927OD  /S8</t>
  </si>
  <si>
    <t>BOXERHNM502927OF  /S8</t>
  </si>
  <si>
    <t>BOXERHNM502927OG  /S8</t>
  </si>
  <si>
    <t>BOXERHNM502927OI  /S8</t>
  </si>
  <si>
    <t>BOXERHNM502927OJ  /S8</t>
  </si>
  <si>
    <t>BOXERHNM502927OK  /S8</t>
  </si>
  <si>
    <t>BOXERHNM502927OL  /S8</t>
  </si>
  <si>
    <t>BOXERHNM502927OO  /S8</t>
  </si>
  <si>
    <t>BOXERHNM502927OT  /S8</t>
  </si>
  <si>
    <t>BOXERHNM502927SW  /S8</t>
  </si>
  <si>
    <t>BOXERHNM502928NLBE/S8</t>
  </si>
  <si>
    <t>BOXERHNM502928RS  /S8</t>
  </si>
  <si>
    <t>BOXERHNM517319DR  /S8</t>
  </si>
  <si>
    <t>BOXERHNM517319NLOE/S8</t>
  </si>
  <si>
    <t>BOXERHNM517319OG  /S8</t>
  </si>
  <si>
    <t>BOXERHNM517319OT  /S8</t>
  </si>
  <si>
    <t>BOXERHNM517320DC  /S8</t>
  </si>
  <si>
    <t>BOXERHNM517320DK  /S8</t>
  </si>
  <si>
    <t>BOXERHNM517320ME  /S8</t>
  </si>
  <si>
    <t>BOXERHNM517320MX  /S8</t>
  </si>
  <si>
    <t>BOXERHNM523437DR  /S8</t>
  </si>
  <si>
    <t>BOXERHNM523437LD  /S8</t>
  </si>
  <si>
    <t>BOXERHNM523437OU  /S8</t>
  </si>
  <si>
    <t>BOXERHNM523438DE  /S8</t>
  </si>
  <si>
    <t>CRPANMCUGA-3916   SN23</t>
  </si>
  <si>
    <t>TOP  MCU133-74    SN23</t>
  </si>
  <si>
    <t>TOP  MCU133-78    SN23</t>
  </si>
  <si>
    <t>TOP  MCU133-83    SN23</t>
  </si>
  <si>
    <t>TOP  MCU133-85    SN23</t>
  </si>
  <si>
    <t>TOP  MCU133-92    SN23</t>
  </si>
  <si>
    <t>SSTSHHEX5057003   23FW</t>
  </si>
  <si>
    <t>SPANTMATSJA7802   24SS</t>
  </si>
  <si>
    <t>SPANTMATSNA7802T  24SS</t>
  </si>
  <si>
    <t>SPANTMATSNA7810   24SS</t>
  </si>
  <si>
    <t>SPANTMATSNA7888   24SS</t>
  </si>
  <si>
    <t>LPANTMATSNW7702   24SS</t>
  </si>
  <si>
    <t>LPANTMATSNW7702T  24SS</t>
  </si>
  <si>
    <t xml:space="preserve">TATO </t>
  </si>
  <si>
    <t>TATO MATSBS100    24S1</t>
  </si>
  <si>
    <t>PANTSHEX6018327   23FW</t>
  </si>
  <si>
    <t>FDWR MCU396-90    SN23</t>
  </si>
  <si>
    <t>TOP  MCU250-90    22R8</t>
  </si>
  <si>
    <t>TOP  MCU250-90    SN23</t>
  </si>
  <si>
    <t>TOP  MCU260-90    22R8</t>
  </si>
  <si>
    <t>NKTIEMCU477-90    SN23</t>
  </si>
  <si>
    <t>NKTIEMCU477-91    23R1</t>
  </si>
  <si>
    <t>POUCHMCU393-91    SN23</t>
  </si>
  <si>
    <t>DRESSMFL44101N    23AH</t>
  </si>
  <si>
    <t>LEG  MFL28145     23AH</t>
  </si>
  <si>
    <t>LEG  MFL58119     23AH</t>
  </si>
  <si>
    <t>LEG  MFL54145N    23AH</t>
  </si>
  <si>
    <t>LEG  MFL28116     23AH</t>
  </si>
  <si>
    <t>LEG  MFL28142     23AH</t>
  </si>
  <si>
    <t>LEG  MFL54151     23AH</t>
  </si>
  <si>
    <t>BRF  ADS5152355   23R1</t>
  </si>
  <si>
    <t>BRF  ADS5152358   SN23</t>
  </si>
  <si>
    <t>BRF  ADS5152362   23R1</t>
  </si>
  <si>
    <t>BRF  ADS5152367   SN23</t>
  </si>
  <si>
    <t>BRF  ADS5152376   SN23</t>
  </si>
  <si>
    <t>BRF  ADS5154227   SN23</t>
  </si>
  <si>
    <t>BRF  ADS5155034   SN23</t>
  </si>
  <si>
    <t>BRF  ADS5155034XXLSN23</t>
  </si>
  <si>
    <t>BRF  ADS5156185   23R1</t>
  </si>
  <si>
    <t>BRF  ADS5152378   23R1</t>
  </si>
  <si>
    <t>BRF  ADS5152378XXLSN23</t>
  </si>
  <si>
    <t>BRF  ADSGB4294    SN23</t>
  </si>
  <si>
    <t>BRF  ADSGB4297    SN23</t>
  </si>
  <si>
    <t>BRF  ADS5154343   SN23</t>
  </si>
  <si>
    <t>BRF  ADS5156187   SN23</t>
  </si>
  <si>
    <t>BRF  ADS5156187XXLSN23</t>
  </si>
  <si>
    <t>BRF  ADS5156191   SN23</t>
  </si>
  <si>
    <t>BRF  ADS5156191XXLSN23</t>
  </si>
  <si>
    <t>BOXERHNM502928CH  /S8</t>
  </si>
  <si>
    <t>BOXERHNM502928EC  /S8</t>
  </si>
  <si>
    <t>BOXERHNM502928ID  /S8</t>
  </si>
  <si>
    <t>BOXERHNM502928IX  /S8</t>
  </si>
  <si>
    <t>BOXERHNM502928MX  /S8</t>
  </si>
  <si>
    <t>BOXERHNM502928NLPL/S8</t>
  </si>
  <si>
    <t>BOXERHNM502928PA  /S8</t>
  </si>
  <si>
    <t>BOXERHNM502928TR  /S8</t>
  </si>
  <si>
    <t>BOXERHNM502927DR  /S8</t>
  </si>
  <si>
    <t>BOXERHNM502927LD  /S8</t>
  </si>
  <si>
    <t>BOXERHNM502927OU  /S8</t>
  </si>
  <si>
    <t>BOXERHNM502928HR  /S8</t>
  </si>
  <si>
    <t>BOXERHNM502928IN  /S8</t>
  </si>
  <si>
    <t>BOXERHNM502928MY  /S8</t>
  </si>
  <si>
    <t>BOXERHNM502928PH  /S8</t>
  </si>
  <si>
    <t>BOXERHNM502928SE  /S8</t>
  </si>
  <si>
    <t>BOXERHNM502928TH  /S8</t>
  </si>
  <si>
    <t>SHIRTHNM422973CL  /S7</t>
  </si>
  <si>
    <t>PANTSHEX6020518   23FW</t>
  </si>
  <si>
    <t>DRESSMOTEC037     LC22</t>
  </si>
  <si>
    <t>DRESSMOTEC049     LC22</t>
  </si>
  <si>
    <t>SHIRTMOTEC025     LC22</t>
  </si>
  <si>
    <t>SHIRTMOTEC176     LC22</t>
  </si>
  <si>
    <t>DRESSMOTEC172     LC22</t>
  </si>
  <si>
    <t>SHIRTMOTEC191     LC22</t>
  </si>
  <si>
    <t>TOP  MCU261-90    22R8</t>
  </si>
  <si>
    <t>TOP  MCU261-93    22R8</t>
  </si>
  <si>
    <t>JCT  MCUKZN407-90 SN23</t>
  </si>
  <si>
    <t>TOP  MCU251-90    22R8</t>
  </si>
  <si>
    <t>BRF  ADS5152388XXLSN23</t>
  </si>
  <si>
    <t>BRF  ADS5153207   23R2</t>
  </si>
  <si>
    <t>BRF  ADS5154214   SN23</t>
  </si>
  <si>
    <t>BRF  ADS5154214XXLSN23</t>
  </si>
  <si>
    <t>BRF  ADS5154220   SN23</t>
  </si>
  <si>
    <t>BRF  ADS5154338   23R1</t>
  </si>
  <si>
    <t>BRF  ADS5154343   23R1</t>
  </si>
  <si>
    <t>BRF  ADS5154343XXLSN23</t>
  </si>
  <si>
    <t>BRF  ADS5156180   SN23</t>
  </si>
  <si>
    <t>BRF  ADS5156180XXLSN23</t>
  </si>
  <si>
    <t>BRF  ADS5156183   SN23</t>
  </si>
  <si>
    <t>BRF  ADS5156849   23R2</t>
  </si>
  <si>
    <t>BRF  ADS5156874   23R2</t>
  </si>
  <si>
    <t>BRF  ADS5152382   SN23</t>
  </si>
  <si>
    <t>BRF  ADS5156860   23R2</t>
  </si>
  <si>
    <t>BRF  ADS5156860XXL23R2</t>
  </si>
  <si>
    <t>BRF  ADS5156868   23R2</t>
  </si>
  <si>
    <t>BRF  ADS5156868XXL23R2</t>
  </si>
  <si>
    <t>BRF  ADS5156871   23R2</t>
  </si>
  <si>
    <t>BRF  ADS5157291   23R2</t>
  </si>
  <si>
    <t>BRF  ADS5152370   23R1</t>
  </si>
  <si>
    <t>BRF  ADS5153203   23R1</t>
  </si>
  <si>
    <t>BRF  ADS5156851   23R2</t>
  </si>
  <si>
    <t>BRF  ADS5156864   23R2</t>
  </si>
  <si>
    <t>BRF  ADS5151821XXL23R1</t>
  </si>
  <si>
    <t>BRF  ADS5151824   23R1</t>
  </si>
  <si>
    <t>BRF  ADS5151824XXLSN23</t>
  </si>
  <si>
    <t>BRF  ADS5151835   SN23</t>
  </si>
  <si>
    <t>BRF  ADS5151835XXLSN23</t>
  </si>
  <si>
    <t>BRF  ADS5153211   SN23</t>
  </si>
  <si>
    <t>BRF  ADS5155370   23R1</t>
  </si>
  <si>
    <t>BRF  ADS5155370XXL23R1</t>
  </si>
  <si>
    <t>BRF  ADS5156870   23R1</t>
  </si>
  <si>
    <t>BRF  ADS5156857   23R2</t>
  </si>
  <si>
    <t>TOP  MCU133-92    22R8</t>
  </si>
  <si>
    <t>TOP  MCU133-95    22R8</t>
  </si>
  <si>
    <t>TOP  MCU133-99    22R8</t>
  </si>
  <si>
    <t>Resume P&amp;L Product periode 2 - 31 May 2023</t>
  </si>
  <si>
    <t>CRPANMCUGA-3915   SN23</t>
  </si>
  <si>
    <t>JCT  MCUGA-3910   SN23</t>
  </si>
  <si>
    <t>TOP  MCU133-61    SN23</t>
  </si>
  <si>
    <t>TOP  MCU133-72    SN23</t>
  </si>
  <si>
    <t>TOP  MCU133-91    SN23</t>
  </si>
  <si>
    <t>TOP  MCU133-93    SN23</t>
  </si>
  <si>
    <t>TOP  MCU133-98    22R8</t>
  </si>
  <si>
    <t>SPANTMATSNA3800B  24SS</t>
  </si>
  <si>
    <t>SPANTMATSNA3801   24SS</t>
  </si>
  <si>
    <t>SPANTMATSNA6804   24SS</t>
  </si>
  <si>
    <t>SPANTMATSNA6888   24SS</t>
  </si>
  <si>
    <t>SPANTMATSNA7800   24SS</t>
  </si>
  <si>
    <t>SPANTMATSNR5801Q. 24SS</t>
  </si>
  <si>
    <t>LPANTMATMIW177    24SS</t>
  </si>
  <si>
    <t>LPANTMATSJW7702   24SS</t>
  </si>
  <si>
    <t>LPANTMATSNW3701   24SS</t>
  </si>
  <si>
    <t>LPANTMATSNW7710   24SS</t>
  </si>
  <si>
    <t>JCT  MATSNW3501   24SS</t>
  </si>
  <si>
    <t>JCT  MATSNW6403   24SS</t>
  </si>
  <si>
    <t>JCT  MATSNW6502   24SS</t>
  </si>
  <si>
    <t>TSHRTMATSJR608S   24SS</t>
  </si>
  <si>
    <t>HBAND</t>
  </si>
  <si>
    <t>HBANDHEX5023727   23FW</t>
  </si>
  <si>
    <t>TIGHT</t>
  </si>
  <si>
    <t>TIGHTHEX6017360   23FW</t>
  </si>
  <si>
    <t>TIGHTHEX6024771   23FW</t>
  </si>
  <si>
    <t>TIGHTHEX6024812   23FW</t>
  </si>
  <si>
    <t>BOXERHNM523437NLOE/S8</t>
  </si>
  <si>
    <t>BOXERHNM523438NLBE/S8</t>
  </si>
  <si>
    <t>BOXERHNM523438NLGB/S8</t>
  </si>
  <si>
    <t>BOXERHNM517318CL  /S8</t>
  </si>
  <si>
    <t>BOXERHNM517320NLBE/S8</t>
  </si>
  <si>
    <t>FDWR MCU394-90    SN23</t>
  </si>
  <si>
    <t>TOP  MCU255-90    SN23</t>
  </si>
  <si>
    <t>HATCKMCU391-90    23R1</t>
  </si>
  <si>
    <t>POUCHMCU393-90    23R1</t>
  </si>
  <si>
    <t>FDWR MCU397-90    23R1</t>
  </si>
  <si>
    <t>TOP  MCU260-90    SN23</t>
  </si>
  <si>
    <t>TOP  MCU133-85    23R1</t>
  </si>
  <si>
    <t>TOP  MCU133-97    23R1</t>
  </si>
  <si>
    <t>TOP  MCU133-65    SN23</t>
  </si>
  <si>
    <t>BOTTMMCU155-98    23R1</t>
  </si>
  <si>
    <t>LEG  MFLG2805     23AH</t>
  </si>
  <si>
    <t>TSHRTMFL08116     23AH</t>
  </si>
  <si>
    <t>LEG  MFL58116     23AH</t>
  </si>
  <si>
    <t>LEG  MFLG2806     23AH</t>
  </si>
  <si>
    <t>TSHRTMFL34116     23AH</t>
  </si>
  <si>
    <t>BRF  ADS5152355XXLSN23</t>
  </si>
  <si>
    <t>BRF  ADS5152361   23R1</t>
  </si>
  <si>
    <t>BRF  ADS5152361   SN23</t>
  </si>
  <si>
    <t>BRF  ADS5152361XXLSN23</t>
  </si>
  <si>
    <t>BRF  ADS5152362.  23R2</t>
  </si>
  <si>
    <t>BRF  ADS5152376   23R1</t>
  </si>
  <si>
    <t>BRF  ADS5152376XXLSN23</t>
  </si>
  <si>
    <t>BRF  ADS5152377   SN23</t>
  </si>
  <si>
    <t>BRF  ADS5155034   23R1</t>
  </si>
  <si>
    <t>BRF  ADS5155037   23R1</t>
  </si>
  <si>
    <t>BRF  ADS5155037   SN23</t>
  </si>
  <si>
    <t>BRF  ADS5155037XXLSN23</t>
  </si>
  <si>
    <t>BRF  ADS5156185   23R2</t>
  </si>
  <si>
    <t>BRF  ADS5156187   23R1</t>
  </si>
  <si>
    <t>BRF  ADS5156187XXL23R1</t>
  </si>
  <si>
    <t>BRF  ADS5158039   SN23</t>
  </si>
  <si>
    <t>BRF  ADS5158043   SN23</t>
  </si>
  <si>
    <t>BRF  ADS5154227   23R1</t>
  </si>
  <si>
    <t>BRF  ADS5151816   23R1</t>
  </si>
  <si>
    <t>BRF  ADS5151821   23R2</t>
  </si>
  <si>
    <t>BRF  ADS5151821XXL23R2</t>
  </si>
  <si>
    <t>BRF  ADS5156185XXLSN23</t>
  </si>
  <si>
    <t>BRF  ADS5154214   23R1</t>
  </si>
  <si>
    <t>BRF  ADS5154214XXL23R1</t>
  </si>
  <si>
    <t>BRF  ADS5154220   23R1</t>
  </si>
  <si>
    <t>BRF  ADS5156180   23R1</t>
  </si>
  <si>
    <t>BRF  ADS5156183   23R1</t>
  </si>
  <si>
    <t>BRF  ADS5156191   23R1</t>
  </si>
  <si>
    <t>BRF  ADS5154212   SN23</t>
  </si>
  <si>
    <t>LWR  HNM507612CH  /S8</t>
  </si>
  <si>
    <t>LWR  HNM507612CO  /S8</t>
  </si>
  <si>
    <t>LWR  HNM507612DE  /S8</t>
  </si>
  <si>
    <t>LWR  HNM507612EC  /S8</t>
  </si>
  <si>
    <t>LWR  HNM507612HR  /S8</t>
  </si>
  <si>
    <t>LWR  HNM507612ME  /S8</t>
  </si>
  <si>
    <t>LWR  HNM507612MX  /S8</t>
  </si>
  <si>
    <t>LWR  HNM507612NLPL/S8</t>
  </si>
  <si>
    <t>LWR  HNM507612PA  /S8</t>
  </si>
  <si>
    <t>LWR  HNM507612RS  /S8</t>
  </si>
  <si>
    <t>LWR  HNM507612SE  /S8</t>
  </si>
  <si>
    <t>LWR  HNM507612US  /S8</t>
  </si>
  <si>
    <t>LWR  HNM507611NH  /S8</t>
  </si>
  <si>
    <t>LWR  HNM507611OI  /S8</t>
  </si>
  <si>
    <t>LWR  HNM507611OK  /S8</t>
  </si>
  <si>
    <t>LWR  HNM507611OO  /S8</t>
  </si>
  <si>
    <t>LWR  HNM507612CA  /S8</t>
  </si>
  <si>
    <t>LWR  HNM507612DC  /S8</t>
  </si>
  <si>
    <t>LWR  HNM507612IX  /S8</t>
  </si>
  <si>
    <t>BOXERHNM502928VN  /S8</t>
  </si>
  <si>
    <t>BOXERHNM517320CH  /S8</t>
  </si>
  <si>
    <t>BOXERHNM517320DE  /S8</t>
  </si>
  <si>
    <t>BOXERHNM517320HR  /S8</t>
  </si>
  <si>
    <t>BOXERHNM517320ID  /S8</t>
  </si>
  <si>
    <t>BOXERHNM517320IN  /S8</t>
  </si>
  <si>
    <t>BOXERHNM517320IX  /S8</t>
  </si>
  <si>
    <t>BOXERHNM517320JP  /S8</t>
  </si>
  <si>
    <t>BOXERHNM517320KR  /S8</t>
  </si>
  <si>
    <t>BOXERHNM517320NLGB/S8</t>
  </si>
  <si>
    <t>BOXERHNM517320NLPL/S8</t>
  </si>
  <si>
    <t>BOXERHNM517320PA  /S8</t>
  </si>
  <si>
    <t>BOXERHNM517320PH  /S8</t>
  </si>
  <si>
    <t>BOXERHNM517320RS  /S8</t>
  </si>
  <si>
    <t>BOXERHNM517320SE  /S8</t>
  </si>
  <si>
    <t>BOXERHNM517320TH  /S8</t>
  </si>
  <si>
    <t>BOXERHNM517320TR  /S8</t>
  </si>
  <si>
    <t>LWR  HNM507611LD  /S8</t>
  </si>
  <si>
    <t>LWR  HNM507612DK  /S8</t>
  </si>
  <si>
    <t>LWR  HNM507611DR  /S8</t>
  </si>
  <si>
    <t>LWR  HNM507611OD  /S8</t>
  </si>
  <si>
    <t>LWR  HNM507611OT  /S8</t>
  </si>
  <si>
    <t>LWR  HNM507611OU  /S8</t>
  </si>
  <si>
    <t>PANTSHEX6018574   23FW</t>
  </si>
  <si>
    <t>PANTSHEX6018590   23FW</t>
  </si>
  <si>
    <t>ARMWR</t>
  </si>
  <si>
    <t>ARMWRHEX5029977   23FW</t>
  </si>
  <si>
    <t>BANIE</t>
  </si>
  <si>
    <t>BANIEHEX6023004   23FW</t>
  </si>
  <si>
    <t>KNEWR</t>
  </si>
  <si>
    <t>KNEWRHEX5029980   23FW</t>
  </si>
  <si>
    <t>PANTSHEX5034829   23FW</t>
  </si>
  <si>
    <t>TS SS</t>
  </si>
  <si>
    <t>TS SSMOTEC185     LC22</t>
  </si>
  <si>
    <t>TOP  MCU261-92    22R5</t>
  </si>
  <si>
    <t>PANTSMCUZ4726020  SN23</t>
  </si>
  <si>
    <t>LSVSHMCUBEAUTY LS SN23</t>
  </si>
  <si>
    <t>LSVSHMCULS SHIRT  SN23</t>
  </si>
  <si>
    <t>MARUSA Co.,Ltd.</t>
  </si>
  <si>
    <t>FMALS</t>
  </si>
  <si>
    <t>FMALSMARPA-003-1  SN23</t>
  </si>
  <si>
    <t xml:space="preserve">SPL  </t>
  </si>
  <si>
    <t>SPL  MCUMARUSA    NV23</t>
  </si>
  <si>
    <t>MARUSA Co.,Ltd. Total</t>
  </si>
  <si>
    <t>RED WING SHOE COMPANY LLC</t>
  </si>
  <si>
    <t xml:space="preserve">CVRL </t>
  </si>
  <si>
    <t>CVRL RED61105-54  SN23</t>
  </si>
  <si>
    <t>RED WING SHOE COMPANY LLC Total</t>
  </si>
  <si>
    <t>SHINATOMO CO .,LTD</t>
  </si>
  <si>
    <t>LSJCT</t>
  </si>
  <si>
    <t>LSJCTSMO0050031051SN23</t>
  </si>
  <si>
    <t>SHINATOMO CO .,LTD Total</t>
  </si>
  <si>
    <t>BRF  ADS5158037   SN23</t>
  </si>
  <si>
    <t>BRF  ADS5158038   SN23</t>
  </si>
  <si>
    <t>BRF  ADS5152358   23R1</t>
  </si>
  <si>
    <t>BRF  ADS5152358XXLSN23</t>
  </si>
  <si>
    <t>BRF  ADS5152378   23R2</t>
  </si>
  <si>
    <t>BRF  ADS5153205   23R1</t>
  </si>
  <si>
    <t>BRF  ADS5153207   23R3</t>
  </si>
  <si>
    <t>BRF  ADS5156849   23R3</t>
  </si>
  <si>
    <t>BRF  ADS5156852   23R2</t>
  </si>
  <si>
    <t>BRF  ADS5156852   23R3</t>
  </si>
  <si>
    <t>BRF  ADS5156856   23R2</t>
  </si>
  <si>
    <t>BRF  ADS5156856   23R3</t>
  </si>
  <si>
    <t>BRF  ADS5156873   23R2</t>
  </si>
  <si>
    <t>BRF  ADS5156873   23R3</t>
  </si>
  <si>
    <t>BRF  ADS5156874   23R3</t>
  </si>
  <si>
    <t>BRF  ADSGB4294    23R1</t>
  </si>
  <si>
    <t>BRF  ADSGB4295    SN23</t>
  </si>
  <si>
    <t>BRF  ADSGB4296    23R1</t>
  </si>
  <si>
    <t>BRF  ADS5152367   23R1</t>
  </si>
  <si>
    <t>BRF  ADS5152367XXLSN23</t>
  </si>
  <si>
    <t>BRF  ADS5156850   23R2</t>
  </si>
  <si>
    <t>BRF  ADS5156850   23R3</t>
  </si>
  <si>
    <t>BRF  ADS5156850XXL23R2</t>
  </si>
  <si>
    <t>BRF  ADS5156851   23R3</t>
  </si>
  <si>
    <t>BRF  ADS5156860   23R3</t>
  </si>
  <si>
    <t>BRF  ADS5156860XXL23R3</t>
  </si>
  <si>
    <t>BRF  ADS5156868   23R3</t>
  </si>
  <si>
    <t>BRF  ADS5156872   23R2</t>
  </si>
  <si>
    <t>BRF  ADS5156872   23R3</t>
  </si>
  <si>
    <t>BRF  ADS5156872XXL23R2</t>
  </si>
  <si>
    <t>BRF  ADS5152357   23R3</t>
  </si>
  <si>
    <t>BRF  ADS5153203   23R2</t>
  </si>
  <si>
    <t>BRF  ADS5154404   23R1</t>
  </si>
  <si>
    <t>BRF  ADS5154404XXLSN23</t>
  </si>
  <si>
    <t>BRF  ADS5156864XXL23R2</t>
  </si>
  <si>
    <t>BRF  ADS5152355   23R2</t>
  </si>
  <si>
    <t>BRF  ADS5153204   SN23</t>
  </si>
  <si>
    <t>BRF  ADS5156861   23R1</t>
  </si>
  <si>
    <t>BRF  ADS5158041   SN23</t>
  </si>
  <si>
    <t>BRF  ADS5158042   SN23</t>
  </si>
  <si>
    <t>BRF  ADSGB4293    SN23</t>
  </si>
  <si>
    <t>BRF  ADS5152378XXL23R1</t>
  </si>
  <si>
    <t>BRF  ADS5156857   23R3</t>
  </si>
  <si>
    <t>TOP  MCU133-73    22R8</t>
  </si>
  <si>
    <t>Resume P&amp;L Product periode 2 - 30 June 2023</t>
  </si>
  <si>
    <t>TOP  MCU133-93    23R1</t>
  </si>
  <si>
    <t>TOP  MCU133-95    23R1</t>
  </si>
  <si>
    <t>TOP  MCU133-95    SN23</t>
  </si>
  <si>
    <t>SPANTMATATA-850Q  24SS</t>
  </si>
  <si>
    <t>SPANTMATSNA6800   24SS</t>
  </si>
  <si>
    <t>SPANTMATSNA6802   24SS</t>
  </si>
  <si>
    <t>SPANTMATSNA7811   24SS</t>
  </si>
  <si>
    <t>SPANTMATSNA7812   24SS</t>
  </si>
  <si>
    <t>LPANTMATATW-871   24SS</t>
  </si>
  <si>
    <t>LPANTMATSNW3700B  24SS</t>
  </si>
  <si>
    <t>LPANTMATSNW5701Q  24SS</t>
  </si>
  <si>
    <t>LPANTMATSNW6704   24SS</t>
  </si>
  <si>
    <t>LPANTMATSNW7700   24SS</t>
  </si>
  <si>
    <t>JCT  MATSNW3500B  24SS</t>
  </si>
  <si>
    <t>JCT  MATSNW6501   24SS</t>
  </si>
  <si>
    <t>JCT  MATSNW6504   24SS</t>
  </si>
  <si>
    <t>JCT  MATSNW7100   24SS</t>
  </si>
  <si>
    <t>JCT  MATSNW7102   24SS</t>
  </si>
  <si>
    <t>JCT  MATSNW7500   24SS</t>
  </si>
  <si>
    <t>TSHRTMATSNR110    24SS</t>
  </si>
  <si>
    <t>TSHRTMATSNR603S   24SS</t>
  </si>
  <si>
    <t>JCT  HEX6017368   23FW</t>
  </si>
  <si>
    <t>PANTSHEX6018330   23FW</t>
  </si>
  <si>
    <t>TIGHTHEX6018328   23FW</t>
  </si>
  <si>
    <t>FDWR MCU396-90    23R1</t>
  </si>
  <si>
    <t>FDWR MCU397-91    23R1</t>
  </si>
  <si>
    <t>UNIFMMCUKZN397-80 23R2</t>
  </si>
  <si>
    <t>HAT  MCU392-90    23R1</t>
  </si>
  <si>
    <t>HATCKMCU391-91    23R1</t>
  </si>
  <si>
    <t>TOP  MCU133-67    SN23</t>
  </si>
  <si>
    <t>TOP  MCU133-78    23R1</t>
  </si>
  <si>
    <t>TOP  MCU133-91    23R1</t>
  </si>
  <si>
    <t>TOP  MCU133-83    23R1</t>
  </si>
  <si>
    <t>TOP  MCU133-98    23R1</t>
  </si>
  <si>
    <t>BOTTMMCU155-78    23R1</t>
  </si>
  <si>
    <t>BOTTMMCU155-85    SN23</t>
  </si>
  <si>
    <t>BOTTMMCU155-91    23R1</t>
  </si>
  <si>
    <t>BOTTMMCU155-97    SN23</t>
  </si>
  <si>
    <t>BOTTMMCU155-99    23R1</t>
  </si>
  <si>
    <t>PANTSMCU155-74    SN23</t>
  </si>
  <si>
    <t>PANTSMCU155-78    23R2</t>
  </si>
  <si>
    <t>JC PENNEY</t>
  </si>
  <si>
    <t>LSTSHJCP304219USOLFL23</t>
  </si>
  <si>
    <t>LSTSHJCP304223USREFL23</t>
  </si>
  <si>
    <t>LSTSHJCP309917USOLFL23</t>
  </si>
  <si>
    <t>JC PENNEY Total</t>
  </si>
  <si>
    <t>LEG  MFL24440     SP23</t>
  </si>
  <si>
    <t>LEG  MFLG5806     23AH</t>
  </si>
  <si>
    <t>LEG  MFLG5805     23AH</t>
  </si>
  <si>
    <t>BRF  ADS5152355   23R3</t>
  </si>
  <si>
    <t>BRF  ADS5152359   SN23</t>
  </si>
  <si>
    <t>BRF  ADS5152359XXLSN23</t>
  </si>
  <si>
    <t>BRF  ADS5152361   23R2</t>
  </si>
  <si>
    <t>BRF  ADS5152366   SN23</t>
  </si>
  <si>
    <t>BRF  ADS5152367   23R2</t>
  </si>
  <si>
    <t>BRF  ADS5152370   23R2</t>
  </si>
  <si>
    <t>BRF  ADS5152382   23R1</t>
  </si>
  <si>
    <t>BRF  ADS5152383   SN23</t>
  </si>
  <si>
    <t>BRF  ADS5155370   23R2</t>
  </si>
  <si>
    <t>BRF  ADS5158040   SN23</t>
  </si>
  <si>
    <t>BRF  ADS5151824   23R2</t>
  </si>
  <si>
    <t>BRF  ADS5151824XXL23R1</t>
  </si>
  <si>
    <t>BRF  ADS5151835   23R1</t>
  </si>
  <si>
    <t>BRF  ADS5151835XXL23R1</t>
  </si>
  <si>
    <t>BRF  ADS5152388   23R2</t>
  </si>
  <si>
    <t>BRF  ADS5152388XXL23R1</t>
  </si>
  <si>
    <t>BRF  ADS5152376   23R2</t>
  </si>
  <si>
    <t>BRF  ADS5152376XXL23R1</t>
  </si>
  <si>
    <t>BRF  ADS5154336   23R1</t>
  </si>
  <si>
    <t>BRF  ADS5154338   23R2</t>
  </si>
  <si>
    <t>BRF  ADS5154338XXL23R1</t>
  </si>
  <si>
    <t>BRF  ADS5154343   23R2</t>
  </si>
  <si>
    <t>LWR  HNM507611OJ  /S8</t>
  </si>
  <si>
    <t>LEGWR</t>
  </si>
  <si>
    <t>LEGWRHEX5029982   23FW</t>
  </si>
  <si>
    <t>SHIRTMOTEC174     LC22</t>
  </si>
  <si>
    <t>BLSON</t>
  </si>
  <si>
    <t>BLSONMCUZ4726012  SN23</t>
  </si>
  <si>
    <t>L14</t>
  </si>
  <si>
    <t>CVRL RED61105-54  23R1</t>
  </si>
  <si>
    <t>JCT  SMO0050030901SN23</t>
  </si>
  <si>
    <t>JCT  SMO0050012031WI23</t>
  </si>
  <si>
    <t>BRF  ADS5153211   23R1</t>
  </si>
  <si>
    <t>BRF  ADS5156190   SN23</t>
  </si>
  <si>
    <t>BRF  ADS5156849   23R4</t>
  </si>
  <si>
    <t>BRF  ADS5156857   23R4</t>
  </si>
  <si>
    <t>BRF  ADS5158044   SN23</t>
  </si>
  <si>
    <t>BRF  ADS5154214   23R2</t>
  </si>
  <si>
    <t>BRF  ADS5154220   23R2</t>
  </si>
  <si>
    <t>BRF  ADS5156180   23R2</t>
  </si>
  <si>
    <t>BRF  ADS5156191   23R2</t>
  </si>
  <si>
    <t>BRF  ADS5156859   SN23</t>
  </si>
  <si>
    <t>BRF  ADS5156859XXLSN23</t>
  </si>
  <si>
    <t>BRF  ADS5156864   23R3</t>
  </si>
  <si>
    <t>BRF  ADS5156871   23R3</t>
  </si>
  <si>
    <t>BRF  ADS5157290   SN23</t>
  </si>
  <si>
    <t>BRF  ADS5157290XXLSN23</t>
  </si>
  <si>
    <t>BRF  ADS5157291   23R3</t>
  </si>
  <si>
    <t>BRF  ADS5152357   23R4</t>
  </si>
  <si>
    <t>BRF  ADS5152366   23R1</t>
  </si>
  <si>
    <t>BRF  ADS5152382   23R2</t>
  </si>
  <si>
    <t>BRF  ADS5152388   23R3</t>
  </si>
  <si>
    <t>BRF  ADS5152388XXL23R2</t>
  </si>
  <si>
    <t>BRF  ADS5153205   23R2</t>
  </si>
  <si>
    <t>BRF  ADS5155370   23R3</t>
  </si>
  <si>
    <t>BRF  ADS5156870   23R2</t>
  </si>
  <si>
    <t>BRF  ADS5151816   23R2</t>
  </si>
  <si>
    <t>BRF  ADS5151816XXLSN23</t>
  </si>
  <si>
    <t>BRF  ADS5151824   23R3</t>
  </si>
  <si>
    <t>BRF  ADS5153202   23R1</t>
  </si>
  <si>
    <t>BRF  ADS5153204   23R1</t>
  </si>
  <si>
    <t>BRF  ADS5156194   SN23</t>
  </si>
  <si>
    <t>BRF  ADS5156861   23R2</t>
  </si>
  <si>
    <t>BRF  ADSIQ5505    SN23</t>
  </si>
  <si>
    <t>Resume P&amp;L Product periode 1 - 31 July 2023</t>
  </si>
  <si>
    <t>TOP  MCU133-78    23R2</t>
  </si>
  <si>
    <t>TOP  MCU133-83    23R2</t>
  </si>
  <si>
    <t>TOP  MCU133-85    23R2</t>
  </si>
  <si>
    <t>TOP  MCU133-91    23R2</t>
  </si>
  <si>
    <t>JCT  SMO0050011901SN23</t>
  </si>
  <si>
    <t>PANTSSMO0050030941SU23</t>
  </si>
  <si>
    <t>SPANTMATSJR-780   24SS</t>
  </si>
  <si>
    <t>SPANTMATSNR780    24SS</t>
  </si>
  <si>
    <t>SPANTMATSNR790    24SS</t>
  </si>
  <si>
    <t>LPANTMATATW871Q   24SS</t>
  </si>
  <si>
    <t>LPANTMATSNW6700   24SS</t>
  </si>
  <si>
    <t>LPANTMATSNW6702   24SS</t>
  </si>
  <si>
    <t>LPANTMATSNW7711   24SS</t>
  </si>
  <si>
    <t>JCT  MATATW-821   24SS</t>
  </si>
  <si>
    <t>JCT  MATSNW5501.  24SS</t>
  </si>
  <si>
    <t>JCT  MATSNW-735   24SS</t>
  </si>
  <si>
    <t>JCT  MATSNW7400   24SS</t>
  </si>
  <si>
    <t>JCT  MATSNW7402   24SS</t>
  </si>
  <si>
    <t>TSHRTMATSJR603S   24SS</t>
  </si>
  <si>
    <t>TSHRTMATSJR612S   24SS</t>
  </si>
  <si>
    <t>LSHRT</t>
  </si>
  <si>
    <t>LSHRTMCU25450     SN23</t>
  </si>
  <si>
    <t>FDWR MCU397-92    SN23</t>
  </si>
  <si>
    <t>FDWR MCU397-94    23R1</t>
  </si>
  <si>
    <t>HATCKMCU392-91    23R1</t>
  </si>
  <si>
    <t>HATCKMCU392-92    SN23</t>
  </si>
  <si>
    <t>HATCKMCU392-94    23R1</t>
  </si>
  <si>
    <t>NKTIEMCU477-90    23R1</t>
  </si>
  <si>
    <t>TOP  MCU133-99    SN23</t>
  </si>
  <si>
    <t>PANTSMCU154-92    SN23</t>
  </si>
  <si>
    <t>PANTSMCU155-91    23R2</t>
  </si>
  <si>
    <t>PANTSMCU155-95    23R1</t>
  </si>
  <si>
    <t>PANTSMCU155-98    23R2</t>
  </si>
  <si>
    <t>PANTSMCU155-93    SN23</t>
  </si>
  <si>
    <t>PANTSMCU155-99    23R2</t>
  </si>
  <si>
    <t>LEG  MFL24440N    SP23</t>
  </si>
  <si>
    <t>SPANTEIG910008722 LC23</t>
  </si>
  <si>
    <t>LSTSHJCP304223USOLFL23</t>
  </si>
  <si>
    <t>LSTSHJCP309918USOLFL23</t>
  </si>
  <si>
    <t>LEG  MFL24449N    SP24</t>
  </si>
  <si>
    <t>LEG  MFL28441     SP24</t>
  </si>
  <si>
    <t>LEG  MFL54441     SP24</t>
  </si>
  <si>
    <t>BRF  ADS5152358   23R2</t>
  </si>
  <si>
    <t>BRF  ADS5152358XXL23R1</t>
  </si>
  <si>
    <t>BRF  ADS5152359   23R1</t>
  </si>
  <si>
    <t>BRF  ADS5153202   23R2</t>
  </si>
  <si>
    <t>BRF  ADS5153203   23R3</t>
  </si>
  <si>
    <t>BRF  ADS5153204   23R2</t>
  </si>
  <si>
    <t>BRF  ADS5155037   23R2</t>
  </si>
  <si>
    <t>BRF  ADS5156187   23R2</t>
  </si>
  <si>
    <t>BRF  ADS5158037   23R1</t>
  </si>
  <si>
    <t>BRF  ADS5158042   23R1</t>
  </si>
  <si>
    <t>BRF  ADS5158043   23R1</t>
  </si>
  <si>
    <t>BRF  ADS5152376   23R3</t>
  </si>
  <si>
    <t>BRF  ADS5152354   SN23</t>
  </si>
  <si>
    <t>LSTSHJCP304219USREFL23</t>
  </si>
  <si>
    <t>LSTSHJCP304223USOPFL23</t>
  </si>
  <si>
    <t>LSTSHJCP309918USREFL23</t>
  </si>
  <si>
    <t>JCT  MCUZ7860024  SN23</t>
  </si>
  <si>
    <t>CVRL RED61105-57  23R1</t>
  </si>
  <si>
    <t>CVRL RED61105-54  23R2</t>
  </si>
  <si>
    <t>CVRL RED61105-57  SN23</t>
  </si>
  <si>
    <t>JCT  SMO0050030911SN23</t>
  </si>
  <si>
    <t>JCT  SMO0050031021SN23</t>
  </si>
  <si>
    <t>JCT  SMO0050012041SU23</t>
  </si>
  <si>
    <t>BRF  ADS5158040   23R1</t>
  </si>
  <si>
    <t>BRF  ADS5158040XXLSN23</t>
  </si>
  <si>
    <t>BRF  ADS5153207   23R4</t>
  </si>
  <si>
    <t>BRF  ADS5154336   23R2</t>
  </si>
  <si>
    <t>BRF  ADS5154336XXLSN23</t>
  </si>
  <si>
    <t>BRF  ADS5155034   23R2</t>
  </si>
  <si>
    <t>BRF  ADS5156190   23R1</t>
  </si>
  <si>
    <t>BRF  ADS5156850   23R4</t>
  </si>
  <si>
    <t>BRF  ADS5156850XXL23R3</t>
  </si>
  <si>
    <t>BRF  ADS5156852   23R4</t>
  </si>
  <si>
    <t>BRF  ADS5156856   23R4</t>
  </si>
  <si>
    <t>BRF  ADS5156860   23R4</t>
  </si>
  <si>
    <t>BRF  ADS5156868   23R4</t>
  </si>
  <si>
    <t>BRF  ADS5156868XXL23R3</t>
  </si>
  <si>
    <t>BRF  ADS5156873   23R4</t>
  </si>
  <si>
    <t>BRF  ADS5156874   23R4</t>
  </si>
  <si>
    <t>BRF  ADS5158037   23R2</t>
  </si>
  <si>
    <t>BRF  ADS5158037XXLSN23</t>
  </si>
  <si>
    <t>BRF  ADS5158043   23R2</t>
  </si>
  <si>
    <t>BRF  ADS5158043XXLSN23</t>
  </si>
  <si>
    <t>BRF  ADS5153205   23R3</t>
  </si>
  <si>
    <t>BRF  ADS5153205   23R4</t>
  </si>
  <si>
    <t>BRF  ADS5154212   23R1</t>
  </si>
  <si>
    <t>BRF  ADS5154214   23R3</t>
  </si>
  <si>
    <t>BRF  ADS5154220   23R3</t>
  </si>
  <si>
    <t>BRF  ADS5154338   23R3</t>
  </si>
  <si>
    <t>BRF  ADS5154338   23R4</t>
  </si>
  <si>
    <t>BRF  ADS5154343   23R3</t>
  </si>
  <si>
    <t>BRF  ADS5156180   23R3</t>
  </si>
  <si>
    <t>BRF  ADS5156183   23R2</t>
  </si>
  <si>
    <t>BRF  ADS5156191   23R3</t>
  </si>
  <si>
    <t>BRF  ADS5152362   23R3</t>
  </si>
  <si>
    <t>BRF  ADS5152362   23R4</t>
  </si>
  <si>
    <t>BRF  ADS5152377   23R1</t>
  </si>
  <si>
    <t>BRF  ADS5152377   23R2</t>
  </si>
  <si>
    <t>BRF  ADS5153203   23R4</t>
  </si>
  <si>
    <t>BRF  ADS5153211   23R2</t>
  </si>
  <si>
    <t>BRF  ADS5153211   23R3</t>
  </si>
  <si>
    <t>BRF  ADS5151821   23R3</t>
  </si>
  <si>
    <t>BRF  ADS5151821XXL23R3</t>
  </si>
  <si>
    <t>BRF  ADS5151824XXL23R2</t>
  </si>
  <si>
    <t>BRF  ADS5152378   23R3</t>
  </si>
  <si>
    <t>BRF  ADS5153204   23R3</t>
  </si>
  <si>
    <t>BRF  ADS5153207   23R5</t>
  </si>
  <si>
    <t>BRF  ADS5156190   23R2</t>
  </si>
  <si>
    <t>BRF  ADS5156194   23R1</t>
  </si>
  <si>
    <t>BRF  ADS5156858   23R1</t>
  </si>
  <si>
    <t>BRF  ADS5156861   23R3</t>
  </si>
  <si>
    <t>BRF  ADS5156870   23R3</t>
  </si>
  <si>
    <t>BRF  ADS5158041   23R2</t>
  </si>
  <si>
    <t>BRF  ADS5158042   23R2</t>
  </si>
  <si>
    <t>BRF  ADSGB4293    23R1</t>
  </si>
  <si>
    <t>BRF  ADS5156860XXL23R4</t>
  </si>
  <si>
    <t>Resume P&amp;L Product periode 1 - 31 August 2023</t>
  </si>
  <si>
    <t>CRPANMCUG-8015    SN23</t>
  </si>
  <si>
    <t>CRPANMCUGA-3915   23R1</t>
  </si>
  <si>
    <t>TOP  MCU133-95    23R2</t>
  </si>
  <si>
    <t>TOP  MCU133-98    23R2</t>
  </si>
  <si>
    <t>TOP  MCU136-98    SN23</t>
  </si>
  <si>
    <t>JCT  SMO005003090123R1</t>
  </si>
  <si>
    <t>PANTSSMO0050030951SU23</t>
  </si>
  <si>
    <t>SPANTMATATA-890   24SS</t>
  </si>
  <si>
    <t>SPANTMATATA-892Q  24SS</t>
  </si>
  <si>
    <t>SPANTMATSJR-780   24S1</t>
  </si>
  <si>
    <t>SPANTMATSJR-792   24SS</t>
  </si>
  <si>
    <t>SPANTMATSNA6801   24SS</t>
  </si>
  <si>
    <t>SPANTMATSNA6887   24SS</t>
  </si>
  <si>
    <t>JCT  MATSNW7510   24SS</t>
  </si>
  <si>
    <t>LPANTMATATW874Q   24SS</t>
  </si>
  <si>
    <t>LPANTMATSNW1706   24SS</t>
  </si>
  <si>
    <t>LPANTMATSNW6701   24SS</t>
  </si>
  <si>
    <t>LPANTMATSNW7704   24SS</t>
  </si>
  <si>
    <t>LPANTMATSNW7712   24SS</t>
  </si>
  <si>
    <t>JCT  MATSNW6401   24SS</t>
  </si>
  <si>
    <t>JCT  MATSNW6500   24SS</t>
  </si>
  <si>
    <t>JCT  MATSNW7202   24SS</t>
  </si>
  <si>
    <t>JCT  MATSNW7410   24SS</t>
  </si>
  <si>
    <t>JCT  MATSNW7412   24SS</t>
  </si>
  <si>
    <t>TSHRTMATSNR111    24SS</t>
  </si>
  <si>
    <t>TSHRTMATSNR112    24SS</t>
  </si>
  <si>
    <t>TSHRTMATSNR160    24SS</t>
  </si>
  <si>
    <t>BRF  EIG910009092 LC23</t>
  </si>
  <si>
    <t>TIGHTEIG910008716 LC23</t>
  </si>
  <si>
    <t>BOXERHNM523435AU  /S8</t>
  </si>
  <si>
    <t>BOXERHNM523435CL  /S8</t>
  </si>
  <si>
    <t>BOXERHNM523435PE  /S8</t>
  </si>
  <si>
    <t>BOXERHNM523435UY  /S8</t>
  </si>
  <si>
    <t>JCT  MCUKZN407-90 23R1</t>
  </si>
  <si>
    <t xml:space="preserve">ROBE </t>
  </si>
  <si>
    <t>ROBE MCU250-90    SN23</t>
  </si>
  <si>
    <t>UNIFMMCUKZN397-80 23R3</t>
  </si>
  <si>
    <t>BAG  MCUKZN393-80 SN23</t>
  </si>
  <si>
    <t xml:space="preserve">CAP  </t>
  </si>
  <si>
    <t>CAP  MCUKZN392-80 SN23</t>
  </si>
  <si>
    <t>NKTIEMCU477-91    23R2</t>
  </si>
  <si>
    <t>POUCHMCU393-90    23R2</t>
  </si>
  <si>
    <t>POUCHMCU393-92    23R1</t>
  </si>
  <si>
    <t>POUCHMCU393-94    23R1</t>
  </si>
  <si>
    <t>TOP  MCU133-61    23R1</t>
  </si>
  <si>
    <t>TOP  MCU133-72    22R5</t>
  </si>
  <si>
    <t>TOP  MCU133-78    22R4</t>
  </si>
  <si>
    <t>TOP  MCU133-91    22R4</t>
  </si>
  <si>
    <t>TOP  MCU133-91    22R5</t>
  </si>
  <si>
    <t>TOP  MCU133-91    23R3</t>
  </si>
  <si>
    <t>TOP  MCU133-93    23R2</t>
  </si>
  <si>
    <t>TOP  MCU133-97    23R2</t>
  </si>
  <si>
    <t>TOP  MCU133-99    23R1</t>
  </si>
  <si>
    <t>PANTSMCU155-65    SN23</t>
  </si>
  <si>
    <t>PANTSMCU155-71    SN23</t>
  </si>
  <si>
    <t>PANTSMCU155-95    23R2</t>
  </si>
  <si>
    <t>PANTSMCU155-97    SN23</t>
  </si>
  <si>
    <t>PANTSMCU155-98    23R3</t>
  </si>
  <si>
    <t>PANTSMCU155-78    23R3</t>
  </si>
  <si>
    <t>PANTSMCU155-91    23R3</t>
  </si>
  <si>
    <t>BOXERVIPWBYB51X3C LC23</t>
  </si>
  <si>
    <t>LPANTVIPWBYLW     LC23</t>
  </si>
  <si>
    <t>PJMA VIPWBYPJ LSLPLC23</t>
  </si>
  <si>
    <t>SPANTVIPWBYLW SP  LC23</t>
  </si>
  <si>
    <t>PANTSEIG910008637 LC23</t>
  </si>
  <si>
    <t>PANTSEIG910008721 LC23</t>
  </si>
  <si>
    <t>SPANTEIG910008640 LC23</t>
  </si>
  <si>
    <t xml:space="preserve">JOG  </t>
  </si>
  <si>
    <t>JOG  MOTFB926     AW23</t>
  </si>
  <si>
    <t>SPANTMOTFA301     AW23</t>
  </si>
  <si>
    <t>SPANTMOTFC587     AW23</t>
  </si>
  <si>
    <t>SPANTMOTFC873     AW23</t>
  </si>
  <si>
    <t>SSTSHMOTFC564     AW23</t>
  </si>
  <si>
    <t>TS SSMOTFA309     AW23</t>
  </si>
  <si>
    <t>TSHRTMOTFA306     AW23</t>
  </si>
  <si>
    <t>TS SSMOTFA299     AW23</t>
  </si>
  <si>
    <t>TSHRTMOTFA296     AW23</t>
  </si>
  <si>
    <t>LEG  MFL24340     SU24</t>
  </si>
  <si>
    <t>LEG  MFL54456     SP24</t>
  </si>
  <si>
    <t>LEG  MFL28407     SP23</t>
  </si>
  <si>
    <t>LEG  MFL27340     SU24</t>
  </si>
  <si>
    <t>LEG  MFL54407     SP23</t>
  </si>
  <si>
    <t>LEG  MFL58441     SP24</t>
  </si>
  <si>
    <t>BRF  ADS5152355   23R4</t>
  </si>
  <si>
    <t>BRF  ADS5152355XXL23R1</t>
  </si>
  <si>
    <t>BRF  ADS5152361   23R3</t>
  </si>
  <si>
    <t>BRF  ADS5152361XXL23R1</t>
  </si>
  <si>
    <t>BRF  ADS5152376   23R4</t>
  </si>
  <si>
    <t>BRF  ADS5154227   23R2</t>
  </si>
  <si>
    <t>BRF  ADS5154227XXLSN23</t>
  </si>
  <si>
    <t>BRF  ADS5155034   23R3</t>
  </si>
  <si>
    <t>BRF  ADS5155034XXL23R1</t>
  </si>
  <si>
    <t>BRF  ADS5155037   23R3</t>
  </si>
  <si>
    <t>BRF  ADS5156185   23R3</t>
  </si>
  <si>
    <t>BRF  ADS5156185XXL23R1</t>
  </si>
  <si>
    <t>BRF  ADS5156187   23R3</t>
  </si>
  <si>
    <t>BRF  ADS5152358   23R3</t>
  </si>
  <si>
    <t>BRF  ADS5152358XXL23R2</t>
  </si>
  <si>
    <t>BRF  ADS5152367   23R3</t>
  </si>
  <si>
    <t>BRF  ADS5152378   23R4</t>
  </si>
  <si>
    <t>BRF  ADS5152376XXL23R2</t>
  </si>
  <si>
    <t>BRF  ADS5151824   23R5</t>
  </si>
  <si>
    <t>BRF  ADS5155034   23R4</t>
  </si>
  <si>
    <t>BRF  ADS5156187   23R4</t>
  </si>
  <si>
    <t>BRF  ADS5156187XXL23R2</t>
  </si>
  <si>
    <t>PANTSEIG910005663 LC23</t>
  </si>
  <si>
    <t>PANTSEIG910007536 LC23</t>
  </si>
  <si>
    <t>SSL  EIG910007576 LC23</t>
  </si>
  <si>
    <t>SWEATEIG910007623 23L1</t>
  </si>
  <si>
    <t>PANTSMCU843-40    SN22</t>
  </si>
  <si>
    <t>PANTSMCU843-43    SN22</t>
  </si>
  <si>
    <t>ROBE MCU260-90    SN23</t>
  </si>
  <si>
    <t>TOP  MCU251-90    SN22</t>
  </si>
  <si>
    <t>TOP  MCU261-90    SN22</t>
  </si>
  <si>
    <t>TOP  MCU261-93    SN22</t>
  </si>
  <si>
    <t>SHIRTMAR24311     SN23</t>
  </si>
  <si>
    <t>SHIRTMAR24312     SN23</t>
  </si>
  <si>
    <t>SHIRTMAR23311     SN23</t>
  </si>
  <si>
    <t>CVRL RED61105-54  23R3</t>
  </si>
  <si>
    <t>CVRL RED61105-54  23R4</t>
  </si>
  <si>
    <t>CVRL RED61105-54  23R5</t>
  </si>
  <si>
    <t>CVRL RED61105-57  23R2</t>
  </si>
  <si>
    <t>CVRL RED61105-57  23R3</t>
  </si>
  <si>
    <t>CVRL RED61105-57  23R4</t>
  </si>
  <si>
    <t>CVRL RED61105-57  23R5</t>
  </si>
  <si>
    <t>JCT  SMO0050031031SN23</t>
  </si>
  <si>
    <t>JCT  SMO0050012051SU23</t>
  </si>
  <si>
    <t>BRF  ADS5152370   23R3</t>
  </si>
  <si>
    <t>BRF  ADS5153203   23R5</t>
  </si>
  <si>
    <t>BRF  ADS5152366   23R2</t>
  </si>
  <si>
    <t>BRF  ADS5152388   23R4</t>
  </si>
  <si>
    <t>BRF  ADS5154227   23R3</t>
  </si>
  <si>
    <t>BRF  ADS5154227XXL23R1</t>
  </si>
  <si>
    <t>BRF  ADS5155370   23R4</t>
  </si>
  <si>
    <t>BRF  ADS5155370XXL23R2</t>
  </si>
  <si>
    <t>BRF  ADS5156850   23R5</t>
  </si>
  <si>
    <t>BRF  ADS5156851   23R4</t>
  </si>
  <si>
    <t>BRF  ADS5156851   23R5</t>
  </si>
  <si>
    <t>BRF  ADS5156851XXL23R2</t>
  </si>
  <si>
    <t>BRF  ADS5156860   23R5</t>
  </si>
  <si>
    <t>BRF  ADS5156864   23R4</t>
  </si>
  <si>
    <t>BRF  ADS5156868   23R5</t>
  </si>
  <si>
    <t>BRF  ADS5156872   23R4</t>
  </si>
  <si>
    <t>BRF  ADS5156872XXL23R3</t>
  </si>
  <si>
    <t>BRF  ADS5158043   23R3</t>
  </si>
  <si>
    <t>BRF  ADS5152382   23R3</t>
  </si>
  <si>
    <t>BRF  ADS5154212   23R2</t>
  </si>
  <si>
    <t>BRF  ADS5154214   23R4</t>
  </si>
  <si>
    <t>BRF  ADS5154220   23R4</t>
  </si>
  <si>
    <t>BRF  ADS5154343   23R4</t>
  </si>
  <si>
    <t>BRF  ADS5154343XXL23R1</t>
  </si>
  <si>
    <t>BRF  ADS5156180   23R4</t>
  </si>
  <si>
    <t>BRF  ADS5156183   23R3</t>
  </si>
  <si>
    <t>BRF  ADS5156191   23R4</t>
  </si>
  <si>
    <t>BRF  ADS5156191XXL23R1</t>
  </si>
  <si>
    <t>BRF  ADS5156871   23R4</t>
  </si>
  <si>
    <t>BRF  ADS5156872   23R5</t>
  </si>
  <si>
    <t>BRF  ADS5158041   23R1</t>
  </si>
  <si>
    <t>BRF  ADS5152357   23R5</t>
  </si>
  <si>
    <t>BRF  ADS5152357   23R6</t>
  </si>
  <si>
    <t>BRF  ADS5154404   23R2</t>
  </si>
  <si>
    <t>BRF  ADS5155037   23R4</t>
  </si>
  <si>
    <t>BRF  ADS5155037XXL23R1</t>
  </si>
  <si>
    <t>BRF  ADS5156185   23R4</t>
  </si>
  <si>
    <t>BRF  ADS5156185XXL23R2</t>
  </si>
  <si>
    <t>BRF  ADS5151816   23R3</t>
  </si>
  <si>
    <t>BRF  ADS5151821   23R4</t>
  </si>
  <si>
    <t>BRF  ADS5151821XXL23R4</t>
  </si>
  <si>
    <t>BRF  ADS5151824   23R4</t>
  </si>
  <si>
    <t>BRF  ADS5151824XXL23R3</t>
  </si>
  <si>
    <t>BRF  ADS5151835   23R2</t>
  </si>
  <si>
    <t>BRF  ADS5151835XXL23R2</t>
  </si>
  <si>
    <t>BRF  ADS5152362   23R5</t>
  </si>
  <si>
    <t>BRF  ADS5152377   23R3</t>
  </si>
  <si>
    <t>BRF  ADS5153202   23R3</t>
  </si>
  <si>
    <t>BRF  ADS5158039   23R1</t>
  </si>
  <si>
    <t>BRF  ADS5158040   23R2</t>
  </si>
  <si>
    <t>BRF  ADS5158044   23R1</t>
  </si>
  <si>
    <t>BRF  ADS5152359   23R2</t>
  </si>
  <si>
    <t>BRF  ADS5152367   23R4</t>
  </si>
  <si>
    <t>Resume P&amp;L Product periode 1 - 29 September 2023</t>
  </si>
  <si>
    <t>JCT  MCUGA-3910   23R1</t>
  </si>
  <si>
    <t>TOP  MCU136-92    SN23</t>
  </si>
  <si>
    <t>JCT  SMO005003102123R1</t>
  </si>
  <si>
    <t>SPANTMATAJA-881   24SS</t>
  </si>
  <si>
    <t>SPANTMATATA-891   24SS</t>
  </si>
  <si>
    <t>SPANTMATSEA-62    24SS</t>
  </si>
  <si>
    <t>SPANTMATSJR-790   24SS</t>
  </si>
  <si>
    <t>SPANTMATSJR-792   24S1</t>
  </si>
  <si>
    <t>SPANTMATSJR-799   24SS</t>
  </si>
  <si>
    <t>SPANTMATSNA5800   24SS</t>
  </si>
  <si>
    <t>SPANTMATSNA891N   24SS</t>
  </si>
  <si>
    <t>SPANTMATSNA894    24SS</t>
  </si>
  <si>
    <t>SPANTMATSNA895N   24SS</t>
  </si>
  <si>
    <t>LPANTMATAJW-871   24SS</t>
  </si>
  <si>
    <t>LPANTMATATW-872   24SS</t>
  </si>
  <si>
    <t>LPANTMATATW872Q   24SS</t>
  </si>
  <si>
    <t>LPANTMATS-1422R   24SS</t>
  </si>
  <si>
    <t>LPANTMATSEW-61    24SS</t>
  </si>
  <si>
    <t>LPANTMATSJW-1706  24SS</t>
  </si>
  <si>
    <t>LPANTMATSJW-1707  24SS</t>
  </si>
  <si>
    <t>LPANTMATSNW-1276  24SS</t>
  </si>
  <si>
    <t>LPANTMATSNW6703   24SS</t>
  </si>
  <si>
    <t>JCT  MATATW-823Q  24SS</t>
  </si>
  <si>
    <t>JCT  MATATW-824Q  24SS</t>
  </si>
  <si>
    <t>JCT  MATSEW-11    24SS</t>
  </si>
  <si>
    <t>JCT  MATSNW6200   24SS</t>
  </si>
  <si>
    <t>JCT  MATSNW7502   24SS</t>
  </si>
  <si>
    <t>TSHRTMATSJR-607   24SS</t>
  </si>
  <si>
    <t>TSHRTMATSJR612S   24S1</t>
  </si>
  <si>
    <t>TSHRTMATSNR602S   24SS</t>
  </si>
  <si>
    <t>TSHRTMATSNR608HS  24SS</t>
  </si>
  <si>
    <t>TSHRTMATSNR608S   24SS</t>
  </si>
  <si>
    <t>TSHRTMATSNR611HS  24SS</t>
  </si>
  <si>
    <t>TSHRTMATSNR650AS  24SS</t>
  </si>
  <si>
    <t>TSHRTMATSNR650S   24SS</t>
  </si>
  <si>
    <t>GISTEX - GARMENT</t>
  </si>
  <si>
    <t>BOXERGTXBOXER LCL LC23</t>
  </si>
  <si>
    <t>GISTEX - GARMENT Total</t>
  </si>
  <si>
    <t>JCT  MATATW-811   24SS</t>
  </si>
  <si>
    <t>JCT  MATS732AAF   24SS</t>
  </si>
  <si>
    <t>JCT  MATSNW-745   24SS</t>
  </si>
  <si>
    <t>JCT  MATSNW-754   24SS</t>
  </si>
  <si>
    <t>JCT  MATSNW-794   24SS</t>
  </si>
  <si>
    <t>JCT  MATSNW845N   24SS</t>
  </si>
  <si>
    <t>JCT  MATSNWB805   24SS</t>
  </si>
  <si>
    <t>JCT  MATSNWBE82   24SS</t>
  </si>
  <si>
    <t>CV. BI-ENSI FESYENINDO</t>
  </si>
  <si>
    <t>SSVSHBSIGL012     LC23</t>
  </si>
  <si>
    <t>CV. BI-ENSI FESYENINDO Total</t>
  </si>
  <si>
    <t>SSVSHGTXSS HAWAI  LC23</t>
  </si>
  <si>
    <t>BOXERHNM523435ZA  /S8</t>
  </si>
  <si>
    <t>BOXERHNM700381CH  /S9</t>
  </si>
  <si>
    <t>BOXERHNM700381CO  /S9</t>
  </si>
  <si>
    <t>BOXERHNM700381DK  /S9</t>
  </si>
  <si>
    <t>BOXERHNM700381EC  /S9</t>
  </si>
  <si>
    <t>BOXERHNM700381IX  /S9</t>
  </si>
  <si>
    <t>BOXERHNM700381ME  /S9</t>
  </si>
  <si>
    <t>BOXERHNM700381MX  /S9</t>
  </si>
  <si>
    <t>BOXERHNM700381PA  /S9</t>
  </si>
  <si>
    <t>BOXERHNM700380DR  /S9</t>
  </si>
  <si>
    <t>BOXERHNM700380LD  /S9</t>
  </si>
  <si>
    <t>BOXERHNM700380OL  /S9</t>
  </si>
  <si>
    <t>BOXERHNM700381NLPL/S9</t>
  </si>
  <si>
    <t>BOXERHNM700381SE  /S9</t>
  </si>
  <si>
    <t>BOXERHNM700380OU  /S9</t>
  </si>
  <si>
    <t>BOXERHNM700381HR  /S9</t>
  </si>
  <si>
    <t>BOXERHNM700381ID  /S9</t>
  </si>
  <si>
    <t>BOXERHNM700381IN  /S9</t>
  </si>
  <si>
    <t>BOXERHNM700381RS  /S9</t>
  </si>
  <si>
    <t>HATCKMCU391-90    23R2</t>
  </si>
  <si>
    <t>HATCKMCU391-91    23R2</t>
  </si>
  <si>
    <t>HATCKMCU392-90    23R2</t>
  </si>
  <si>
    <t>HATCKMCU392-92    23R1</t>
  </si>
  <si>
    <t>HATCKMCU392-94    23R2</t>
  </si>
  <si>
    <t>NKTIEMCU477-90    23R2</t>
  </si>
  <si>
    <t>POUCHMCU393-91    23R1</t>
  </si>
  <si>
    <t>POUCHMCU393-91    23R2</t>
  </si>
  <si>
    <t>TOP  MCU133-95    23R3</t>
  </si>
  <si>
    <t>TOP  MCU133-98    23R3</t>
  </si>
  <si>
    <t>PT. FAJARINDO EKA MRIYAH JAYA</t>
  </si>
  <si>
    <t>PANTSFAZ4805      LC23</t>
  </si>
  <si>
    <t>PANTSFAZ4848      LC23</t>
  </si>
  <si>
    <t>PT. FAJARINDO EKA MRIYAH JAYA Total</t>
  </si>
  <si>
    <t>LSL  EIG910008679 LC23</t>
  </si>
  <si>
    <t>PANTSEIG910005663 23L1</t>
  </si>
  <si>
    <t>SSL  EIG910007641 23L1</t>
  </si>
  <si>
    <t>SSL  EIG910007641 LC23</t>
  </si>
  <si>
    <t>LEG  MOTFA879     AW23</t>
  </si>
  <si>
    <t xml:space="preserve">LTL  </t>
  </si>
  <si>
    <t>LTL  MOTFA892     AW23</t>
  </si>
  <si>
    <t>TS SSMOTFC662     AW23</t>
  </si>
  <si>
    <t>SSTSHMOTFB901     AW23</t>
  </si>
  <si>
    <t>SSTSHMOTFB915     AW23</t>
  </si>
  <si>
    <t>SSTSHMOTFB920     AW23</t>
  </si>
  <si>
    <t>SSTSHMOTFC549     AW23</t>
  </si>
  <si>
    <t>SSTSHMOTFC553     AW23</t>
  </si>
  <si>
    <t>SSTSHMOTFC648     AW23</t>
  </si>
  <si>
    <t>TSHRTMOTFA303     AW23</t>
  </si>
  <si>
    <t>TSHRTMOTFA801     AW23</t>
  </si>
  <si>
    <t>TSHRTMOTFA807     AW23</t>
  </si>
  <si>
    <t>JOG  MOTFC575     AW23</t>
  </si>
  <si>
    <t>SPANTMOTFA308     AW23</t>
  </si>
  <si>
    <t>SPANTMOTFB923     AW23</t>
  </si>
  <si>
    <t>SPANTMOTFC866     AW23</t>
  </si>
  <si>
    <t>TSHRTMOTFA305     AW23</t>
  </si>
  <si>
    <t>SPANTMFL54305     SU24</t>
  </si>
  <si>
    <t>LEG  MFL28352     SU24</t>
  </si>
  <si>
    <t>LEG  MFL28354     SU24</t>
  </si>
  <si>
    <t>LEG  MFL54354     SU24</t>
  </si>
  <si>
    <t>LEG  MFL54352     SU24</t>
  </si>
  <si>
    <t>BRF  ADS5152358   23R4</t>
  </si>
  <si>
    <t>BRF  ADS5152358   23R5</t>
  </si>
  <si>
    <t>BRF  ADS5152358XXL23R3</t>
  </si>
  <si>
    <t>BRF  ADS5152358XXL23R4</t>
  </si>
  <si>
    <t>BRF  ADS5152361   23R4</t>
  </si>
  <si>
    <t>BRF  ADS5152361XXL23R2</t>
  </si>
  <si>
    <t>BRF  ADS5152367   23R6</t>
  </si>
  <si>
    <t>BRF  ADS5152367XXL23R2</t>
  </si>
  <si>
    <t>BRF  ADS5152378   23R5</t>
  </si>
  <si>
    <t>BRF  ADS5152378   23R6</t>
  </si>
  <si>
    <t>BRF  ADS5152378XXL23R2</t>
  </si>
  <si>
    <t>BRF  ADS5154227   23R4</t>
  </si>
  <si>
    <t>BRF  ADS5152362   23R6</t>
  </si>
  <si>
    <t>BRF  ADS5152376XXL23R3</t>
  </si>
  <si>
    <t>BRF  ADS5156870   23R4</t>
  </si>
  <si>
    <t>BRF  ADS5151816   23R4</t>
  </si>
  <si>
    <t>BRF  ADS5151816   23R5</t>
  </si>
  <si>
    <t>BRF  ADS5151816XXL23R1</t>
  </si>
  <si>
    <t>BRF  ADS5151816XXL23R2</t>
  </si>
  <si>
    <t>BRF  ADS5151821   23R5</t>
  </si>
  <si>
    <t>BRF  ADS5151821   23R6</t>
  </si>
  <si>
    <t>BRF  ADS5151821XXL23R5</t>
  </si>
  <si>
    <t>BRF  ADS5151821XXL23R6</t>
  </si>
  <si>
    <t>BRF  ADS5151824XXL23R4</t>
  </si>
  <si>
    <t>BRF  ADS5151835XXL23R3</t>
  </si>
  <si>
    <t>BRF  ADS5152370   23R5</t>
  </si>
  <si>
    <t>BRF  ADS5152388   23R6</t>
  </si>
  <si>
    <t>BRF  ADS5152388XXL23R4</t>
  </si>
  <si>
    <t>BRF  ADS5157983   SN23</t>
  </si>
  <si>
    <t>BRF  ADS5158006   SN23</t>
  </si>
  <si>
    <t>BRF  ADS5151835   23R3</t>
  </si>
  <si>
    <t>BRF  ADS5158004   SN23</t>
  </si>
  <si>
    <t>PANTSEIG910007536 23L1</t>
  </si>
  <si>
    <t>SWEATEIG910007623 23L2</t>
  </si>
  <si>
    <t>CVRL RED61105-54  23R6</t>
  </si>
  <si>
    <t>CVRL RED61105-57  23R6</t>
  </si>
  <si>
    <t>PT. RUMAH MEBEL NUSANTARA (IKE</t>
  </si>
  <si>
    <t>SHIRTRMNSHAPED LS LC23</t>
  </si>
  <si>
    <t>SHIRTRMNSHAPED SS LC23</t>
  </si>
  <si>
    <t>SHIRTRMNSTRAIGHT SLC23</t>
  </si>
  <si>
    <t>PT. RUMAH MEBEL NUSANTARA (IKE Total</t>
  </si>
  <si>
    <t>CVRL RED61105-57  23R7</t>
  </si>
  <si>
    <t>BRF  ADS5152355   23R7</t>
  </si>
  <si>
    <t>BRF  ADS5152370   23R4</t>
  </si>
  <si>
    <t>BRF  ADS5153205   23R6</t>
  </si>
  <si>
    <t>BRF  ADS5153207   23R6</t>
  </si>
  <si>
    <t>BRF  ADS5157996   SN23</t>
  </si>
  <si>
    <t>BRF  ADS5152367   23R5</t>
  </si>
  <si>
    <t>BRF  ADS5152367XXL23R1</t>
  </si>
  <si>
    <t>BRF  ADS5152376   23R5</t>
  </si>
  <si>
    <t>BRF  ADS5152388   23R5</t>
  </si>
  <si>
    <t>BRF  ADS5152388XXL23R3</t>
  </si>
  <si>
    <t>BRF  ADS5153205   23R5</t>
  </si>
  <si>
    <t>BRF  ADS5154343   23R5</t>
  </si>
  <si>
    <t>BRF  ADS5156858   23R2</t>
  </si>
  <si>
    <t>BRF  ADS5157979   SN23</t>
  </si>
  <si>
    <t>BRF  ADS5157990   SN23</t>
  </si>
  <si>
    <t>BRF  ADS5157991   SN23</t>
  </si>
  <si>
    <t>BRF  ADS5157993   SN23</t>
  </si>
  <si>
    <t>BRF  ADS5156864   23R5</t>
  </si>
  <si>
    <t>BRF  ADS5156864XXL23R3</t>
  </si>
  <si>
    <t>BRF  ADS5156871   23R5</t>
  </si>
  <si>
    <t>BRF  ADS5156871XXL23R2</t>
  </si>
  <si>
    <t>BRF  ADS5157291   23R4</t>
  </si>
  <si>
    <t>BRF  ADS5157291XXL23R2</t>
  </si>
  <si>
    <t>BRF  ADS5157997   SN23</t>
  </si>
  <si>
    <t>BRF  ADS5157997XXLSN23</t>
  </si>
  <si>
    <t>BRF  ADS5152357   23R7</t>
  </si>
  <si>
    <t>BRF  ADS5152357XXLSN23</t>
  </si>
  <si>
    <t>BRF  ADS5152366   23R3</t>
  </si>
  <si>
    <t>BRF  ADS5152382   23R4</t>
  </si>
  <si>
    <t>BRF  ADS5154404   23R3</t>
  </si>
  <si>
    <t>BRF  ADS5154404XXL23R1</t>
  </si>
  <si>
    <t>BRF  ADS5158003   SN23</t>
  </si>
  <si>
    <t>BRF  ADS5152355   23R5</t>
  </si>
  <si>
    <t>BRF  ADS5152355   23R6</t>
  </si>
  <si>
    <t>BRF  ADS5153202   23R4</t>
  </si>
  <si>
    <t>BRF  ADS5153204   23R4</t>
  </si>
  <si>
    <t>BRF  ADS5155037   23R5</t>
  </si>
  <si>
    <t>BRF  ADS5156853   23R1</t>
  </si>
  <si>
    <t>BRF  ADS5156861   23R4</t>
  </si>
  <si>
    <t>BRF  ADS5157978   SN23</t>
  </si>
  <si>
    <t>BRF  ADS5157981   SN23</t>
  </si>
  <si>
    <t>BRF  ADS5157996XXLSN23</t>
  </si>
  <si>
    <t>BRF  ADS5158009   SN23</t>
  </si>
  <si>
    <t>BRF  ADSGC3032    23R1</t>
  </si>
  <si>
    <t>Resume P&amp;L Product periode 2 - 31 October 2023</t>
  </si>
  <si>
    <t>BOXERHNM700380LH  /S9</t>
  </si>
  <si>
    <t>BOXERHNM700380NH  /S9</t>
  </si>
  <si>
    <t>BOXERHNM700380NLOE/S9</t>
  </si>
  <si>
    <t>BOXERHNM700380OF  /S9</t>
  </si>
  <si>
    <t>BOXERHNM700380OG  /S9</t>
  </si>
  <si>
    <t>BOXERHNM700381DE  /S9</t>
  </si>
  <si>
    <t>BOXERHNM700381PH  /S9</t>
  </si>
  <si>
    <t>BOXERHNM700381VN  /S9</t>
  </si>
  <si>
    <t>BOXERHNM729759CH  /S9</t>
  </si>
  <si>
    <t>BOXERHNM729759CO  /S9</t>
  </si>
  <si>
    <t>BOXERHNM729759DE  /S9</t>
  </si>
  <si>
    <t>BOXERHNM729759EC  /S9</t>
  </si>
  <si>
    <t>BOXERHNM729759ID  /S9</t>
  </si>
  <si>
    <t>BOXERHNM729759IX  /S9</t>
  </si>
  <si>
    <t>BOXERHNM729759ME  /S9</t>
  </si>
  <si>
    <t>BOXERHNM729759MX  /S9</t>
  </si>
  <si>
    <t>BOXERHNM729759NLBE/S9</t>
  </si>
  <si>
    <t>BOXERHNM729759NLPL/S9</t>
  </si>
  <si>
    <t>BOXERHNM729759PA  /S9</t>
  </si>
  <si>
    <t>BOXERHNM729759SE  /S9</t>
  </si>
  <si>
    <t>BOXERHNM729759TR  /S9</t>
  </si>
  <si>
    <t>CRPANMCUG-8015    23R1</t>
  </si>
  <si>
    <t>SPL  MCUCOCOS     NV23</t>
  </si>
  <si>
    <t>LSJCTSMO005003105123R1</t>
  </si>
  <si>
    <t>PANTSSMOB-1761    23R1</t>
  </si>
  <si>
    <t>PANTSSMOB-3263    23R1</t>
  </si>
  <si>
    <t>LPANTMATATW-771   24SS</t>
  </si>
  <si>
    <t>LPANTMATSNW2700   24SS</t>
  </si>
  <si>
    <t>LPANTMATSNW874    24SS</t>
  </si>
  <si>
    <t>SPANTMATATA-893   24SS</t>
  </si>
  <si>
    <t>SPANTMATSA5801    24SS</t>
  </si>
  <si>
    <t>SPANTMATSJRH793   24SS</t>
  </si>
  <si>
    <t>SPANTMATSNA2800   24SS</t>
  </si>
  <si>
    <t>SPANTMATSNA8800   24SS</t>
  </si>
  <si>
    <t>SPANTMATSNA899N   24SS</t>
  </si>
  <si>
    <t>LPANTMATATW-871   24S1</t>
  </si>
  <si>
    <t>LPANTMATSNW1700   24SS</t>
  </si>
  <si>
    <t>LPANTMATSNW1716   24SS</t>
  </si>
  <si>
    <t>LPANTMATSNW-1736  24SS</t>
  </si>
  <si>
    <t>LPANTMATSNW5700   24SS</t>
  </si>
  <si>
    <t>LPANTMATSNW871N   24SS</t>
  </si>
  <si>
    <t>LPANTMATSNW875N   24SS</t>
  </si>
  <si>
    <t>LPANTMATSW5701    24SS</t>
  </si>
  <si>
    <t>JCT  MATATW-831   24SS</t>
  </si>
  <si>
    <t>JCT  MATATW-831Q  24SS</t>
  </si>
  <si>
    <t>JCT  MATSJW-724   24SS</t>
  </si>
  <si>
    <t>JCT  MATSJW-725   24SS</t>
  </si>
  <si>
    <t>JCT  MATSJW-754   24SS</t>
  </si>
  <si>
    <t>JCT  MATSNW3401   24SS</t>
  </si>
  <si>
    <t>JCT  MATSNW6503   24SS</t>
  </si>
  <si>
    <t>JCT  MATSNW714    24SS</t>
  </si>
  <si>
    <t>JCT  MATSNW7511   24SS</t>
  </si>
  <si>
    <t>TSHRTMATSER603S   24SS</t>
  </si>
  <si>
    <t>TSHRTMATSJR301    24SS</t>
  </si>
  <si>
    <t>TSHRTMATSJR612HS  24SS</t>
  </si>
  <si>
    <t>TSHRTMATSJR616S   24SS</t>
  </si>
  <si>
    <t>TSHRTMATSJR-623   24SS</t>
  </si>
  <si>
    <t>TSHRTMATSJR-627   24SS</t>
  </si>
  <si>
    <t>TSHRTMATSNR230S   24SS</t>
  </si>
  <si>
    <t>TSHRTMATSNR301    24SS</t>
  </si>
  <si>
    <t>TSHRTMATSNR301T   24SS</t>
  </si>
  <si>
    <t>TSHRTMATSNR603AS  24SS</t>
  </si>
  <si>
    <t>TSHRTMATSNR612S   24SS</t>
  </si>
  <si>
    <t>TSHRTMATSNR-615   24SS</t>
  </si>
  <si>
    <t>TSHRTMATSNR616S   24SS</t>
  </si>
  <si>
    <t>TSHRTMATSNR626S   24SS</t>
  </si>
  <si>
    <t>JCT  MATAJW-821   24SS</t>
  </si>
  <si>
    <t>JCT  MATATW-823   24SS</t>
  </si>
  <si>
    <t>JCT  MATATW842    24SS</t>
  </si>
  <si>
    <t>JCT  MATSNW216    24SS</t>
  </si>
  <si>
    <t>JCT  MATSNW216L   24SS</t>
  </si>
  <si>
    <t>JCT  MATSNW2500   24SS</t>
  </si>
  <si>
    <t>JCT  MATSNW5500   24SS</t>
  </si>
  <si>
    <t>JCT  MATSNWC824   24SS</t>
  </si>
  <si>
    <t>JCT  MATSW5501    24SS</t>
  </si>
  <si>
    <t>BOXERHNM700380OD  /S9</t>
  </si>
  <si>
    <t>BOXERHNM700380OT  /S9</t>
  </si>
  <si>
    <t>BOXERHNM700380SW  /S9</t>
  </si>
  <si>
    <t>BOXERHNM700381NLBE/S9</t>
  </si>
  <si>
    <t>BOXERHNM700381NLGB/S9</t>
  </si>
  <si>
    <t>BOXERHNM700381TR  /S9</t>
  </si>
  <si>
    <t>BOXERHNM729757LD  /S9</t>
  </si>
  <si>
    <t>BOXERHNM700380OI  /S9</t>
  </si>
  <si>
    <t>BOXERHNM700380OO  /S9</t>
  </si>
  <si>
    <t>BOXERHNM700381MY  /S9</t>
  </si>
  <si>
    <t>FDWR MCU394-90    23R1</t>
  </si>
  <si>
    <t>ROBE MCU255-90    SN23</t>
  </si>
  <si>
    <t>ROBE MCU265-90    SN23</t>
  </si>
  <si>
    <t>HATCKMCUKAWASA 392SN23</t>
  </si>
  <si>
    <t>NKTIEMCU477-91    23R3</t>
  </si>
  <si>
    <t>POUCHMCU393-94    23R2</t>
  </si>
  <si>
    <t>SSVSHMCU8488      SN23</t>
  </si>
  <si>
    <t>TOP  MCU133-71    SN23</t>
  </si>
  <si>
    <t>TOP  MCU133-74    23R1</t>
  </si>
  <si>
    <t>TOP  MCU133-78    23R3</t>
  </si>
  <si>
    <t>TOP  MCU133-92    23R1</t>
  </si>
  <si>
    <t>TOP  MCU136-91    SN23</t>
  </si>
  <si>
    <t>LSL  EIG910007644 LC23</t>
  </si>
  <si>
    <t>SHIRTEIG910007674 LC23</t>
  </si>
  <si>
    <t>JOG  MOTFB911     AW23</t>
  </si>
  <si>
    <t>LEG  MOTFA885     AW23</t>
  </si>
  <si>
    <t>SSTSHMOTFB914     AW23</t>
  </si>
  <si>
    <t>SSTSHMOTFB935     AW23</t>
  </si>
  <si>
    <t>TSHRTMOTFA785     AW23</t>
  </si>
  <si>
    <t>TSHRTMFL08330     24SS</t>
  </si>
  <si>
    <t>SPANTMFL24336     SU24</t>
  </si>
  <si>
    <t>TSHRTMFL08321     24SS</t>
  </si>
  <si>
    <t>TSHRTMFL34321     24SS</t>
  </si>
  <si>
    <t>TSHRTMFL38321     24SS</t>
  </si>
  <si>
    <t>TSHRTMFL44370N    24SS</t>
  </si>
  <si>
    <t>BRF  ADS5152361   23R5</t>
  </si>
  <si>
    <t>BRF  ADS5153202   23R5</t>
  </si>
  <si>
    <t>BRF  ADS5153203   23R6</t>
  </si>
  <si>
    <t>BRF  ADS5153205   23R7</t>
  </si>
  <si>
    <t>BRF  ADS5157976   SN23</t>
  </si>
  <si>
    <t>BRF  ADS5157976XXLSN23</t>
  </si>
  <si>
    <t>BRF  ADS5158001   SN23</t>
  </si>
  <si>
    <t>BRF  ADS5158001XXLSN23</t>
  </si>
  <si>
    <t>BRF  ADS5158037   23R3</t>
  </si>
  <si>
    <t>BRF  ADS5158041   23R3</t>
  </si>
  <si>
    <t>BRF  ADS5158042   23R3</t>
  </si>
  <si>
    <t>BRF  ADS5158043   23R4</t>
  </si>
  <si>
    <t>BRF  ADS5152361   23R7</t>
  </si>
  <si>
    <t>BRF  ADS5152361XXL23R3</t>
  </si>
  <si>
    <t>BRF  ADS5155034   23R6</t>
  </si>
  <si>
    <t>BRF  ADS5152354   23R1</t>
  </si>
  <si>
    <t>BRF  ADS5152370   23R6</t>
  </si>
  <si>
    <t>BRF  ADS5155370   23R5</t>
  </si>
  <si>
    <t>BRF  ADS5157978   23R1</t>
  </si>
  <si>
    <t>BRF  ADS5157978XXL23R1</t>
  </si>
  <si>
    <t>BRF  ADS5157983XXLSN23</t>
  </si>
  <si>
    <t>BRF  ADS5157985   23R1</t>
  </si>
  <si>
    <t>BRF  ADS5157985XXL23R1</t>
  </si>
  <si>
    <t>BRF  ADS5157993   23R1</t>
  </si>
  <si>
    <t>BRF  ADS5157994   23R1</t>
  </si>
  <si>
    <t>BRF  ADS5157994   SN23</t>
  </si>
  <si>
    <t>BRF  ADS5157994XXLSN23</t>
  </si>
  <si>
    <t>BRF  ADS5157982   SN23</t>
  </si>
  <si>
    <t>BRF  ADS5157998   SN23</t>
  </si>
  <si>
    <t>TATO ADS5157998   23R1</t>
  </si>
  <si>
    <t>BRF  ADS5152387   SN23</t>
  </si>
  <si>
    <t>BRF  ADS5158004XXLSN23</t>
  </si>
  <si>
    <t>BRF  ADS5158005   SN23</t>
  </si>
  <si>
    <t>SSVSHBSI3SC005    LC23</t>
  </si>
  <si>
    <t>LPANTHEX3186      S24</t>
  </si>
  <si>
    <t>BRF  ADS5152376   23R6</t>
  </si>
  <si>
    <t>BRF  ADS5152376XXL23R4</t>
  </si>
  <si>
    <t>BRF  ADS5152388   23R7</t>
  </si>
  <si>
    <t>BRF  ADS5157979   23R1</t>
  </si>
  <si>
    <t>BRF  ADS5157990   23R1</t>
  </si>
  <si>
    <t>BRF  ADS5158009   23R1</t>
  </si>
  <si>
    <t>BRF  ADS5158009XXL23R1</t>
  </si>
  <si>
    <t>BRF  ADS5152367   23R7</t>
  </si>
  <si>
    <t>BRF  ADS5152378   23R7</t>
  </si>
  <si>
    <t>BRF  ADS5155034   23R5</t>
  </si>
  <si>
    <t>BRF  ADS5156187   23R5</t>
  </si>
  <si>
    <t>BRF  ADS5156187XXL23R3</t>
  </si>
  <si>
    <t>BRF  ADS5157977   23R1</t>
  </si>
  <si>
    <t>BRF  ADS5157977   SN23</t>
  </si>
  <si>
    <t>BRF  ADS5157977XXL23R1</t>
  </si>
  <si>
    <t>BRF  ADS5157977XXLSN23</t>
  </si>
  <si>
    <t>BRF  ADS5157980   SN23</t>
  </si>
  <si>
    <t>BRF  ADS5157980XXLSN23</t>
  </si>
  <si>
    <t>BRF  ADS5157984   23R1</t>
  </si>
  <si>
    <t>BRF  ADS5157984   SN23</t>
  </si>
  <si>
    <t>BRF  ADS5157991XXLSN23</t>
  </si>
  <si>
    <t>BRF  ADS5157992   23R1</t>
  </si>
  <si>
    <t>BRF  ADS5157992XXL23R1</t>
  </si>
  <si>
    <t>BRF  ADS5158007   23R1</t>
  </si>
  <si>
    <t>BRF  ADS5158007   SN23</t>
  </si>
  <si>
    <t>BRF  ADS5158007XXL23R1</t>
  </si>
  <si>
    <t>BRF  ADS5158007XXLSN23</t>
  </si>
  <si>
    <t>BRF  ADS5157976   23R1</t>
  </si>
  <si>
    <t>BRF  ADS5157976XXL23R1</t>
  </si>
  <si>
    <t>BRF  ADS5157985   SN23</t>
  </si>
  <si>
    <t>BRF  ADS5157985XXLSN23</t>
  </si>
  <si>
    <t>BRF  ADS5157991   23R1</t>
  </si>
  <si>
    <t>BRF  ADS5157992   SN23</t>
  </si>
  <si>
    <t>BRF  ADS5157992XXLSN23</t>
  </si>
  <si>
    <t>BRF  ADS5158002   SN23</t>
  </si>
  <si>
    <t>BRF  ADS5158002XXLSN23</t>
  </si>
  <si>
    <t>BRF  ADS5157987   SN23</t>
  </si>
  <si>
    <t>BRF  ADS5157987XXLSN23</t>
  </si>
  <si>
    <t>BRF  ADS5158001   23R1</t>
  </si>
  <si>
    <t>BRF  ADS5158001XXL23R1</t>
  </si>
  <si>
    <t>BRF  ADS5158003   23R1</t>
  </si>
  <si>
    <t>BRF  ADS5158003XXL23R1</t>
  </si>
  <si>
    <t>BRF  ADS5158003XXLSN23</t>
  </si>
  <si>
    <t>BRF  ADS5152355   23R8</t>
  </si>
  <si>
    <t>BRF  ADS5152358   23R6</t>
  </si>
  <si>
    <t>BRF  ADS5152358XXL23R5</t>
  </si>
  <si>
    <t>BRF  ADS5152361   23R6</t>
  </si>
  <si>
    <t>BRF  ADS5157978XXLSN23</t>
  </si>
  <si>
    <t>BRF  ADS5157981   23R1</t>
  </si>
  <si>
    <t>BRF  ADS5157996   23R1</t>
  </si>
  <si>
    <t>BRF  ADS5157996XXL23R1</t>
  </si>
  <si>
    <t>BRF  ADS5157997   23R1</t>
  </si>
  <si>
    <t>BRF  ADS5158009XXLSN23</t>
  </si>
  <si>
    <t>Resume P&amp;L Product periode 1 - 30 November 2023</t>
  </si>
  <si>
    <t>JCT  MCUGA-3930   SN24</t>
  </si>
  <si>
    <t>PANTSMCUG-8013    SN23</t>
  </si>
  <si>
    <t>CRPANMCUGA-3935   SN24</t>
  </si>
  <si>
    <t>TOP  MCU133-83    23R3</t>
  </si>
  <si>
    <t>TOP  MCU133-85    23R3</t>
  </si>
  <si>
    <t>TOP  MCU133-98    23R4</t>
  </si>
  <si>
    <t>JCT  SMO005003091123R1</t>
  </si>
  <si>
    <t>JCT  MATSNW6500   24S1</t>
  </si>
  <si>
    <t>JCT  MATSNW6504   24S1</t>
  </si>
  <si>
    <t>JCT  MATSNW849    24SS</t>
  </si>
  <si>
    <t>JCT  MATSNW8501   24SS</t>
  </si>
  <si>
    <t>LPANTMAT1R1A710   24SS</t>
  </si>
  <si>
    <t>SPANTMATSNA1800   24SS</t>
  </si>
  <si>
    <t>LPANTMATSNW1707   24SS</t>
  </si>
  <si>
    <t>LPANTMATSNW8700   24SS</t>
  </si>
  <si>
    <t>LPANTMATSNW8701   24SS</t>
  </si>
  <si>
    <t>LPANTMATSNW874F   24SS</t>
  </si>
  <si>
    <t>LPANTMATSNW879N   24SS</t>
  </si>
  <si>
    <t>LPANTMATSNWC879   24SS</t>
  </si>
  <si>
    <t>LPANTMATSW5701Q   24SS</t>
  </si>
  <si>
    <t>JCT  MAT1RCA710   24SS</t>
  </si>
  <si>
    <t>JCT  MAT1RSV720   24SS</t>
  </si>
  <si>
    <t>JCT  MATATW-721   24SS</t>
  </si>
  <si>
    <t>JCT  MATATW-821   24S1</t>
  </si>
  <si>
    <t>JCT  MATATW-843   24SS</t>
  </si>
  <si>
    <t>JCT  MATATW-843Q  24SS</t>
  </si>
  <si>
    <t>JCT  MATSNW7402   24S1</t>
  </si>
  <si>
    <t>JCT  MATSNW7410   24S1</t>
  </si>
  <si>
    <t>JCT  MATSNW8200   24SS</t>
  </si>
  <si>
    <t>JCT  MATSNWB824D  24SS</t>
  </si>
  <si>
    <t>JCT  MATSNWE829   24SS</t>
  </si>
  <si>
    <t>PSHRTMATSNR310    24SS</t>
  </si>
  <si>
    <t>TSHRTMAT9A010OW   24SS</t>
  </si>
  <si>
    <t>TSHRTMATSNR111    24S1</t>
  </si>
  <si>
    <t>TSHRTMATSNR112    24S1</t>
  </si>
  <si>
    <t>TSHRTMATSNR300    24SS</t>
  </si>
  <si>
    <t>TSHRTMATSNR301T2  24SS</t>
  </si>
  <si>
    <t>TSHRTMATSNR303    24SS</t>
  </si>
  <si>
    <t>TSHRTMATSNR330    24SS</t>
  </si>
  <si>
    <t>TSHRTMATSTC301    24SS</t>
  </si>
  <si>
    <t>JCT  MATATW-821Q  24SS</t>
  </si>
  <si>
    <t>JCT  MATS824AA    24SS</t>
  </si>
  <si>
    <t>JCT  MATSNW5400   24SS</t>
  </si>
  <si>
    <t>JCT  MATSNW6503   24S1</t>
  </si>
  <si>
    <t>JCT  MATSNW7404   24SS</t>
  </si>
  <si>
    <t>JCT  MATSNW7502   24S1</t>
  </si>
  <si>
    <t>JCT  MATSNW821N   24SS</t>
  </si>
  <si>
    <t>JCT  MATSNWB824   24SS</t>
  </si>
  <si>
    <t>AKUR PRATAMA, PT</t>
  </si>
  <si>
    <t>BOXERYGALIQUID2023LC23</t>
  </si>
  <si>
    <t>AKUR PRATAMA, PT Total</t>
  </si>
  <si>
    <t>BOXERHNM700381TH  /S9</t>
  </si>
  <si>
    <t>BOXERHNM729759JP  /S9</t>
  </si>
  <si>
    <t>BOXERHNM729759KR  /S9</t>
  </si>
  <si>
    <t>BOXERHNM729759MY  /S9</t>
  </si>
  <si>
    <t>BOXERHNM729759TH  /S9</t>
  </si>
  <si>
    <t>FDWR MCU397-91    23R2</t>
  </si>
  <si>
    <t>FDWR MCU397-92    23R1</t>
  </si>
  <si>
    <t>FDWR MCU397-93    SN23</t>
  </si>
  <si>
    <t>FDWR MCU397-94    23R2</t>
  </si>
  <si>
    <t>JCT  MCUZ7860024  23R1</t>
  </si>
  <si>
    <t>HATCKMCU392-93    SN23</t>
  </si>
  <si>
    <t>PANTSMCU155-91    23R4</t>
  </si>
  <si>
    <t>POUCHMCU393-92    23R2</t>
  </si>
  <si>
    <t>TOP  MCU133-91    23R4</t>
  </si>
  <si>
    <t>PANTSMCU155-67    SN23</t>
  </si>
  <si>
    <t>PANTSMCU155-78    23R4</t>
  </si>
  <si>
    <t>PANTSMCU155-92    SN23</t>
  </si>
  <si>
    <t>PANTSMCU155-98    23R4</t>
  </si>
  <si>
    <t>PANTSMFL24MN301   SU24</t>
  </si>
  <si>
    <t>JOG  MOTFC576     AW23</t>
  </si>
  <si>
    <t>LSTSHMOTFC596     AW23</t>
  </si>
  <si>
    <t>PANTSMFL27MN301   SU24</t>
  </si>
  <si>
    <t>TSHRTMFL34330     24SS</t>
  </si>
  <si>
    <t>TSHRTMFL34380N    24SS</t>
  </si>
  <si>
    <t>TSHRTMFL08319     24SS</t>
  </si>
  <si>
    <t>TSHRTMFL34319     24SS</t>
  </si>
  <si>
    <t>BRF  ADS5151821   23R7</t>
  </si>
  <si>
    <t>BRF  ADS5151835   23R4</t>
  </si>
  <si>
    <t>BRF  ADS5151835XXL23R4</t>
  </si>
  <si>
    <t>BRF  ADS5152355   23R9</t>
  </si>
  <si>
    <t>BRF  ADS5152355XXL23R2</t>
  </si>
  <si>
    <t>BRF  ADS5152376   23R7</t>
  </si>
  <si>
    <t>BRF  ADS5152376   SN24</t>
  </si>
  <si>
    <t>BRF  ADS5152378   23R8</t>
  </si>
  <si>
    <t>BRF  ADS5155037   23R6</t>
  </si>
  <si>
    <t>BRF  ADS5157987   23R2</t>
  </si>
  <si>
    <t>BRF  ADS5158042   23R4</t>
  </si>
  <si>
    <t>BRF  ADS5152376XXLSN24</t>
  </si>
  <si>
    <t>BRF  ADS5152370   23R7</t>
  </si>
  <si>
    <t>BRF  ADS5152370XXLSN23</t>
  </si>
  <si>
    <t>BRF  ADS5155370   23R6</t>
  </si>
  <si>
    <t>BRF  ADS5158038   23R1</t>
  </si>
  <si>
    <t>BRF  ADS5158039   23R2</t>
  </si>
  <si>
    <t>BRF  ADS5158044   23R2</t>
  </si>
  <si>
    <t>BRF  ADS5158058   SN23</t>
  </si>
  <si>
    <t>BRF  ADS5152388   23R8</t>
  </si>
  <si>
    <t>BRF  ADS5152354   23R2</t>
  </si>
  <si>
    <t>BRF  ADS5156185   23R5</t>
  </si>
  <si>
    <t>BRF  ADS5156853   23R2</t>
  </si>
  <si>
    <t>BRF  ADS5156861   23R6</t>
  </si>
  <si>
    <t>BRF  ADS5156870   23R6</t>
  </si>
  <si>
    <t>BRF  ADS5157985   23R2</t>
  </si>
  <si>
    <t>BRF  ADS5157994   23R2</t>
  </si>
  <si>
    <t>BRF  ADS5157994XXL23R1</t>
  </si>
  <si>
    <t>CNECK</t>
  </si>
  <si>
    <t>CNECKADS5157982   23R1</t>
  </si>
  <si>
    <t>CNECKADS5157982   23R2</t>
  </si>
  <si>
    <t>TATO ADS5157998   23R2</t>
  </si>
  <si>
    <t>TATO ADS5158006   23R1</t>
  </si>
  <si>
    <t>TATO ADS5158006   23R2</t>
  </si>
  <si>
    <t>LPANTHEX3187      S24</t>
  </si>
  <si>
    <t>LPANTHEX3210      S24</t>
  </si>
  <si>
    <t>SPANTHEX3189      S24</t>
  </si>
  <si>
    <t>SPANTHEX3190      S24</t>
  </si>
  <si>
    <t>HDRKR</t>
  </si>
  <si>
    <t>HDRKRHEX3527      S24</t>
  </si>
  <si>
    <t>SPANTHEX3211      S24</t>
  </si>
  <si>
    <t>SPANTHEX3212      S24</t>
  </si>
  <si>
    <t>RED WING SHOE COMPANY</t>
  </si>
  <si>
    <t>CVRL RED61805-55  SN23</t>
  </si>
  <si>
    <t>RED WING SHOE COMPANY Total</t>
  </si>
  <si>
    <t>CVRL RED61805-54  23R7</t>
  </si>
  <si>
    <t>CVRL RED61805-57  23R8</t>
  </si>
  <si>
    <t>BRF  ADS5151824   23R6</t>
  </si>
  <si>
    <t>BRF  ADS5153203   23R7</t>
  </si>
  <si>
    <t>BRF  ADS5153205   23R8</t>
  </si>
  <si>
    <t>BRF  ADS5153211   23R4</t>
  </si>
  <si>
    <t>BRF  ADS5153211   SN24</t>
  </si>
  <si>
    <t>BRF  ADS5156194   23R2</t>
  </si>
  <si>
    <t>BRF  ADS5152355   SN24</t>
  </si>
  <si>
    <t>BRF  ADS5155037   SN24</t>
  </si>
  <si>
    <t>BRF  ADS5156187   SN24</t>
  </si>
  <si>
    <t>BRF  ADS5157977   23R2</t>
  </si>
  <si>
    <t>BRF  ADS5157980   23R1</t>
  </si>
  <si>
    <t>BRF  ADS5157980   23R2</t>
  </si>
  <si>
    <t>BRF  ADS5157980XXL23R1</t>
  </si>
  <si>
    <t>BRF  ADS5157980XXL23R2</t>
  </si>
  <si>
    <t>BRF  ADS5157983   23R1</t>
  </si>
  <si>
    <t>BRF  ADS5157983   23R2</t>
  </si>
  <si>
    <t>BRF  ADS5157983XXL23R1</t>
  </si>
  <si>
    <t>BRF  ADS5157984   23R2</t>
  </si>
  <si>
    <t>BRF  ADS5157990   23R2</t>
  </si>
  <si>
    <t>BRF  ADS5157991   23R2</t>
  </si>
  <si>
    <t>BRF  ADS5157991XXL23R2</t>
  </si>
  <si>
    <t>BRF  ADS5157992   23R2</t>
  </si>
  <si>
    <t>BRF  ADS5157993   23R2</t>
  </si>
  <si>
    <t>BRF  ADS5157996   23R2</t>
  </si>
  <si>
    <t>BRF  ADS5158004   23R1</t>
  </si>
  <si>
    <t>BRF  ADS5158007   23R2</t>
  </si>
  <si>
    <t>BRF  ADS5158008   SN23</t>
  </si>
  <si>
    <t>BRF  ADS5158043   23R5</t>
  </si>
  <si>
    <t>BRF  ADS5152361   SN24</t>
  </si>
  <si>
    <t>BRF  ADS5157986   SN23</t>
  </si>
  <si>
    <t>BRF  ADS5157986XXLSN23</t>
  </si>
  <si>
    <t>BRF  ADS5157991XXL23R1</t>
  </si>
  <si>
    <t>BRF  ADS5157997   23R2</t>
  </si>
  <si>
    <t>BRF  ADS5158037   23R4</t>
  </si>
  <si>
    <t>BRF  ADS5153207   23R7</t>
  </si>
  <si>
    <t>BRF  ADS5157987   23R1</t>
  </si>
  <si>
    <t>BRF  ADS5157987XXL23R1</t>
  </si>
  <si>
    <t>BRF  ADS5158003   23R2</t>
  </si>
  <si>
    <t>BRF  ADS5152358   SN24</t>
  </si>
  <si>
    <t>BRF  ADS5152387   SN24</t>
  </si>
  <si>
    <t>BRF  ADS5153202   23R6</t>
  </si>
  <si>
    <t>BRF  ADS5153204   23R5</t>
  </si>
  <si>
    <t>BRF  ADS5156185   SN24</t>
  </si>
  <si>
    <t>BRF  ADS5156861   23R5</t>
  </si>
  <si>
    <t>BRF  ADS5156870   23R5</t>
  </si>
  <si>
    <t>BRF  ADS5157976   23R2</t>
  </si>
  <si>
    <t>BRF  ADS5157978   23R2</t>
  </si>
  <si>
    <t>BRF  ADS5157997XXL23R1</t>
  </si>
  <si>
    <t>BRF  ADS5158001   23R2</t>
  </si>
  <si>
    <t>BRF  ADS5158009   23R2</t>
  </si>
  <si>
    <t>BRF  ADS5158041   23R4</t>
  </si>
  <si>
    <t>BRF  ADSGB4297    23R1</t>
  </si>
  <si>
    <t>BRF  ADS5152358XXLSN24</t>
  </si>
  <si>
    <t>BRF  ADS5157979   23R2</t>
  </si>
  <si>
    <t>BRF  ADS5157996XXL23R2</t>
  </si>
  <si>
    <t>Resume P&amp;L Product periode 1 - 30 December 2023</t>
  </si>
  <si>
    <t>SPANTMCUGA-3936   SN23</t>
  </si>
  <si>
    <t>SPANTMATSA5801Q   24SS</t>
  </si>
  <si>
    <t>SPANTMATSNA6802   24S1</t>
  </si>
  <si>
    <t>SPANTMATSNA6804   24S1</t>
  </si>
  <si>
    <t>SPANTMATSNA6888   24S1</t>
  </si>
  <si>
    <t>SPANTMATSNA7810   24S1</t>
  </si>
  <si>
    <t>LPANTMATATW-870   24SS</t>
  </si>
  <si>
    <t>LPANTMATMIW177    24S1</t>
  </si>
  <si>
    <t>LPANTMATSNW6702   24S1</t>
  </si>
  <si>
    <t>LPANTMATSNW6704   24S1</t>
  </si>
  <si>
    <t>LPANTMATSNW7702   24S1</t>
  </si>
  <si>
    <t>SPANTMATATA-850   24SS</t>
  </si>
  <si>
    <t>SPANTMATATA-891Q  24SS</t>
  </si>
  <si>
    <t>SPANTMATATA-892   24SS</t>
  </si>
  <si>
    <t>JCT  MATSNW1500   24SS</t>
  </si>
  <si>
    <t>JCT  MATSNW7400   24S1</t>
  </si>
  <si>
    <t>JCT  MATSNW7412   24S1</t>
  </si>
  <si>
    <t>JCT  MATSNWE520   24SS</t>
  </si>
  <si>
    <t>JCT  MATSW5202Q   24SS</t>
  </si>
  <si>
    <t>SPANTMATSNA7800   24S1</t>
  </si>
  <si>
    <t>TSHRTMATSNR110    24S1</t>
  </si>
  <si>
    <t>JCT  MATSNW6403   24S1</t>
  </si>
  <si>
    <t>JCT  MATSNW7202   24S1</t>
  </si>
  <si>
    <t>JCT  MATSNW7500   24S1</t>
  </si>
  <si>
    <t>BOXERHNM759512JP  /S9</t>
  </si>
  <si>
    <t>BOXERHNM787584NH  /S9</t>
  </si>
  <si>
    <t>BOXERHNM787584NLOE/S9</t>
  </si>
  <si>
    <t>BOXERHNM787584OD  /S9</t>
  </si>
  <si>
    <t>BOXERHNM787584OF  /S9</t>
  </si>
  <si>
    <t>BOXERHNM787584OG  /S9</t>
  </si>
  <si>
    <t>BOXERHNM787584OI  /S9</t>
  </si>
  <si>
    <t>BOXERHNM787584OJ  /S9</t>
  </si>
  <si>
    <t>BOXERHNM787584OK  /S9</t>
  </si>
  <si>
    <t>BOXERHNM787584OO  /S9</t>
  </si>
  <si>
    <t>BOXERHNM787584OT  /S9</t>
  </si>
  <si>
    <t>BOXERHNM787584SW  /S9</t>
  </si>
  <si>
    <t>BOXERHNM797915NLOE/S9</t>
  </si>
  <si>
    <t>BOXERHNM797915OD  /S9</t>
  </si>
  <si>
    <t>BOXERHNM797915OF  /S9</t>
  </si>
  <si>
    <t>BOXERHNM797915OT  /S9</t>
  </si>
  <si>
    <t>BOXERHNM797915SW  /S9</t>
  </si>
  <si>
    <t>PANTSMCUZ7860025  SN23</t>
  </si>
  <si>
    <t>CAP  MCUKZN392-80 SN24</t>
  </si>
  <si>
    <t>TOP  MCU133-67    23R1</t>
  </si>
  <si>
    <t>TOP  MCU133-73    SN23</t>
  </si>
  <si>
    <t>TOP  MCU133-78    23R4</t>
  </si>
  <si>
    <t>TOP  MCU133-95    23R4</t>
  </si>
  <si>
    <t>TOP  MCU133-99    23R2</t>
  </si>
  <si>
    <t>PANTSMCU155-99    23R3</t>
  </si>
  <si>
    <t>PANTSMFL28MN301   SU24</t>
  </si>
  <si>
    <t>PANTSMFL57MN301   SU24</t>
  </si>
  <si>
    <t>PSHRTMFL07ML301   SU24</t>
  </si>
  <si>
    <t>PANTSMFL24M-G2803 SU24</t>
  </si>
  <si>
    <t>PANTSMFL24M-G5401 SU24</t>
  </si>
  <si>
    <t>PSHRTMFL37ML301   SU24</t>
  </si>
  <si>
    <t>CVA2</t>
  </si>
  <si>
    <t>CVA2 Total</t>
  </si>
  <si>
    <t>BRF  ADS5152370   SN24</t>
  </si>
  <si>
    <t>BRF  ADS5152376   24R1</t>
  </si>
  <si>
    <t>BRF  ADS5152378   24R1</t>
  </si>
  <si>
    <t>BRF  ADS5152388   SN24</t>
  </si>
  <si>
    <t>BRF  ADS5155370   SN24</t>
  </si>
  <si>
    <t>BRF  ADS5158037   SN24</t>
  </si>
  <si>
    <t>BRF  ADS5158038   SN24</t>
  </si>
  <si>
    <t>BRF  ADS5158039   SN24</t>
  </si>
  <si>
    <t>BRF  ADS5158043   SN24</t>
  </si>
  <si>
    <t>BRF  ADS5158044   SN24</t>
  </si>
  <si>
    <t>BRF  ADS5158058   SN24</t>
  </si>
  <si>
    <t>BRF  ADS5158042   SN24</t>
  </si>
  <si>
    <t>BRF  ADS5152376XXL24R1</t>
  </si>
  <si>
    <t>BRF  ADS5152370   24R1</t>
  </si>
  <si>
    <t>BRF  ADS5152387   24R1</t>
  </si>
  <si>
    <t>BRF  ADS5153202   SN24</t>
  </si>
  <si>
    <t>BRF  ADS5153204   SN24</t>
  </si>
  <si>
    <t>BRF  ADS5155370   24R1</t>
  </si>
  <si>
    <t>BRF  ADS5157985   SN24</t>
  </si>
  <si>
    <t>BRF  ADS5157985XXLSN24</t>
  </si>
  <si>
    <t>BRF  ADS5157994   SN24</t>
  </si>
  <si>
    <t>BRF  ADS5157994XXLSN24</t>
  </si>
  <si>
    <t>BRF  ADS5158002   SN24</t>
  </si>
  <si>
    <t>CNECKADS5157982   SN24</t>
  </si>
  <si>
    <t>TATO ADS5157998   SN24</t>
  </si>
  <si>
    <t>LPANTHEX3209      1S24</t>
  </si>
  <si>
    <t>LPANTHEX3209      S24</t>
  </si>
  <si>
    <t>LSPANHEX3067      S24</t>
  </si>
  <si>
    <t>SPANTHEX3212      1S24</t>
  </si>
  <si>
    <t>LPANTHEX3210      1S24</t>
  </si>
  <si>
    <t>PT MERDEKA COOPER GOLD</t>
  </si>
  <si>
    <t>UNIFMBTRMMS_1     LC23</t>
  </si>
  <si>
    <t>PT MERDEKA COOPER GOLD Total</t>
  </si>
  <si>
    <t>CVRL RED61805-53  23R1</t>
  </si>
  <si>
    <t>CVRL RED61105-57  23R8</t>
  </si>
  <si>
    <t>CVRL RED61805-54  23R8</t>
  </si>
  <si>
    <t>CVRL RED61805-57  23R1</t>
  </si>
  <si>
    <t>CVRL RED61805-57  23R9</t>
  </si>
  <si>
    <t>BRF  ADS5153205   SN24</t>
  </si>
  <si>
    <t>BRF  ADS5153207   SN24</t>
  </si>
  <si>
    <t>BRF  ADS5156194   SN24</t>
  </si>
  <si>
    <t>BRF  ADS5156858   SN24</t>
  </si>
  <si>
    <t>BRF  ADS5158042   24R1</t>
  </si>
  <si>
    <t>BRF  ADS5152388   24R1</t>
  </si>
  <si>
    <t>BRF  ADS5152388XXLSN24</t>
  </si>
  <si>
    <t>BRF  ADS5155034   SN24</t>
  </si>
  <si>
    <t>BRF  ADS5157976   SN24</t>
  </si>
  <si>
    <t>BRF  ADS5157977   SN24</t>
  </si>
  <si>
    <t>BRF  ADS5157983   SN24</t>
  </si>
  <si>
    <t>BRF  ADS5157983XXLSN24</t>
  </si>
  <si>
    <t>BRF  ADS5157991   SN24</t>
  </si>
  <si>
    <t>BRF  ADS5157991XXLSN24</t>
  </si>
  <si>
    <t>BRF  ADS5157992   SN24</t>
  </si>
  <si>
    <t>BRF  ADS5157992XXLSN24</t>
  </si>
  <si>
    <t>BRF  ADS5158001   SN24</t>
  </si>
  <si>
    <t>BRF  ADS5158001XXLSN24</t>
  </si>
  <si>
    <t>BRF  ADS5158007   SN24</t>
  </si>
  <si>
    <t>BRF  ADS5158007XXLSN24</t>
  </si>
  <si>
    <t>BRF  ADS5158009   SN24</t>
  </si>
  <si>
    <t>BRF  ADS5158037   24R1</t>
  </si>
  <si>
    <t>BRF  ADS5158043   24R1</t>
  </si>
  <si>
    <t>BRF  ADS5158059   SN24</t>
  </si>
  <si>
    <t>BRF  ADS5151821   24R1</t>
  </si>
  <si>
    <t>BRF  ADS5151821XXLSN24</t>
  </si>
  <si>
    <t>BRF  ADS5151835   24R1</t>
  </si>
  <si>
    <t>BRF  ADS5152367   SN24</t>
  </si>
  <si>
    <t>BRF  ADS5157978   SN24</t>
  </si>
  <si>
    <t>BRF  ADS5157978XXLSN24</t>
  </si>
  <si>
    <t>BRF  ADS5157981   SN24</t>
  </si>
  <si>
    <t>BRF  ADS5157997   SN24</t>
  </si>
  <si>
    <t>BRF  ADS5152378   SN24</t>
  </si>
  <si>
    <t>BRF  ADS5152378XXLSN24</t>
  </si>
  <si>
    <t>BRF  ADS5157987   SN24</t>
  </si>
  <si>
    <t>BRF  ADS5157987XXLSN24</t>
  </si>
  <si>
    <t>BRF  ADS5157989   SN24</t>
  </si>
  <si>
    <t>BRF  ADS5157989XXLSN24</t>
  </si>
  <si>
    <t>BRF  ADS5157996   24R1</t>
  </si>
  <si>
    <t>BRF  ADS5158003   SN24</t>
  </si>
  <si>
    <t>BRF  ADS5158009   24R1</t>
  </si>
  <si>
    <t>BRF  ADS5151816   SN24</t>
  </si>
  <si>
    <t>BRF  ADS5151821   SN24</t>
  </si>
  <si>
    <t>BRF  ADS5151824   SN24</t>
  </si>
  <si>
    <t>BRF  ADS5151824XXLSN24</t>
  </si>
  <si>
    <t>BRF  ADS5151835   SN24</t>
  </si>
  <si>
    <t>BRF  ADS5153204   24R1</t>
  </si>
  <si>
    <t>BRF  ADS5153211   24R1</t>
  </si>
  <si>
    <t>BRF  ADS5156853   SN24</t>
  </si>
  <si>
    <t>BRF  ADS5156861   SN24</t>
  </si>
  <si>
    <t>BRF  ADS5156870   SN24</t>
  </si>
  <si>
    <t>BRF  ADS5157996   SN24</t>
  </si>
  <si>
    <t>BRF  ADS5157996XXLSN24</t>
  </si>
  <si>
    <t>BRF  ADSIQ5505    SN24</t>
  </si>
  <si>
    <t>BRF  ADSIR1039    SN24</t>
  </si>
  <si>
    <t>BRF  ADS5151816   24R1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</si>
</sst>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8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/>
    <xf numFmtId="40" fontId="1" fillId="2" borderId="1" xfId="0" applyNumberFormat="1" applyFont="1" applyFill="1" applyBorder="1"/>
    <xf numFmtId="38" fontId="1" fillId="2" borderId="1" xfId="0" applyNumberFormat="1" applyFont="1" applyFill="1" applyBorder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40" fontId="0" fillId="0" borderId="1" xfId="0" applyNumberFormat="1" applyBorder="1"/>
    <xf numFmtId="38" fontId="0" fillId="0" borderId="1" xfId="0" applyNumberForma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/>
    <xf numFmtId="40" fontId="1" fillId="3" borderId="1" xfId="0" applyNumberFormat="1" applyFont="1" applyFill="1" applyBorder="1"/>
    <xf numFmtId="38" fontId="1" fillId="3" borderId="1" xfId="0" applyNumberFormat="1" applyFont="1" applyFill="1" applyBorder="1"/>
    <xf numFmtId="40" fontId="1" fillId="4" borderId="1" xfId="0" applyNumberFormat="1" applyFont="1" applyFill="1" applyBorder="1"/>
    <xf numFmtId="0" fontId="0" fillId="0" borderId="0" xfId="0" applyAlignment="1">
      <alignment horizontal="center"/>
    </xf>
    <xf numFmtId="3" fontId="0" fillId="0" borderId="0" xfId="0" applyNumberFormat="1"/>
    <xf numFmtId="4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7AF0-895A-4B83-B8F8-4A6BE8F50473}">
  <sheetPr codeName="Sheet1"/>
  <dimension ref="A1:P462"/>
  <sheetViews>
    <sheetView workbookViewId="0">
      <selection activeCell="H3" sqref="H3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8.285156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1" width="7" bestFit="1" customWidth="1"/>
    <col min="12" max="12" width="5.85546875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19</v>
      </c>
      <c r="E5" s="8" t="s">
        <v>20</v>
      </c>
      <c r="F5" s="8">
        <v>3.8600000000000003</v>
      </c>
      <c r="G5" s="10">
        <v>1210</v>
      </c>
      <c r="H5" s="11">
        <v>4670.6000000000004</v>
      </c>
      <c r="I5" s="11">
        <v>6100.28</v>
      </c>
      <c r="J5" s="11">
        <v>-1429.6799999999998</v>
      </c>
      <c r="K5" s="8"/>
      <c r="L5" s="8">
        <v>4.24</v>
      </c>
      <c r="M5" s="12">
        <f t="shared" ref="M5:N68" si="0">$G5*K5</f>
        <v>0</v>
      </c>
      <c r="N5" s="12">
        <f t="shared" si="0"/>
        <v>5130.4000000000005</v>
      </c>
      <c r="O5" s="12">
        <f t="shared" ref="O5:O68" si="1">M5+N5</f>
        <v>5130.4000000000005</v>
      </c>
      <c r="P5" s="7"/>
    </row>
    <row r="6" spans="1:16" x14ac:dyDescent="0.25">
      <c r="A6" s="8"/>
      <c r="B6" s="8"/>
      <c r="C6" s="9"/>
      <c r="D6" s="8" t="s">
        <v>21</v>
      </c>
      <c r="E6" s="8" t="s">
        <v>22</v>
      </c>
      <c r="F6" s="8">
        <v>4.1300000000000008</v>
      </c>
      <c r="G6" s="10">
        <v>2220</v>
      </c>
      <c r="H6" s="11">
        <v>9168.6</v>
      </c>
      <c r="I6" s="11">
        <v>8688.2799999999988</v>
      </c>
      <c r="J6" s="11">
        <v>480.32000000000011</v>
      </c>
      <c r="K6" s="8"/>
      <c r="L6" s="8">
        <v>4.5</v>
      </c>
      <c r="M6" s="12">
        <f t="shared" si="0"/>
        <v>0</v>
      </c>
      <c r="N6" s="12">
        <f t="shared" si="0"/>
        <v>9990</v>
      </c>
      <c r="O6" s="12">
        <f t="shared" si="1"/>
        <v>9990</v>
      </c>
      <c r="P6" s="7"/>
    </row>
    <row r="7" spans="1:16" x14ac:dyDescent="0.25">
      <c r="A7" s="8"/>
      <c r="B7" s="8"/>
      <c r="C7" s="9"/>
      <c r="D7" s="8"/>
      <c r="E7" s="8" t="s">
        <v>23</v>
      </c>
      <c r="F7" s="8">
        <v>4.63</v>
      </c>
      <c r="G7" s="10">
        <v>220</v>
      </c>
      <c r="H7" s="11">
        <v>1018.6</v>
      </c>
      <c r="I7" s="11">
        <v>1294</v>
      </c>
      <c r="J7" s="11">
        <v>-275.39999999999998</v>
      </c>
      <c r="K7" s="8"/>
      <c r="L7" s="8">
        <v>5.01</v>
      </c>
      <c r="M7" s="12">
        <f t="shared" si="0"/>
        <v>0</v>
      </c>
      <c r="N7" s="12">
        <f t="shared" si="0"/>
        <v>1102.2</v>
      </c>
      <c r="O7" s="12">
        <f t="shared" si="1"/>
        <v>1102.2</v>
      </c>
      <c r="P7" s="7"/>
    </row>
    <row r="8" spans="1:16" x14ac:dyDescent="0.25">
      <c r="A8" s="8"/>
      <c r="B8" s="8"/>
      <c r="C8" s="9" t="s">
        <v>24</v>
      </c>
      <c r="D8" s="8" t="s">
        <v>19</v>
      </c>
      <c r="E8" s="8" t="s">
        <v>25</v>
      </c>
      <c r="F8" s="8">
        <v>3.3299999999999987</v>
      </c>
      <c r="G8" s="10">
        <v>2670</v>
      </c>
      <c r="H8" s="11">
        <v>8891.1</v>
      </c>
      <c r="I8" s="11">
        <v>10052.814736842105</v>
      </c>
      <c r="J8" s="11">
        <v>-1161.7147368421056</v>
      </c>
      <c r="K8" s="8"/>
      <c r="L8" s="8">
        <v>3.7</v>
      </c>
      <c r="M8" s="12">
        <f t="shared" si="0"/>
        <v>0</v>
      </c>
      <c r="N8" s="12">
        <f t="shared" si="0"/>
        <v>9879</v>
      </c>
      <c r="O8" s="12">
        <f t="shared" si="1"/>
        <v>9879</v>
      </c>
      <c r="P8" s="7"/>
    </row>
    <row r="9" spans="1:16" x14ac:dyDescent="0.25">
      <c r="A9" s="8"/>
      <c r="B9" s="8"/>
      <c r="C9" s="9"/>
      <c r="D9" s="8"/>
      <c r="E9" s="8" t="s">
        <v>26</v>
      </c>
      <c r="F9" s="8">
        <v>2.75</v>
      </c>
      <c r="G9" s="10">
        <v>421</v>
      </c>
      <c r="H9" s="11">
        <v>1157.75</v>
      </c>
      <c r="I9" s="11">
        <v>1685.6052631578948</v>
      </c>
      <c r="J9" s="11">
        <v>-527.8552631578948</v>
      </c>
      <c r="K9" s="8"/>
      <c r="L9" s="8">
        <v>3.1</v>
      </c>
      <c r="M9" s="12">
        <f t="shared" si="0"/>
        <v>0</v>
      </c>
      <c r="N9" s="12">
        <f t="shared" si="0"/>
        <v>1305.1000000000001</v>
      </c>
      <c r="O9" s="12">
        <f t="shared" si="1"/>
        <v>1305.1000000000001</v>
      </c>
      <c r="P9" s="7"/>
    </row>
    <row r="10" spans="1:16" x14ac:dyDescent="0.25">
      <c r="A10" s="8"/>
      <c r="B10" s="8"/>
      <c r="C10" s="9"/>
      <c r="D10" s="8" t="s">
        <v>21</v>
      </c>
      <c r="E10" s="8" t="s">
        <v>27</v>
      </c>
      <c r="F10" s="8">
        <v>4.18</v>
      </c>
      <c r="G10" s="10">
        <v>176</v>
      </c>
      <c r="H10" s="11">
        <v>735.68</v>
      </c>
      <c r="I10" s="11">
        <v>1756.1399999999999</v>
      </c>
      <c r="J10" s="11">
        <v>-1020.46</v>
      </c>
      <c r="K10" s="8"/>
      <c r="L10" s="8">
        <v>4.55</v>
      </c>
      <c r="M10" s="12">
        <f t="shared" si="0"/>
        <v>0</v>
      </c>
      <c r="N10" s="12">
        <f t="shared" si="0"/>
        <v>800.8</v>
      </c>
      <c r="O10" s="12">
        <f t="shared" si="1"/>
        <v>800.8</v>
      </c>
      <c r="P10" s="7"/>
    </row>
    <row r="11" spans="1:16" x14ac:dyDescent="0.25">
      <c r="A11" s="8"/>
      <c r="B11" s="8"/>
      <c r="C11" s="9"/>
      <c r="D11" s="8" t="s">
        <v>28</v>
      </c>
      <c r="E11" s="8" t="s">
        <v>29</v>
      </c>
      <c r="F11" s="8">
        <v>3.93</v>
      </c>
      <c r="G11" s="10">
        <v>510</v>
      </c>
      <c r="H11" s="11">
        <v>2004.3</v>
      </c>
      <c r="I11" s="11">
        <v>2588</v>
      </c>
      <c r="J11" s="11">
        <v>-583.70000000000005</v>
      </c>
      <c r="K11" s="8"/>
      <c r="L11" s="8">
        <v>4.3</v>
      </c>
      <c r="M11" s="12">
        <f t="shared" si="0"/>
        <v>0</v>
      </c>
      <c r="N11" s="12">
        <f t="shared" si="0"/>
        <v>2193</v>
      </c>
      <c r="O11" s="12">
        <f t="shared" si="1"/>
        <v>2193</v>
      </c>
      <c r="P11" s="7"/>
    </row>
    <row r="12" spans="1:16" x14ac:dyDescent="0.25">
      <c r="A12" s="8"/>
      <c r="B12" s="8"/>
      <c r="C12" s="9" t="s">
        <v>30</v>
      </c>
      <c r="D12" s="8" t="s">
        <v>19</v>
      </c>
      <c r="E12" s="8" t="s">
        <v>31</v>
      </c>
      <c r="F12" s="8">
        <v>3.3299999999999992</v>
      </c>
      <c r="G12" s="10">
        <v>1130</v>
      </c>
      <c r="H12" s="11">
        <v>3762.9000000000005</v>
      </c>
      <c r="I12" s="11">
        <v>6100.28</v>
      </c>
      <c r="J12" s="11">
        <v>-2337.3799999999997</v>
      </c>
      <c r="K12" s="8"/>
      <c r="L12" s="8">
        <v>3.7</v>
      </c>
      <c r="M12" s="12">
        <f t="shared" si="0"/>
        <v>0</v>
      </c>
      <c r="N12" s="12">
        <f t="shared" si="0"/>
        <v>4181</v>
      </c>
      <c r="O12" s="12">
        <f t="shared" si="1"/>
        <v>4181</v>
      </c>
      <c r="P12" s="7"/>
    </row>
    <row r="13" spans="1:16" x14ac:dyDescent="0.25">
      <c r="A13" s="8"/>
      <c r="B13" s="8"/>
      <c r="C13" s="9"/>
      <c r="D13" s="8" t="s">
        <v>32</v>
      </c>
      <c r="E13" s="8" t="s">
        <v>33</v>
      </c>
      <c r="F13" s="8">
        <v>2.4300000000000002</v>
      </c>
      <c r="G13" s="10">
        <v>2691</v>
      </c>
      <c r="H13" s="11">
        <v>6539.13</v>
      </c>
      <c r="I13" s="11">
        <v>9982.2799999999988</v>
      </c>
      <c r="J13" s="11">
        <v>-3443.1499999999992</v>
      </c>
      <c r="K13" s="8"/>
      <c r="L13" s="8">
        <v>2.75</v>
      </c>
      <c r="M13" s="12">
        <f t="shared" si="0"/>
        <v>0</v>
      </c>
      <c r="N13" s="12">
        <f t="shared" si="0"/>
        <v>7400.25</v>
      </c>
      <c r="O13" s="12">
        <f t="shared" si="1"/>
        <v>7400.25</v>
      </c>
      <c r="P13" s="7"/>
    </row>
    <row r="14" spans="1:16" s="7" customFormat="1" x14ac:dyDescent="0.25">
      <c r="A14" s="13"/>
      <c r="B14" s="13" t="s">
        <v>34</v>
      </c>
      <c r="C14" s="14"/>
      <c r="D14" s="13"/>
      <c r="E14" s="13"/>
      <c r="F14" s="13"/>
      <c r="G14" s="15">
        <v>11248</v>
      </c>
      <c r="H14" s="16">
        <v>37948.660000000025</v>
      </c>
      <c r="I14" s="16">
        <v>48247.679999999993</v>
      </c>
      <c r="J14" s="16">
        <v>-10299.020000000002</v>
      </c>
      <c r="K14" s="13"/>
      <c r="L14" s="13"/>
      <c r="M14" s="17"/>
      <c r="N14" s="17"/>
      <c r="O14" s="17">
        <f>SUM(O5:O13)</f>
        <v>41981.75</v>
      </c>
    </row>
    <row r="15" spans="1:16" s="7" customFormat="1" x14ac:dyDescent="0.25">
      <c r="A15" s="2" t="s">
        <v>35</v>
      </c>
      <c r="B15" s="2"/>
      <c r="C15" s="3"/>
      <c r="D15" s="2"/>
      <c r="E15" s="2"/>
      <c r="F15" s="2"/>
      <c r="G15" s="4">
        <v>11248</v>
      </c>
      <c r="H15" s="5">
        <v>37948.660000000025</v>
      </c>
      <c r="I15" s="5">
        <v>48247.679999999993</v>
      </c>
      <c r="J15" s="5">
        <v>-10299.020000000002</v>
      </c>
      <c r="K15" s="2"/>
      <c r="L15" s="2"/>
      <c r="M15" s="6"/>
      <c r="N15" s="6"/>
      <c r="O15" s="6"/>
    </row>
    <row r="16" spans="1:16" x14ac:dyDescent="0.25">
      <c r="A16" s="8" t="s">
        <v>36</v>
      </c>
      <c r="B16" s="8" t="s">
        <v>37</v>
      </c>
      <c r="C16" s="9" t="s">
        <v>24</v>
      </c>
      <c r="D16" s="8" t="s">
        <v>38</v>
      </c>
      <c r="E16" s="8" t="s">
        <v>39</v>
      </c>
      <c r="F16" s="8">
        <v>0.54999999999999993</v>
      </c>
      <c r="G16" s="10">
        <v>4048</v>
      </c>
      <c r="H16" s="11">
        <v>2226.4</v>
      </c>
      <c r="I16" s="11">
        <v>4264.0000000000009</v>
      </c>
      <c r="J16" s="11">
        <v>-2037.6000000000001</v>
      </c>
      <c r="K16" s="8">
        <v>1.61</v>
      </c>
      <c r="L16" s="8"/>
      <c r="M16" s="12">
        <f t="shared" si="0"/>
        <v>6517.2800000000007</v>
      </c>
      <c r="N16" s="12">
        <f t="shared" si="0"/>
        <v>0</v>
      </c>
      <c r="O16" s="12">
        <f t="shared" si="1"/>
        <v>6517.2800000000007</v>
      </c>
      <c r="P16" s="7"/>
    </row>
    <row r="17" spans="1:16" x14ac:dyDescent="0.25">
      <c r="A17" s="8"/>
      <c r="B17" s="8"/>
      <c r="C17" s="9"/>
      <c r="D17" s="8" t="s">
        <v>40</v>
      </c>
      <c r="E17" s="8" t="s">
        <v>41</v>
      </c>
      <c r="F17" s="8">
        <v>2.0399999999999996</v>
      </c>
      <c r="G17" s="10">
        <v>3082</v>
      </c>
      <c r="H17" s="11">
        <v>6287.2799999999988</v>
      </c>
      <c r="I17" s="11">
        <v>6929</v>
      </c>
      <c r="J17" s="11">
        <v>-641.71999999999991</v>
      </c>
      <c r="K17" s="8">
        <v>4.79</v>
      </c>
      <c r="L17" s="8"/>
      <c r="M17" s="12">
        <f t="shared" si="0"/>
        <v>14762.78</v>
      </c>
      <c r="N17" s="12">
        <f t="shared" si="0"/>
        <v>0</v>
      </c>
      <c r="O17" s="12">
        <f t="shared" si="1"/>
        <v>14762.78</v>
      </c>
      <c r="P17" s="7"/>
    </row>
    <row r="18" spans="1:16" x14ac:dyDescent="0.25">
      <c r="A18" s="8"/>
      <c r="B18" s="8"/>
      <c r="C18" s="9" t="s">
        <v>30</v>
      </c>
      <c r="D18" s="8" t="s">
        <v>42</v>
      </c>
      <c r="E18" s="8" t="s">
        <v>43</v>
      </c>
      <c r="F18" s="8">
        <v>2.1999999999999997</v>
      </c>
      <c r="G18" s="10">
        <v>2205</v>
      </c>
      <c r="H18" s="11">
        <v>4851</v>
      </c>
      <c r="I18" s="11">
        <v>3770.979929707732</v>
      </c>
      <c r="J18" s="11">
        <v>1080.020070292268</v>
      </c>
      <c r="K18" s="8"/>
      <c r="L18" s="8"/>
      <c r="M18" s="12">
        <f t="shared" si="0"/>
        <v>0</v>
      </c>
      <c r="N18" s="12">
        <f t="shared" si="0"/>
        <v>0</v>
      </c>
      <c r="O18" s="12">
        <f t="shared" si="1"/>
        <v>0</v>
      </c>
      <c r="P18" s="7"/>
    </row>
    <row r="19" spans="1:16" x14ac:dyDescent="0.25">
      <c r="A19" s="8"/>
      <c r="B19" s="8"/>
      <c r="C19" s="9"/>
      <c r="D19" s="8" t="s">
        <v>40</v>
      </c>
      <c r="E19" s="8" t="s">
        <v>44</v>
      </c>
      <c r="F19" s="8">
        <v>1.83</v>
      </c>
      <c r="G19" s="10">
        <v>2069</v>
      </c>
      <c r="H19" s="11">
        <v>3786.2700000000009</v>
      </c>
      <c r="I19" s="11">
        <v>3651.7127443080817</v>
      </c>
      <c r="J19" s="11">
        <v>134.55725569191779</v>
      </c>
      <c r="K19" s="8">
        <v>3.96</v>
      </c>
      <c r="L19" s="8"/>
      <c r="M19" s="12">
        <f t="shared" si="0"/>
        <v>8193.24</v>
      </c>
      <c r="N19" s="12">
        <f t="shared" si="0"/>
        <v>0</v>
      </c>
      <c r="O19" s="12">
        <f t="shared" si="1"/>
        <v>8193.24</v>
      </c>
      <c r="P19" s="7"/>
    </row>
    <row r="20" spans="1:16" x14ac:dyDescent="0.25">
      <c r="A20" s="8"/>
      <c r="B20" s="8"/>
      <c r="C20" s="9"/>
      <c r="D20" s="8" t="s">
        <v>45</v>
      </c>
      <c r="E20" s="8" t="s">
        <v>46</v>
      </c>
      <c r="F20" s="8">
        <v>3.7899999999999996</v>
      </c>
      <c r="G20" s="10">
        <v>626</v>
      </c>
      <c r="H20" s="11">
        <v>2372.54</v>
      </c>
      <c r="I20" s="11">
        <v>2108.9035477592806</v>
      </c>
      <c r="J20" s="11">
        <v>263.63645224071922</v>
      </c>
      <c r="K20" s="8">
        <v>9.7200000000000006</v>
      </c>
      <c r="L20" s="8"/>
      <c r="M20" s="12">
        <f t="shared" si="0"/>
        <v>6084.72</v>
      </c>
      <c r="N20" s="12">
        <f t="shared" si="0"/>
        <v>0</v>
      </c>
      <c r="O20" s="12">
        <f t="shared" si="1"/>
        <v>6084.72</v>
      </c>
      <c r="P20" s="7"/>
    </row>
    <row r="21" spans="1:16" s="7" customFormat="1" x14ac:dyDescent="0.25">
      <c r="A21" s="13"/>
      <c r="B21" s="13" t="s">
        <v>47</v>
      </c>
      <c r="C21" s="14"/>
      <c r="D21" s="13"/>
      <c r="E21" s="13"/>
      <c r="F21" s="13"/>
      <c r="G21" s="15">
        <v>12030</v>
      </c>
      <c r="H21" s="16">
        <v>19523.490000000005</v>
      </c>
      <c r="I21" s="16">
        <v>20724.596221775093</v>
      </c>
      <c r="J21" s="16">
        <v>-1201.1062217750946</v>
      </c>
      <c r="K21" s="13"/>
      <c r="L21" s="13"/>
      <c r="M21" s="17"/>
      <c r="N21" s="17"/>
      <c r="O21" s="17">
        <f>SUM(O16:O20)</f>
        <v>35558.020000000004</v>
      </c>
    </row>
    <row r="22" spans="1:16" x14ac:dyDescent="0.25">
      <c r="A22" s="8"/>
      <c r="B22" s="8" t="s">
        <v>48</v>
      </c>
      <c r="C22" s="9" t="s">
        <v>18</v>
      </c>
      <c r="D22" s="8" t="s">
        <v>49</v>
      </c>
      <c r="E22" s="8" t="s">
        <v>50</v>
      </c>
      <c r="F22" s="8">
        <v>5</v>
      </c>
      <c r="G22" s="10">
        <v>422</v>
      </c>
      <c r="H22" s="11">
        <v>2110</v>
      </c>
      <c r="I22" s="11">
        <v>2286.2894736842104</v>
      </c>
      <c r="J22" s="11">
        <v>-176.28947368421052</v>
      </c>
      <c r="K22" s="8">
        <v>11.26</v>
      </c>
      <c r="L22" s="8"/>
      <c r="M22" s="12">
        <f t="shared" si="0"/>
        <v>4751.72</v>
      </c>
      <c r="N22" s="12">
        <f t="shared" si="0"/>
        <v>0</v>
      </c>
      <c r="O22" s="12">
        <f t="shared" si="1"/>
        <v>4751.72</v>
      </c>
      <c r="P22" s="7"/>
    </row>
    <row r="23" spans="1:16" x14ac:dyDescent="0.25">
      <c r="A23" s="8"/>
      <c r="B23" s="8"/>
      <c r="C23" s="9"/>
      <c r="D23" s="8" t="s">
        <v>51</v>
      </c>
      <c r="E23" s="8" t="s">
        <v>52</v>
      </c>
      <c r="F23" s="8">
        <v>4.7</v>
      </c>
      <c r="G23" s="10">
        <v>2026</v>
      </c>
      <c r="H23" s="11">
        <v>9522.1999999999989</v>
      </c>
      <c r="I23" s="11">
        <v>4385.7629310344828</v>
      </c>
      <c r="J23" s="11">
        <v>5136.4370689655179</v>
      </c>
      <c r="K23" s="8">
        <v>9.7799999999999994</v>
      </c>
      <c r="L23" s="8"/>
      <c r="M23" s="12">
        <f t="shared" si="0"/>
        <v>19814.28</v>
      </c>
      <c r="N23" s="12">
        <f t="shared" si="0"/>
        <v>0</v>
      </c>
      <c r="O23" s="12">
        <f t="shared" si="1"/>
        <v>19814.28</v>
      </c>
      <c r="P23" s="7"/>
    </row>
    <row r="24" spans="1:16" x14ac:dyDescent="0.25">
      <c r="A24" s="8"/>
      <c r="B24" s="8"/>
      <c r="C24" s="9"/>
      <c r="D24" s="8"/>
      <c r="E24" s="8" t="s">
        <v>53</v>
      </c>
      <c r="F24" s="8">
        <v>4.5</v>
      </c>
      <c r="G24" s="10">
        <v>412</v>
      </c>
      <c r="H24" s="11">
        <v>1854</v>
      </c>
      <c r="I24" s="11">
        <v>1253.731527093596</v>
      </c>
      <c r="J24" s="11">
        <v>600.26847290640399</v>
      </c>
      <c r="K24" s="8">
        <v>10</v>
      </c>
      <c r="L24" s="8"/>
      <c r="M24" s="12">
        <f t="shared" si="0"/>
        <v>4120</v>
      </c>
      <c r="N24" s="12">
        <f t="shared" si="0"/>
        <v>0</v>
      </c>
      <c r="O24" s="12">
        <f t="shared" si="1"/>
        <v>4120</v>
      </c>
      <c r="P24" s="7"/>
    </row>
    <row r="25" spans="1:16" x14ac:dyDescent="0.25">
      <c r="A25" s="8"/>
      <c r="B25" s="8"/>
      <c r="C25" s="9"/>
      <c r="D25" s="8"/>
      <c r="E25" s="8" t="s">
        <v>54</v>
      </c>
      <c r="F25" s="8">
        <v>4.5</v>
      </c>
      <c r="G25" s="10">
        <v>300</v>
      </c>
      <c r="H25" s="11">
        <v>1350</v>
      </c>
      <c r="I25" s="11">
        <v>1132.625</v>
      </c>
      <c r="J25" s="11">
        <v>217.375</v>
      </c>
      <c r="K25" s="8">
        <v>10.91</v>
      </c>
      <c r="L25" s="8"/>
      <c r="M25" s="12">
        <f t="shared" si="0"/>
        <v>3273</v>
      </c>
      <c r="N25" s="12">
        <f t="shared" si="0"/>
        <v>0</v>
      </c>
      <c r="O25" s="12">
        <f t="shared" si="1"/>
        <v>3273</v>
      </c>
      <c r="P25" s="7"/>
    </row>
    <row r="26" spans="1:16" x14ac:dyDescent="0.25">
      <c r="A26" s="8"/>
      <c r="B26" s="8"/>
      <c r="C26" s="9"/>
      <c r="D26" s="8" t="s">
        <v>55</v>
      </c>
      <c r="E26" s="8" t="s">
        <v>56</v>
      </c>
      <c r="F26" s="8">
        <v>4.5</v>
      </c>
      <c r="G26" s="10">
        <v>362</v>
      </c>
      <c r="H26" s="11">
        <v>1629</v>
      </c>
      <c r="I26" s="11">
        <v>995.4365763546798</v>
      </c>
      <c r="J26" s="11">
        <v>633.5634236453202</v>
      </c>
      <c r="K26" s="8">
        <v>11.59</v>
      </c>
      <c r="L26" s="8"/>
      <c r="M26" s="12">
        <f t="shared" si="0"/>
        <v>4195.58</v>
      </c>
      <c r="N26" s="12">
        <f t="shared" si="0"/>
        <v>0</v>
      </c>
      <c r="O26" s="12">
        <f t="shared" si="1"/>
        <v>4195.58</v>
      </c>
      <c r="P26" s="7"/>
    </row>
    <row r="27" spans="1:16" x14ac:dyDescent="0.25">
      <c r="A27" s="8"/>
      <c r="B27" s="8"/>
      <c r="C27" s="9"/>
      <c r="D27" s="8"/>
      <c r="E27" s="8" t="s">
        <v>57</v>
      </c>
      <c r="F27" s="8">
        <v>3.7000000000000006</v>
      </c>
      <c r="G27" s="10">
        <v>427</v>
      </c>
      <c r="H27" s="11">
        <v>1579.9</v>
      </c>
      <c r="I27" s="11">
        <v>1026.9439655172414</v>
      </c>
      <c r="J27" s="11">
        <v>552.95603448275858</v>
      </c>
      <c r="K27" s="8">
        <v>7.68</v>
      </c>
      <c r="L27" s="8"/>
      <c r="M27" s="12">
        <f t="shared" si="0"/>
        <v>3279.3599999999997</v>
      </c>
      <c r="N27" s="12">
        <f t="shared" si="0"/>
        <v>0</v>
      </c>
      <c r="O27" s="12">
        <f t="shared" si="1"/>
        <v>3279.3599999999997</v>
      </c>
      <c r="P27" s="7"/>
    </row>
    <row r="28" spans="1:16" x14ac:dyDescent="0.25">
      <c r="A28" s="8"/>
      <c r="B28" s="8"/>
      <c r="C28" s="9"/>
      <c r="D28" s="8"/>
      <c r="E28" s="8" t="s">
        <v>58</v>
      </c>
      <c r="F28" s="8">
        <v>3.7</v>
      </c>
      <c r="G28" s="10">
        <v>166</v>
      </c>
      <c r="H28" s="11">
        <v>614.20000000000005</v>
      </c>
      <c r="I28" s="11">
        <v>645.21052631578948</v>
      </c>
      <c r="J28" s="11">
        <v>-31.010526315789463</v>
      </c>
      <c r="K28" s="8">
        <v>8.4</v>
      </c>
      <c r="L28" s="8"/>
      <c r="M28" s="12">
        <f t="shared" si="0"/>
        <v>1394.4</v>
      </c>
      <c r="N28" s="12">
        <f t="shared" si="0"/>
        <v>0</v>
      </c>
      <c r="O28" s="12">
        <f t="shared" si="1"/>
        <v>1394.4</v>
      </c>
      <c r="P28" s="7"/>
    </row>
    <row r="29" spans="1:16" x14ac:dyDescent="0.25">
      <c r="A29" s="8"/>
      <c r="B29" s="8"/>
      <c r="C29" s="9" t="s">
        <v>30</v>
      </c>
      <c r="D29" s="8" t="s">
        <v>55</v>
      </c>
      <c r="E29" s="8" t="s">
        <v>59</v>
      </c>
      <c r="F29" s="8">
        <v>4.5</v>
      </c>
      <c r="G29" s="10">
        <v>226</v>
      </c>
      <c r="H29" s="11">
        <v>1017</v>
      </c>
      <c r="I29" s="11">
        <v>977.11590610833866</v>
      </c>
      <c r="J29" s="11">
        <v>39.884093891661308</v>
      </c>
      <c r="K29" s="8">
        <v>12.33</v>
      </c>
      <c r="L29" s="8"/>
      <c r="M29" s="12">
        <f t="shared" si="0"/>
        <v>2786.58</v>
      </c>
      <c r="N29" s="12">
        <f t="shared" si="0"/>
        <v>0</v>
      </c>
      <c r="O29" s="12">
        <f t="shared" si="1"/>
        <v>2786.58</v>
      </c>
      <c r="P29" s="7"/>
    </row>
    <row r="30" spans="1:16" x14ac:dyDescent="0.25">
      <c r="A30" s="8"/>
      <c r="B30" s="8"/>
      <c r="C30" s="9"/>
      <c r="D30" s="8"/>
      <c r="E30" s="8" t="s">
        <v>60</v>
      </c>
      <c r="F30" s="8">
        <v>4.5</v>
      </c>
      <c r="G30" s="10">
        <v>295</v>
      </c>
      <c r="H30" s="11">
        <v>1327.5</v>
      </c>
      <c r="I30" s="11">
        <v>1217.2878721165662</v>
      </c>
      <c r="J30" s="11">
        <v>110.21212788343364</v>
      </c>
      <c r="K30" s="8">
        <v>12.28</v>
      </c>
      <c r="L30" s="8"/>
      <c r="M30" s="12">
        <f t="shared" si="0"/>
        <v>3622.6</v>
      </c>
      <c r="N30" s="12">
        <f t="shared" si="0"/>
        <v>0</v>
      </c>
      <c r="O30" s="12">
        <f t="shared" si="1"/>
        <v>3622.6</v>
      </c>
      <c r="P30" s="7"/>
    </row>
    <row r="31" spans="1:16" s="7" customFormat="1" x14ac:dyDescent="0.25">
      <c r="A31" s="13"/>
      <c r="B31" s="13" t="s">
        <v>61</v>
      </c>
      <c r="C31" s="14"/>
      <c r="D31" s="13"/>
      <c r="E31" s="13"/>
      <c r="F31" s="13"/>
      <c r="G31" s="15">
        <v>4636</v>
      </c>
      <c r="H31" s="16">
        <v>21003.8</v>
      </c>
      <c r="I31" s="16">
        <v>13920.403778224909</v>
      </c>
      <c r="J31" s="16">
        <v>7083.396221775095</v>
      </c>
      <c r="K31" s="13"/>
      <c r="L31" s="13"/>
      <c r="M31" s="17"/>
      <c r="N31" s="17"/>
      <c r="O31" s="17">
        <f>SUM(O22:O30)</f>
        <v>47237.520000000004</v>
      </c>
      <c r="P31"/>
    </row>
    <row r="32" spans="1:16" s="7" customFormat="1" x14ac:dyDescent="0.25">
      <c r="A32" s="2" t="s">
        <v>62</v>
      </c>
      <c r="B32" s="2"/>
      <c r="C32" s="3"/>
      <c r="D32" s="2"/>
      <c r="E32" s="2"/>
      <c r="F32" s="2"/>
      <c r="G32" s="4">
        <v>16666</v>
      </c>
      <c r="H32" s="5">
        <v>40527.29</v>
      </c>
      <c r="I32" s="5">
        <v>34645</v>
      </c>
      <c r="J32" s="5">
        <v>5882.29</v>
      </c>
      <c r="K32" s="2"/>
      <c r="L32" s="2"/>
      <c r="M32" s="6"/>
      <c r="N32" s="6"/>
      <c r="O32" s="6"/>
      <c r="P32"/>
    </row>
    <row r="33" spans="1:16" x14ac:dyDescent="0.25">
      <c r="A33" s="8" t="s">
        <v>63</v>
      </c>
      <c r="B33" s="8" t="s">
        <v>64</v>
      </c>
      <c r="C33" s="9" t="s">
        <v>30</v>
      </c>
      <c r="D33" s="8" t="s">
        <v>49</v>
      </c>
      <c r="E33" s="8" t="s">
        <v>65</v>
      </c>
      <c r="F33" s="8">
        <v>4.8</v>
      </c>
      <c r="G33" s="10">
        <v>5</v>
      </c>
      <c r="H33" s="11">
        <v>24</v>
      </c>
      <c r="I33" s="11">
        <v>35.123456790123456</v>
      </c>
      <c r="J33" s="11">
        <v>-11.123456790123456</v>
      </c>
      <c r="K33" s="8"/>
      <c r="L33" s="8"/>
      <c r="M33" s="12">
        <f t="shared" si="0"/>
        <v>0</v>
      </c>
      <c r="N33" s="12">
        <f t="shared" si="0"/>
        <v>0</v>
      </c>
      <c r="O33" s="12">
        <f t="shared" si="1"/>
        <v>0</v>
      </c>
    </row>
    <row r="34" spans="1:16" s="7" customFormat="1" x14ac:dyDescent="0.25">
      <c r="A34" s="13"/>
      <c r="B34" s="13" t="s">
        <v>66</v>
      </c>
      <c r="C34" s="14"/>
      <c r="D34" s="13"/>
      <c r="E34" s="13"/>
      <c r="F34" s="13"/>
      <c r="G34" s="15">
        <v>5</v>
      </c>
      <c r="H34" s="16">
        <v>24</v>
      </c>
      <c r="I34" s="16">
        <v>35.123456790123456</v>
      </c>
      <c r="J34" s="16">
        <v>-11.123456790123456</v>
      </c>
      <c r="K34" s="13"/>
      <c r="L34" s="13"/>
      <c r="M34" s="17"/>
      <c r="N34" s="17"/>
      <c r="O34" s="17">
        <f>SUM(O33:O33)</f>
        <v>0</v>
      </c>
      <c r="P34"/>
    </row>
    <row r="35" spans="1:16" x14ac:dyDescent="0.25">
      <c r="A35" s="8"/>
      <c r="B35" s="8" t="s">
        <v>48</v>
      </c>
      <c r="C35" s="9" t="s">
        <v>30</v>
      </c>
      <c r="D35" s="8" t="s">
        <v>49</v>
      </c>
      <c r="E35" s="8" t="s">
        <v>67</v>
      </c>
      <c r="F35" s="8">
        <v>5</v>
      </c>
      <c r="G35" s="10">
        <v>6</v>
      </c>
      <c r="H35" s="11">
        <v>30</v>
      </c>
      <c r="I35" s="11">
        <v>42.148148148148145</v>
      </c>
      <c r="J35" s="11">
        <v>-12.148148148148145</v>
      </c>
      <c r="K35" s="8">
        <v>15.08</v>
      </c>
      <c r="L35" s="8"/>
      <c r="M35" s="12">
        <f t="shared" si="0"/>
        <v>90.48</v>
      </c>
      <c r="N35" s="12">
        <f t="shared" si="0"/>
        <v>0</v>
      </c>
      <c r="O35" s="12">
        <f t="shared" si="1"/>
        <v>90.48</v>
      </c>
    </row>
    <row r="36" spans="1:16" x14ac:dyDescent="0.25">
      <c r="A36" s="8"/>
      <c r="B36" s="8"/>
      <c r="C36" s="9"/>
      <c r="D36" s="8"/>
      <c r="E36" s="8" t="s">
        <v>68</v>
      </c>
      <c r="F36" s="8">
        <v>5</v>
      </c>
      <c r="G36" s="10">
        <v>1</v>
      </c>
      <c r="H36" s="11">
        <v>5</v>
      </c>
      <c r="I36" s="11">
        <v>13.440944881889763</v>
      </c>
      <c r="J36" s="11">
        <v>-8.440944881889763</v>
      </c>
      <c r="K36" s="8">
        <v>12.97</v>
      </c>
      <c r="L36" s="8"/>
      <c r="M36" s="12">
        <f t="shared" si="0"/>
        <v>12.97</v>
      </c>
      <c r="N36" s="12">
        <f t="shared" si="0"/>
        <v>0</v>
      </c>
      <c r="O36" s="12">
        <f t="shared" si="1"/>
        <v>12.97</v>
      </c>
    </row>
    <row r="37" spans="1:16" x14ac:dyDescent="0.25">
      <c r="A37" s="8"/>
      <c r="B37" s="8"/>
      <c r="C37" s="9"/>
      <c r="D37" s="8"/>
      <c r="E37" s="8" t="s">
        <v>69</v>
      </c>
      <c r="F37" s="8">
        <v>5</v>
      </c>
      <c r="G37" s="10">
        <v>8</v>
      </c>
      <c r="H37" s="11">
        <v>40</v>
      </c>
      <c r="I37" s="11">
        <v>71.359198282032921</v>
      </c>
      <c r="J37" s="11">
        <v>-31.359198282032924</v>
      </c>
      <c r="K37" s="8">
        <v>12.78</v>
      </c>
      <c r="L37" s="8"/>
      <c r="M37" s="12">
        <f t="shared" si="0"/>
        <v>102.24</v>
      </c>
      <c r="N37" s="12">
        <f t="shared" si="0"/>
        <v>0</v>
      </c>
      <c r="O37" s="12">
        <f t="shared" si="1"/>
        <v>102.24</v>
      </c>
    </row>
    <row r="38" spans="1:16" x14ac:dyDescent="0.25">
      <c r="A38" s="8"/>
      <c r="B38" s="8"/>
      <c r="C38" s="9"/>
      <c r="D38" s="8"/>
      <c r="E38" s="8" t="s">
        <v>70</v>
      </c>
      <c r="F38" s="8">
        <v>10</v>
      </c>
      <c r="G38" s="10">
        <v>1</v>
      </c>
      <c r="H38" s="11">
        <v>10</v>
      </c>
      <c r="I38" s="11">
        <v>13.440944881889763</v>
      </c>
      <c r="J38" s="11">
        <v>-3.440944881889763</v>
      </c>
      <c r="K38" s="8">
        <v>19.420000000000002</v>
      </c>
      <c r="L38" s="8"/>
      <c r="M38" s="12">
        <f t="shared" si="0"/>
        <v>19.420000000000002</v>
      </c>
      <c r="N38" s="12">
        <f t="shared" si="0"/>
        <v>0</v>
      </c>
      <c r="O38" s="12">
        <f t="shared" si="1"/>
        <v>19.420000000000002</v>
      </c>
    </row>
    <row r="39" spans="1:16" x14ac:dyDescent="0.25">
      <c r="A39" s="8"/>
      <c r="B39" s="8"/>
      <c r="C39" s="9"/>
      <c r="D39" s="8"/>
      <c r="E39" s="8" t="s">
        <v>71</v>
      </c>
      <c r="F39" s="8">
        <v>5</v>
      </c>
      <c r="G39" s="10">
        <v>4</v>
      </c>
      <c r="H39" s="11">
        <v>20</v>
      </c>
      <c r="I39" s="11">
        <v>32.062763063707948</v>
      </c>
      <c r="J39" s="11">
        <v>-12.062763063707948</v>
      </c>
      <c r="K39" s="8">
        <v>14.95</v>
      </c>
      <c r="L39" s="8"/>
      <c r="M39" s="12">
        <f t="shared" si="0"/>
        <v>59.8</v>
      </c>
      <c r="N39" s="12">
        <f t="shared" si="0"/>
        <v>0</v>
      </c>
      <c r="O39" s="12">
        <f t="shared" si="1"/>
        <v>59.8</v>
      </c>
    </row>
    <row r="40" spans="1:16" x14ac:dyDescent="0.25">
      <c r="A40" s="8"/>
      <c r="B40" s="8"/>
      <c r="C40" s="9"/>
      <c r="D40" s="8"/>
      <c r="E40" s="8" t="s">
        <v>72</v>
      </c>
      <c r="F40" s="8">
        <v>4.8</v>
      </c>
      <c r="G40" s="10">
        <v>5</v>
      </c>
      <c r="H40" s="11">
        <v>24</v>
      </c>
      <c r="I40" s="11">
        <v>67.204724409448815</v>
      </c>
      <c r="J40" s="11">
        <v>-43.204724409448815</v>
      </c>
      <c r="K40" s="8">
        <v>14.97</v>
      </c>
      <c r="L40" s="8"/>
      <c r="M40" s="12">
        <f t="shared" si="0"/>
        <v>74.850000000000009</v>
      </c>
      <c r="N40" s="12">
        <f t="shared" si="0"/>
        <v>0</v>
      </c>
      <c r="O40" s="12">
        <f t="shared" si="1"/>
        <v>74.850000000000009</v>
      </c>
    </row>
    <row r="41" spans="1:16" x14ac:dyDescent="0.25">
      <c r="A41" s="8"/>
      <c r="B41" s="8"/>
      <c r="C41" s="9"/>
      <c r="D41" s="8"/>
      <c r="E41" s="8" t="s">
        <v>73</v>
      </c>
      <c r="F41" s="8">
        <v>4.8</v>
      </c>
      <c r="G41" s="10">
        <v>3</v>
      </c>
      <c r="H41" s="11">
        <v>14.4</v>
      </c>
      <c r="I41" s="11">
        <v>18.621818181818185</v>
      </c>
      <c r="J41" s="11">
        <v>-4.2218181818181844</v>
      </c>
      <c r="K41" s="8">
        <v>14.4</v>
      </c>
      <c r="L41" s="8"/>
      <c r="M41" s="12">
        <f t="shared" si="0"/>
        <v>43.2</v>
      </c>
      <c r="N41" s="12">
        <f t="shared" si="0"/>
        <v>0</v>
      </c>
      <c r="O41" s="12">
        <f t="shared" si="1"/>
        <v>43.2</v>
      </c>
    </row>
    <row r="42" spans="1:16" x14ac:dyDescent="0.25">
      <c r="A42" s="8"/>
      <c r="B42" s="8"/>
      <c r="C42" s="9"/>
      <c r="D42" s="8"/>
      <c r="E42" s="8" t="s">
        <v>74</v>
      </c>
      <c r="F42" s="8">
        <v>5</v>
      </c>
      <c r="G42" s="10">
        <v>1000</v>
      </c>
      <c r="H42" s="11">
        <v>5000</v>
      </c>
      <c r="I42" s="11">
        <v>8255.9478723404263</v>
      </c>
      <c r="J42" s="11">
        <v>-3255.9478723404259</v>
      </c>
      <c r="K42" s="8">
        <v>11.11</v>
      </c>
      <c r="L42" s="8"/>
      <c r="M42" s="12">
        <f t="shared" si="0"/>
        <v>11110</v>
      </c>
      <c r="N42" s="12">
        <f t="shared" si="0"/>
        <v>0</v>
      </c>
      <c r="O42" s="12">
        <f t="shared" si="1"/>
        <v>11110</v>
      </c>
    </row>
    <row r="43" spans="1:16" x14ac:dyDescent="0.25">
      <c r="A43" s="8"/>
      <c r="B43" s="8"/>
      <c r="C43" s="9"/>
      <c r="D43" s="8"/>
      <c r="E43" s="8" t="s">
        <v>75</v>
      </c>
      <c r="F43" s="8">
        <v>5</v>
      </c>
      <c r="G43" s="10">
        <v>800</v>
      </c>
      <c r="H43" s="11">
        <v>4000</v>
      </c>
      <c r="I43" s="11">
        <v>6849.2590401438929</v>
      </c>
      <c r="J43" s="11">
        <v>-2849.2590401438933</v>
      </c>
      <c r="K43" s="8">
        <v>11.25</v>
      </c>
      <c r="L43" s="8"/>
      <c r="M43" s="12">
        <f t="shared" si="0"/>
        <v>9000</v>
      </c>
      <c r="N43" s="12">
        <f t="shared" si="0"/>
        <v>0</v>
      </c>
      <c r="O43" s="12">
        <f t="shared" si="1"/>
        <v>9000</v>
      </c>
    </row>
    <row r="44" spans="1:16" x14ac:dyDescent="0.25">
      <c r="A44" s="8"/>
      <c r="B44" s="8"/>
      <c r="C44" s="9"/>
      <c r="D44" s="8"/>
      <c r="E44" s="8" t="s">
        <v>76</v>
      </c>
      <c r="F44" s="8">
        <v>5</v>
      </c>
      <c r="G44" s="10">
        <v>6</v>
      </c>
      <c r="H44" s="11">
        <v>30</v>
      </c>
      <c r="I44" s="11">
        <v>42.148148148148145</v>
      </c>
      <c r="J44" s="11">
        <v>-12.148148148148145</v>
      </c>
      <c r="K44" s="8">
        <v>12.76</v>
      </c>
      <c r="L44" s="8"/>
      <c r="M44" s="12">
        <f t="shared" si="0"/>
        <v>76.56</v>
      </c>
      <c r="N44" s="12">
        <f t="shared" si="0"/>
        <v>0</v>
      </c>
      <c r="O44" s="12">
        <f t="shared" si="1"/>
        <v>76.56</v>
      </c>
    </row>
    <row r="45" spans="1:16" x14ac:dyDescent="0.25">
      <c r="A45" s="8"/>
      <c r="B45" s="8"/>
      <c r="C45" s="9"/>
      <c r="D45" s="8"/>
      <c r="E45" s="8" t="s">
        <v>77</v>
      </c>
      <c r="F45" s="8">
        <v>5</v>
      </c>
      <c r="G45" s="10">
        <v>285</v>
      </c>
      <c r="H45" s="11">
        <v>1425</v>
      </c>
      <c r="I45" s="11">
        <v>1768.605320342909</v>
      </c>
      <c r="J45" s="11">
        <v>-343.60532034290901</v>
      </c>
      <c r="K45" s="8">
        <v>14.27</v>
      </c>
      <c r="L45" s="8"/>
      <c r="M45" s="12">
        <f t="shared" si="0"/>
        <v>4066.95</v>
      </c>
      <c r="N45" s="12">
        <f t="shared" si="0"/>
        <v>0</v>
      </c>
      <c r="O45" s="12">
        <f t="shared" si="1"/>
        <v>4066.95</v>
      </c>
    </row>
    <row r="46" spans="1:16" x14ac:dyDescent="0.25">
      <c r="A46" s="8"/>
      <c r="B46" s="8"/>
      <c r="C46" s="9"/>
      <c r="D46" s="8"/>
      <c r="E46" s="8" t="s">
        <v>78</v>
      </c>
      <c r="F46" s="8">
        <v>5</v>
      </c>
      <c r="G46" s="10">
        <v>4</v>
      </c>
      <c r="H46" s="11">
        <v>20</v>
      </c>
      <c r="I46" s="11">
        <v>28.098765432098769</v>
      </c>
      <c r="J46" s="11">
        <v>-8.0987654320987694</v>
      </c>
      <c r="K46" s="8">
        <v>12.55</v>
      </c>
      <c r="L46" s="8"/>
      <c r="M46" s="12">
        <f t="shared" si="0"/>
        <v>50.2</v>
      </c>
      <c r="N46" s="12">
        <f t="shared" si="0"/>
        <v>0</v>
      </c>
      <c r="O46" s="12">
        <f t="shared" si="1"/>
        <v>50.2</v>
      </c>
    </row>
    <row r="47" spans="1:16" x14ac:dyDescent="0.25">
      <c r="A47" s="8"/>
      <c r="B47" s="8"/>
      <c r="C47" s="9"/>
      <c r="D47" s="8"/>
      <c r="E47" s="8" t="s">
        <v>79</v>
      </c>
      <c r="F47" s="8">
        <v>5</v>
      </c>
      <c r="G47" s="10">
        <v>1</v>
      </c>
      <c r="H47" s="11">
        <v>5</v>
      </c>
      <c r="I47" s="11">
        <v>7.0246913580246924</v>
      </c>
      <c r="J47" s="11">
        <v>-2.0246913580246924</v>
      </c>
      <c r="K47" s="8">
        <v>12.56</v>
      </c>
      <c r="L47" s="8"/>
      <c r="M47" s="12">
        <f t="shared" si="0"/>
        <v>12.56</v>
      </c>
      <c r="N47" s="12">
        <f t="shared" si="0"/>
        <v>0</v>
      </c>
      <c r="O47" s="12">
        <f t="shared" si="1"/>
        <v>12.56</v>
      </c>
    </row>
    <row r="48" spans="1:16" x14ac:dyDescent="0.25">
      <c r="A48" s="8"/>
      <c r="B48" s="8"/>
      <c r="C48" s="9"/>
      <c r="D48" s="8"/>
      <c r="E48" s="8" t="s">
        <v>80</v>
      </c>
      <c r="F48" s="8">
        <v>5</v>
      </c>
      <c r="G48" s="10">
        <v>11</v>
      </c>
      <c r="H48" s="11">
        <v>55</v>
      </c>
      <c r="I48" s="11">
        <v>5231.1923543123539</v>
      </c>
      <c r="J48" s="11">
        <v>-5176.1923543123539</v>
      </c>
      <c r="K48" s="8">
        <v>14.78</v>
      </c>
      <c r="L48" s="8"/>
      <c r="M48" s="12">
        <f t="shared" si="0"/>
        <v>162.57999999999998</v>
      </c>
      <c r="N48" s="12">
        <f t="shared" si="0"/>
        <v>0</v>
      </c>
      <c r="O48" s="12">
        <f t="shared" si="1"/>
        <v>162.57999999999998</v>
      </c>
    </row>
    <row r="49" spans="1:15" x14ac:dyDescent="0.25">
      <c r="A49" s="8"/>
      <c r="B49" s="8"/>
      <c r="C49" s="9"/>
      <c r="D49" s="8"/>
      <c r="E49" s="8" t="s">
        <v>81</v>
      </c>
      <c r="F49" s="8">
        <v>5</v>
      </c>
      <c r="G49" s="10">
        <v>1</v>
      </c>
      <c r="H49" s="11">
        <v>5</v>
      </c>
      <c r="I49" s="11">
        <v>7.0246913580246924</v>
      </c>
      <c r="J49" s="11">
        <v>-2.0246913580246924</v>
      </c>
      <c r="K49" s="8">
        <v>11.73</v>
      </c>
      <c r="L49" s="8"/>
      <c r="M49" s="12">
        <f t="shared" si="0"/>
        <v>11.73</v>
      </c>
      <c r="N49" s="12">
        <f t="shared" si="0"/>
        <v>0</v>
      </c>
      <c r="O49" s="12">
        <f t="shared" si="1"/>
        <v>11.73</v>
      </c>
    </row>
    <row r="50" spans="1:15" x14ac:dyDescent="0.25">
      <c r="A50" s="8"/>
      <c r="B50" s="8"/>
      <c r="C50" s="9"/>
      <c r="D50" s="8"/>
      <c r="E50" s="8" t="s">
        <v>82</v>
      </c>
      <c r="F50" s="8">
        <v>5</v>
      </c>
      <c r="G50" s="10">
        <v>8</v>
      </c>
      <c r="H50" s="11">
        <v>40</v>
      </c>
      <c r="I50" s="11">
        <v>49.658181818181816</v>
      </c>
      <c r="J50" s="11">
        <v>-9.6581818181818164</v>
      </c>
      <c r="K50" s="8">
        <v>12.53</v>
      </c>
      <c r="L50" s="8"/>
      <c r="M50" s="12">
        <f t="shared" si="0"/>
        <v>100.24</v>
      </c>
      <c r="N50" s="12">
        <f t="shared" si="0"/>
        <v>0</v>
      </c>
      <c r="O50" s="12">
        <f t="shared" si="1"/>
        <v>100.24</v>
      </c>
    </row>
    <row r="51" spans="1:15" x14ac:dyDescent="0.25">
      <c r="A51" s="8"/>
      <c r="B51" s="8"/>
      <c r="C51" s="9"/>
      <c r="D51" s="8"/>
      <c r="E51" s="8" t="s">
        <v>83</v>
      </c>
      <c r="F51" s="8">
        <v>5</v>
      </c>
      <c r="G51" s="10">
        <v>3</v>
      </c>
      <c r="H51" s="11">
        <v>15</v>
      </c>
      <c r="I51" s="11">
        <v>21.074074074074073</v>
      </c>
      <c r="J51" s="11">
        <v>-6.0740740740740726</v>
      </c>
      <c r="K51" s="8">
        <v>13.95</v>
      </c>
      <c r="L51" s="8"/>
      <c r="M51" s="12">
        <f t="shared" si="0"/>
        <v>41.849999999999994</v>
      </c>
      <c r="N51" s="12">
        <f t="shared" si="0"/>
        <v>0</v>
      </c>
      <c r="O51" s="12">
        <f t="shared" si="1"/>
        <v>41.849999999999994</v>
      </c>
    </row>
    <row r="52" spans="1:15" x14ac:dyDescent="0.25">
      <c r="A52" s="8"/>
      <c r="B52" s="8"/>
      <c r="C52" s="9"/>
      <c r="D52" s="8"/>
      <c r="E52" s="8" t="s">
        <v>84</v>
      </c>
      <c r="F52" s="8">
        <v>4.8</v>
      </c>
      <c r="G52" s="10">
        <v>6</v>
      </c>
      <c r="H52" s="11">
        <v>28.8</v>
      </c>
      <c r="I52" s="11">
        <v>45.52</v>
      </c>
      <c r="J52" s="11">
        <v>-16.720000000000002</v>
      </c>
      <c r="K52" s="8">
        <v>13.67</v>
      </c>
      <c r="L52" s="8"/>
      <c r="M52" s="12">
        <f t="shared" si="0"/>
        <v>82.02</v>
      </c>
      <c r="N52" s="12">
        <f t="shared" si="0"/>
        <v>0</v>
      </c>
      <c r="O52" s="12">
        <f t="shared" si="1"/>
        <v>82.02</v>
      </c>
    </row>
    <row r="53" spans="1:15" x14ac:dyDescent="0.25">
      <c r="A53" s="8"/>
      <c r="B53" s="8"/>
      <c r="C53" s="9"/>
      <c r="D53" s="8"/>
      <c r="E53" s="8" t="s">
        <v>85</v>
      </c>
      <c r="F53" s="8">
        <v>4.8</v>
      </c>
      <c r="G53" s="10">
        <v>3</v>
      </c>
      <c r="H53" s="11">
        <v>14.4</v>
      </c>
      <c r="I53" s="11">
        <v>21.074074074074073</v>
      </c>
      <c r="J53" s="11">
        <v>-6.6740740740740723</v>
      </c>
      <c r="K53" s="8">
        <v>12.86</v>
      </c>
      <c r="L53" s="8"/>
      <c r="M53" s="12">
        <f t="shared" si="0"/>
        <v>38.58</v>
      </c>
      <c r="N53" s="12">
        <f t="shared" si="0"/>
        <v>0</v>
      </c>
      <c r="O53" s="12">
        <f t="shared" si="1"/>
        <v>38.58</v>
      </c>
    </row>
    <row r="54" spans="1:15" x14ac:dyDescent="0.25">
      <c r="A54" s="8"/>
      <c r="B54" s="8"/>
      <c r="C54" s="9"/>
      <c r="D54" s="8"/>
      <c r="E54" s="8" t="s">
        <v>86</v>
      </c>
      <c r="F54" s="8">
        <v>5</v>
      </c>
      <c r="G54" s="10">
        <v>6</v>
      </c>
      <c r="H54" s="11">
        <v>30</v>
      </c>
      <c r="I54" s="11">
        <v>42.148148148148145</v>
      </c>
      <c r="J54" s="11">
        <v>-12.148148148148145</v>
      </c>
      <c r="K54" s="8">
        <v>14.4</v>
      </c>
      <c r="L54" s="8"/>
      <c r="M54" s="12">
        <f t="shared" si="0"/>
        <v>86.4</v>
      </c>
      <c r="N54" s="12">
        <f t="shared" si="0"/>
        <v>0</v>
      </c>
      <c r="O54" s="12">
        <f t="shared" si="1"/>
        <v>86.4</v>
      </c>
    </row>
    <row r="55" spans="1:15" x14ac:dyDescent="0.25">
      <c r="A55" s="8"/>
      <c r="B55" s="8"/>
      <c r="C55" s="9"/>
      <c r="D55" s="8"/>
      <c r="E55" s="8" t="s">
        <v>87</v>
      </c>
      <c r="F55" s="8">
        <v>5</v>
      </c>
      <c r="G55" s="10">
        <v>1</v>
      </c>
      <c r="H55" s="11">
        <v>5</v>
      </c>
      <c r="I55" s="11">
        <v>7.0246913580246924</v>
      </c>
      <c r="J55" s="11">
        <v>-2.0246913580246924</v>
      </c>
      <c r="K55" s="8">
        <v>11.87</v>
      </c>
      <c r="L55" s="8"/>
      <c r="M55" s="12">
        <f t="shared" si="0"/>
        <v>11.87</v>
      </c>
      <c r="N55" s="12">
        <f t="shared" si="0"/>
        <v>0</v>
      </c>
      <c r="O55" s="12">
        <f t="shared" si="1"/>
        <v>11.87</v>
      </c>
    </row>
    <row r="56" spans="1:15" x14ac:dyDescent="0.25">
      <c r="A56" s="8"/>
      <c r="B56" s="8"/>
      <c r="C56" s="9"/>
      <c r="D56" s="8"/>
      <c r="E56" s="8" t="s">
        <v>88</v>
      </c>
      <c r="F56" s="8">
        <v>5</v>
      </c>
      <c r="G56" s="10">
        <v>12</v>
      </c>
      <c r="H56" s="11">
        <v>60</v>
      </c>
      <c r="I56" s="11">
        <v>85.982222222222219</v>
      </c>
      <c r="J56" s="11">
        <v>-25.982222222222223</v>
      </c>
      <c r="K56" s="8">
        <v>12.76</v>
      </c>
      <c r="L56" s="8"/>
      <c r="M56" s="12">
        <f t="shared" si="0"/>
        <v>153.12</v>
      </c>
      <c r="N56" s="12">
        <f t="shared" si="0"/>
        <v>0</v>
      </c>
      <c r="O56" s="12">
        <f t="shared" si="1"/>
        <v>153.12</v>
      </c>
    </row>
    <row r="57" spans="1:15" x14ac:dyDescent="0.25">
      <c r="A57" s="8"/>
      <c r="B57" s="8"/>
      <c r="C57" s="9"/>
      <c r="D57" s="8"/>
      <c r="E57" s="8" t="s">
        <v>89</v>
      </c>
      <c r="F57" s="8">
        <v>5</v>
      </c>
      <c r="G57" s="10">
        <v>1</v>
      </c>
      <c r="H57" s="11">
        <v>5</v>
      </c>
      <c r="I57" s="11">
        <v>13.440944881889763</v>
      </c>
      <c r="J57" s="11">
        <v>-8.440944881889763</v>
      </c>
      <c r="K57" s="8">
        <v>14.89</v>
      </c>
      <c r="L57" s="8"/>
      <c r="M57" s="12">
        <f t="shared" si="0"/>
        <v>14.89</v>
      </c>
      <c r="N57" s="12">
        <f t="shared" si="0"/>
        <v>0</v>
      </c>
      <c r="O57" s="12">
        <f t="shared" si="1"/>
        <v>14.89</v>
      </c>
    </row>
    <row r="58" spans="1:15" x14ac:dyDescent="0.25">
      <c r="A58" s="8"/>
      <c r="B58" s="8"/>
      <c r="C58" s="9"/>
      <c r="D58" s="8"/>
      <c r="E58" s="8" t="s">
        <v>90</v>
      </c>
      <c r="F58" s="8">
        <v>5</v>
      </c>
      <c r="G58" s="10">
        <v>1</v>
      </c>
      <c r="H58" s="11">
        <v>5</v>
      </c>
      <c r="I58" s="11">
        <v>7.0246913580246924</v>
      </c>
      <c r="J58" s="11">
        <v>-2.0246913580246924</v>
      </c>
      <c r="K58" s="8">
        <v>14.41</v>
      </c>
      <c r="L58" s="8"/>
      <c r="M58" s="12">
        <f t="shared" si="0"/>
        <v>14.41</v>
      </c>
      <c r="N58" s="12">
        <f t="shared" si="0"/>
        <v>0</v>
      </c>
      <c r="O58" s="12">
        <f t="shared" si="1"/>
        <v>14.41</v>
      </c>
    </row>
    <row r="59" spans="1:15" x14ac:dyDescent="0.25">
      <c r="A59" s="8"/>
      <c r="B59" s="8"/>
      <c r="C59" s="9"/>
      <c r="D59" s="8"/>
      <c r="E59" s="8" t="s">
        <v>91</v>
      </c>
      <c r="F59" s="8">
        <v>5</v>
      </c>
      <c r="G59" s="10">
        <v>3</v>
      </c>
      <c r="H59" s="11">
        <v>15</v>
      </c>
      <c r="I59" s="11">
        <v>21.074074074074073</v>
      </c>
      <c r="J59" s="11">
        <v>-6.0740740740740726</v>
      </c>
      <c r="K59" s="8">
        <v>15.06</v>
      </c>
      <c r="L59" s="8"/>
      <c r="M59" s="12">
        <f t="shared" si="0"/>
        <v>45.18</v>
      </c>
      <c r="N59" s="12">
        <f t="shared" si="0"/>
        <v>0</v>
      </c>
      <c r="O59" s="12">
        <f t="shared" si="1"/>
        <v>45.18</v>
      </c>
    </row>
    <row r="60" spans="1:15" x14ac:dyDescent="0.25">
      <c r="A60" s="8"/>
      <c r="B60" s="8"/>
      <c r="C60" s="9"/>
      <c r="D60" s="8"/>
      <c r="E60" s="8" t="s">
        <v>92</v>
      </c>
      <c r="F60" s="8">
        <v>5</v>
      </c>
      <c r="G60" s="10">
        <v>2</v>
      </c>
      <c r="H60" s="11">
        <v>10</v>
      </c>
      <c r="I60" s="11">
        <v>14.049382716049385</v>
      </c>
      <c r="J60" s="11">
        <v>-4.0493827160493847</v>
      </c>
      <c r="K60" s="8">
        <v>13.29</v>
      </c>
      <c r="L60" s="8"/>
      <c r="M60" s="12">
        <f t="shared" si="0"/>
        <v>26.58</v>
      </c>
      <c r="N60" s="12">
        <f t="shared" si="0"/>
        <v>0</v>
      </c>
      <c r="O60" s="12">
        <f t="shared" si="1"/>
        <v>26.58</v>
      </c>
    </row>
    <row r="61" spans="1:15" x14ac:dyDescent="0.25">
      <c r="A61" s="8"/>
      <c r="B61" s="8"/>
      <c r="C61" s="9"/>
      <c r="D61" s="8"/>
      <c r="E61" s="8" t="s">
        <v>93</v>
      </c>
      <c r="F61" s="8">
        <v>5</v>
      </c>
      <c r="G61" s="10">
        <v>144</v>
      </c>
      <c r="H61" s="11">
        <v>720</v>
      </c>
      <c r="I61" s="11">
        <v>1029.0425531914893</v>
      </c>
      <c r="J61" s="11">
        <v>-309.04255319148939</v>
      </c>
      <c r="K61" s="8">
        <v>13.83</v>
      </c>
      <c r="L61" s="8"/>
      <c r="M61" s="12">
        <f t="shared" si="0"/>
        <v>1991.52</v>
      </c>
      <c r="N61" s="12">
        <f t="shared" si="0"/>
        <v>0</v>
      </c>
      <c r="O61" s="12">
        <f t="shared" si="1"/>
        <v>1991.52</v>
      </c>
    </row>
    <row r="62" spans="1:15" x14ac:dyDescent="0.25">
      <c r="A62" s="8"/>
      <c r="B62" s="8"/>
      <c r="C62" s="9"/>
      <c r="D62" s="8"/>
      <c r="E62" s="8" t="s">
        <v>94</v>
      </c>
      <c r="F62" s="8">
        <v>5</v>
      </c>
      <c r="G62" s="10">
        <v>305</v>
      </c>
      <c r="H62" s="11">
        <v>1525</v>
      </c>
      <c r="I62" s="11">
        <v>2281.7303546099288</v>
      </c>
      <c r="J62" s="11">
        <v>-756.73035460992912</v>
      </c>
      <c r="K62" s="8">
        <v>13.07</v>
      </c>
      <c r="L62" s="8"/>
      <c r="M62" s="12">
        <f t="shared" si="0"/>
        <v>3986.35</v>
      </c>
      <c r="N62" s="12">
        <f t="shared" si="0"/>
        <v>0</v>
      </c>
      <c r="O62" s="12">
        <f t="shared" si="1"/>
        <v>3986.35</v>
      </c>
    </row>
    <row r="63" spans="1:15" x14ac:dyDescent="0.25">
      <c r="A63" s="8"/>
      <c r="B63" s="8"/>
      <c r="C63" s="9"/>
      <c r="D63" s="8"/>
      <c r="E63" s="8" t="s">
        <v>95</v>
      </c>
      <c r="F63" s="8">
        <v>5</v>
      </c>
      <c r="G63" s="10">
        <v>134</v>
      </c>
      <c r="H63" s="11">
        <v>670</v>
      </c>
      <c r="I63" s="11">
        <v>977.06581560283689</v>
      </c>
      <c r="J63" s="11">
        <v>-307.06581560283689</v>
      </c>
      <c r="K63" s="8">
        <v>14.03</v>
      </c>
      <c r="L63" s="8"/>
      <c r="M63" s="12">
        <f t="shared" si="0"/>
        <v>1880.02</v>
      </c>
      <c r="N63" s="12">
        <f t="shared" si="0"/>
        <v>0</v>
      </c>
      <c r="O63" s="12">
        <f t="shared" si="1"/>
        <v>1880.02</v>
      </c>
    </row>
    <row r="64" spans="1:15" x14ac:dyDescent="0.25">
      <c r="A64" s="8"/>
      <c r="B64" s="8"/>
      <c r="C64" s="9"/>
      <c r="D64" s="8"/>
      <c r="E64" s="8" t="s">
        <v>96</v>
      </c>
      <c r="F64" s="8">
        <v>5</v>
      </c>
      <c r="G64" s="10">
        <v>13</v>
      </c>
      <c r="H64" s="11">
        <v>65</v>
      </c>
      <c r="I64" s="11">
        <v>91.320987654320987</v>
      </c>
      <c r="J64" s="11">
        <v>-26.320987654320987</v>
      </c>
      <c r="K64" s="8">
        <v>15.3</v>
      </c>
      <c r="L64" s="8"/>
      <c r="M64" s="12">
        <f t="shared" si="0"/>
        <v>198.9</v>
      </c>
      <c r="N64" s="12">
        <f t="shared" si="0"/>
        <v>0</v>
      </c>
      <c r="O64" s="12">
        <f t="shared" si="1"/>
        <v>198.9</v>
      </c>
    </row>
    <row r="65" spans="1:15" x14ac:dyDescent="0.25">
      <c r="A65" s="8"/>
      <c r="B65" s="8"/>
      <c r="C65" s="9"/>
      <c r="D65" s="8"/>
      <c r="E65" s="8" t="s">
        <v>97</v>
      </c>
      <c r="F65" s="8">
        <v>5</v>
      </c>
      <c r="G65" s="10">
        <v>3</v>
      </c>
      <c r="H65" s="11">
        <v>15</v>
      </c>
      <c r="I65" s="11">
        <v>21.074074074074073</v>
      </c>
      <c r="J65" s="11">
        <v>-6.0740740740740726</v>
      </c>
      <c r="K65" s="8">
        <v>13.77</v>
      </c>
      <c r="L65" s="8"/>
      <c r="M65" s="12">
        <f t="shared" si="0"/>
        <v>41.31</v>
      </c>
      <c r="N65" s="12">
        <f t="shared" si="0"/>
        <v>0</v>
      </c>
      <c r="O65" s="12">
        <f t="shared" si="1"/>
        <v>41.31</v>
      </c>
    </row>
    <row r="66" spans="1:15" x14ac:dyDescent="0.25">
      <c r="A66" s="8"/>
      <c r="B66" s="8"/>
      <c r="C66" s="9"/>
      <c r="D66" s="8" t="s">
        <v>51</v>
      </c>
      <c r="E66" s="8" t="s">
        <v>98</v>
      </c>
      <c r="F66" s="8">
        <v>4.5</v>
      </c>
      <c r="G66" s="10">
        <v>14</v>
      </c>
      <c r="H66" s="11">
        <v>63</v>
      </c>
      <c r="I66" s="11">
        <v>84.744680851063833</v>
      </c>
      <c r="J66" s="11">
        <v>-21.744680851063833</v>
      </c>
      <c r="K66" s="8">
        <v>13.15</v>
      </c>
      <c r="L66" s="8"/>
      <c r="M66" s="12">
        <f t="shared" si="0"/>
        <v>184.1</v>
      </c>
      <c r="N66" s="12">
        <f t="shared" si="0"/>
        <v>0</v>
      </c>
      <c r="O66" s="12">
        <f t="shared" si="1"/>
        <v>184.1</v>
      </c>
    </row>
    <row r="67" spans="1:15" x14ac:dyDescent="0.25">
      <c r="A67" s="8"/>
      <c r="B67" s="8"/>
      <c r="C67" s="9"/>
      <c r="D67" s="8"/>
      <c r="E67" s="8" t="s">
        <v>99</v>
      </c>
      <c r="F67" s="8">
        <v>4.5</v>
      </c>
      <c r="G67" s="10">
        <v>3</v>
      </c>
      <c r="H67" s="11">
        <v>13.5</v>
      </c>
      <c r="I67" s="11">
        <v>18.159574468085108</v>
      </c>
      <c r="J67" s="11">
        <v>-4.6595744680851077</v>
      </c>
      <c r="K67" s="8">
        <v>13.36</v>
      </c>
      <c r="L67" s="8"/>
      <c r="M67" s="12">
        <f t="shared" si="0"/>
        <v>40.08</v>
      </c>
      <c r="N67" s="12">
        <f t="shared" si="0"/>
        <v>0</v>
      </c>
      <c r="O67" s="12">
        <f t="shared" si="1"/>
        <v>40.08</v>
      </c>
    </row>
    <row r="68" spans="1:15" x14ac:dyDescent="0.25">
      <c r="A68" s="8"/>
      <c r="B68" s="8"/>
      <c r="C68" s="9"/>
      <c r="D68" s="8"/>
      <c r="E68" s="8" t="s">
        <v>100</v>
      </c>
      <c r="F68" s="8">
        <v>4.5</v>
      </c>
      <c r="G68" s="10">
        <v>29</v>
      </c>
      <c r="H68" s="11">
        <v>130.5</v>
      </c>
      <c r="I68" s="11">
        <v>235.79731700204138</v>
      </c>
      <c r="J68" s="11">
        <v>-105.2973170020414</v>
      </c>
      <c r="K68" s="8">
        <v>10.8</v>
      </c>
      <c r="L68" s="8"/>
      <c r="M68" s="12">
        <f t="shared" si="0"/>
        <v>313.20000000000005</v>
      </c>
      <c r="N68" s="12">
        <f t="shared" si="0"/>
        <v>0</v>
      </c>
      <c r="O68" s="12">
        <f t="shared" si="1"/>
        <v>313.20000000000005</v>
      </c>
    </row>
    <row r="69" spans="1:15" x14ac:dyDescent="0.25">
      <c r="A69" s="8"/>
      <c r="B69" s="8"/>
      <c r="C69" s="9"/>
      <c r="D69" s="8"/>
      <c r="E69" s="8" t="s">
        <v>101</v>
      </c>
      <c r="F69" s="8">
        <v>4.5</v>
      </c>
      <c r="G69" s="10">
        <v>19</v>
      </c>
      <c r="H69" s="11">
        <v>85.5</v>
      </c>
      <c r="I69" s="11">
        <v>144.14666666666668</v>
      </c>
      <c r="J69" s="11">
        <v>-58.646666666666675</v>
      </c>
      <c r="K69" s="8">
        <v>10.56</v>
      </c>
      <c r="L69" s="8"/>
      <c r="M69" s="12">
        <f t="shared" ref="M69:N131" si="2">$G69*K69</f>
        <v>200.64000000000001</v>
      </c>
      <c r="N69" s="12">
        <f t="shared" si="2"/>
        <v>0</v>
      </c>
      <c r="O69" s="12">
        <f t="shared" ref="O69:O131" si="3">M69+N69</f>
        <v>200.64000000000001</v>
      </c>
    </row>
    <row r="70" spans="1:15" x14ac:dyDescent="0.25">
      <c r="A70" s="8"/>
      <c r="B70" s="8"/>
      <c r="C70" s="9"/>
      <c r="D70" s="8"/>
      <c r="E70" s="8" t="s">
        <v>102</v>
      </c>
      <c r="F70" s="8">
        <v>4.5</v>
      </c>
      <c r="G70" s="10">
        <v>25</v>
      </c>
      <c r="H70" s="11">
        <v>112.5</v>
      </c>
      <c r="I70" s="11">
        <v>155.02773694390717</v>
      </c>
      <c r="J70" s="11">
        <v>-42.527736943907179</v>
      </c>
      <c r="K70" s="8">
        <v>11.13</v>
      </c>
      <c r="L70" s="8"/>
      <c r="M70" s="12">
        <f t="shared" si="2"/>
        <v>278.25</v>
      </c>
      <c r="N70" s="12">
        <f t="shared" si="2"/>
        <v>0</v>
      </c>
      <c r="O70" s="12">
        <f t="shared" si="3"/>
        <v>278.25</v>
      </c>
    </row>
    <row r="71" spans="1:15" x14ac:dyDescent="0.25">
      <c r="A71" s="8"/>
      <c r="B71" s="8"/>
      <c r="C71" s="9"/>
      <c r="D71" s="8"/>
      <c r="E71" s="8" t="s">
        <v>103</v>
      </c>
      <c r="F71" s="8">
        <v>4.5</v>
      </c>
      <c r="G71" s="10">
        <v>57</v>
      </c>
      <c r="H71" s="11">
        <v>256.5</v>
      </c>
      <c r="I71" s="11">
        <v>353.56846699399892</v>
      </c>
      <c r="J71" s="11">
        <v>-97.068466993998925</v>
      </c>
      <c r="K71" s="8">
        <v>10.91</v>
      </c>
      <c r="L71" s="8"/>
      <c r="M71" s="12">
        <f t="shared" si="2"/>
        <v>621.87</v>
      </c>
      <c r="N71" s="12">
        <f t="shared" si="2"/>
        <v>0</v>
      </c>
      <c r="O71" s="12">
        <f t="shared" si="3"/>
        <v>621.87</v>
      </c>
    </row>
    <row r="72" spans="1:15" x14ac:dyDescent="0.25">
      <c r="A72" s="8"/>
      <c r="B72" s="8"/>
      <c r="C72" s="9"/>
      <c r="D72" s="8"/>
      <c r="E72" s="8" t="s">
        <v>104</v>
      </c>
      <c r="F72" s="8">
        <v>4.5</v>
      </c>
      <c r="G72" s="10">
        <v>26</v>
      </c>
      <c r="H72" s="11">
        <v>117</v>
      </c>
      <c r="I72" s="11">
        <v>161.3890909090909</v>
      </c>
      <c r="J72" s="11">
        <v>-44.389090909090896</v>
      </c>
      <c r="K72" s="8">
        <v>11.22</v>
      </c>
      <c r="L72" s="8"/>
      <c r="M72" s="12">
        <f t="shared" si="2"/>
        <v>291.72000000000003</v>
      </c>
      <c r="N72" s="12">
        <f t="shared" si="2"/>
        <v>0</v>
      </c>
      <c r="O72" s="12">
        <f t="shared" si="3"/>
        <v>291.72000000000003</v>
      </c>
    </row>
    <row r="73" spans="1:15" x14ac:dyDescent="0.25">
      <c r="A73" s="8"/>
      <c r="B73" s="8"/>
      <c r="C73" s="9"/>
      <c r="D73" s="8"/>
      <c r="E73" s="8" t="s">
        <v>105</v>
      </c>
      <c r="F73" s="8">
        <v>4.5</v>
      </c>
      <c r="G73" s="10">
        <v>48</v>
      </c>
      <c r="H73" s="11">
        <v>216</v>
      </c>
      <c r="I73" s="11">
        <v>337.18518518518516</v>
      </c>
      <c r="J73" s="11">
        <v>-121.18518518518516</v>
      </c>
      <c r="K73" s="8">
        <v>13.36</v>
      </c>
      <c r="L73" s="8"/>
      <c r="M73" s="12">
        <f t="shared" si="2"/>
        <v>641.28</v>
      </c>
      <c r="N73" s="12">
        <f t="shared" si="2"/>
        <v>0</v>
      </c>
      <c r="O73" s="12">
        <f t="shared" si="3"/>
        <v>641.28</v>
      </c>
    </row>
    <row r="74" spans="1:15" x14ac:dyDescent="0.25">
      <c r="A74" s="8"/>
      <c r="B74" s="8"/>
      <c r="C74" s="9"/>
      <c r="D74" s="8" t="s">
        <v>106</v>
      </c>
      <c r="E74" s="8" t="s">
        <v>107</v>
      </c>
      <c r="F74" s="8">
        <v>2.65</v>
      </c>
      <c r="G74" s="10">
        <v>13</v>
      </c>
      <c r="H74" s="11">
        <v>34.450000000000003</v>
      </c>
      <c r="I74" s="11">
        <v>174.73228346456693</v>
      </c>
      <c r="J74" s="11">
        <v>-140.28228346456694</v>
      </c>
      <c r="K74" s="8">
        <v>7.91</v>
      </c>
      <c r="L74" s="8"/>
      <c r="M74" s="12">
        <f t="shared" si="2"/>
        <v>102.83</v>
      </c>
      <c r="N74" s="12">
        <f t="shared" si="2"/>
        <v>0</v>
      </c>
      <c r="O74" s="12">
        <f t="shared" si="3"/>
        <v>102.83</v>
      </c>
    </row>
    <row r="75" spans="1:15" x14ac:dyDescent="0.25">
      <c r="A75" s="8"/>
      <c r="B75" s="8"/>
      <c r="C75" s="9"/>
      <c r="D75" s="8" t="s">
        <v>55</v>
      </c>
      <c r="E75" s="8" t="s">
        <v>108</v>
      </c>
      <c r="F75" s="8">
        <v>3.7</v>
      </c>
      <c r="G75" s="10">
        <v>5</v>
      </c>
      <c r="H75" s="11">
        <v>18.5</v>
      </c>
      <c r="I75" s="11">
        <v>36.247407407407408</v>
      </c>
      <c r="J75" s="11">
        <v>-17.747407407407408</v>
      </c>
      <c r="K75" s="8">
        <v>8.5399999999999991</v>
      </c>
      <c r="L75" s="8"/>
      <c r="M75" s="12">
        <f t="shared" si="2"/>
        <v>42.699999999999996</v>
      </c>
      <c r="N75" s="12">
        <f t="shared" si="2"/>
        <v>0</v>
      </c>
      <c r="O75" s="12">
        <f t="shared" si="3"/>
        <v>42.699999999999996</v>
      </c>
    </row>
    <row r="76" spans="1:15" x14ac:dyDescent="0.25">
      <c r="A76" s="8"/>
      <c r="B76" s="8"/>
      <c r="C76" s="9"/>
      <c r="D76" s="8"/>
      <c r="E76" s="8" t="s">
        <v>109</v>
      </c>
      <c r="F76" s="8">
        <v>4.5</v>
      </c>
      <c r="G76" s="10">
        <v>78</v>
      </c>
      <c r="H76" s="11">
        <v>351</v>
      </c>
      <c r="I76" s="11">
        <v>1020.7970029387352</v>
      </c>
      <c r="J76" s="11">
        <v>-669.7970029387352</v>
      </c>
      <c r="K76" s="8">
        <v>11.84</v>
      </c>
      <c r="L76" s="8"/>
      <c r="M76" s="12">
        <f t="shared" si="2"/>
        <v>923.52</v>
      </c>
      <c r="N76" s="12">
        <f t="shared" si="2"/>
        <v>0</v>
      </c>
      <c r="O76" s="12">
        <f t="shared" si="3"/>
        <v>923.52</v>
      </c>
    </row>
    <row r="77" spans="1:15" x14ac:dyDescent="0.25">
      <c r="A77" s="8"/>
      <c r="B77" s="8"/>
      <c r="C77" s="9"/>
      <c r="D77" s="8"/>
      <c r="E77" s="8" t="s">
        <v>110</v>
      </c>
      <c r="F77" s="8">
        <v>3.7</v>
      </c>
      <c r="G77" s="10">
        <v>21</v>
      </c>
      <c r="H77" s="11">
        <v>77.7</v>
      </c>
      <c r="I77" s="11">
        <v>127.11702127659574</v>
      </c>
      <c r="J77" s="11">
        <v>-49.417021276595733</v>
      </c>
      <c r="K77" s="8">
        <v>10.09</v>
      </c>
      <c r="L77" s="8"/>
      <c r="M77" s="12">
        <f t="shared" si="2"/>
        <v>211.89</v>
      </c>
      <c r="N77" s="12">
        <f t="shared" si="2"/>
        <v>0</v>
      </c>
      <c r="O77" s="12">
        <f t="shared" si="3"/>
        <v>211.89</v>
      </c>
    </row>
    <row r="78" spans="1:15" x14ac:dyDescent="0.25">
      <c r="A78" s="8"/>
      <c r="B78" s="8"/>
      <c r="C78" s="9"/>
      <c r="D78" s="8"/>
      <c r="E78" s="8" t="s">
        <v>111</v>
      </c>
      <c r="F78" s="8">
        <v>3.7</v>
      </c>
      <c r="G78" s="10">
        <v>1</v>
      </c>
      <c r="H78" s="11">
        <v>3.7</v>
      </c>
      <c r="I78" s="11">
        <v>7.0246913580246924</v>
      </c>
      <c r="J78" s="11">
        <v>-3.3246913580246922</v>
      </c>
      <c r="K78" s="8">
        <v>10.31</v>
      </c>
      <c r="L78" s="8"/>
      <c r="M78" s="12">
        <f t="shared" si="2"/>
        <v>10.31</v>
      </c>
      <c r="N78" s="12">
        <f t="shared" si="2"/>
        <v>0</v>
      </c>
      <c r="O78" s="12">
        <f t="shared" si="3"/>
        <v>10.31</v>
      </c>
    </row>
    <row r="79" spans="1:15" x14ac:dyDescent="0.25">
      <c r="A79" s="8"/>
      <c r="B79" s="8"/>
      <c r="C79" s="9"/>
      <c r="D79" s="8"/>
      <c r="E79" s="8" t="s">
        <v>112</v>
      </c>
      <c r="F79" s="8">
        <v>3.7</v>
      </c>
      <c r="G79" s="10">
        <v>51</v>
      </c>
      <c r="H79" s="11">
        <v>188.7</v>
      </c>
      <c r="I79" s="11">
        <v>707.31536442560059</v>
      </c>
      <c r="J79" s="11">
        <v>-518.61536442560066</v>
      </c>
      <c r="K79" s="8">
        <v>8.1300000000000008</v>
      </c>
      <c r="L79" s="8"/>
      <c r="M79" s="12">
        <f t="shared" si="2"/>
        <v>414.63000000000005</v>
      </c>
      <c r="N79" s="12">
        <f t="shared" si="2"/>
        <v>0</v>
      </c>
      <c r="O79" s="12">
        <f t="shared" si="3"/>
        <v>414.63000000000005</v>
      </c>
    </row>
    <row r="80" spans="1:15" x14ac:dyDescent="0.25">
      <c r="A80" s="8"/>
      <c r="B80" s="8"/>
      <c r="C80" s="9"/>
      <c r="D80" s="8"/>
      <c r="E80" s="8" t="s">
        <v>113</v>
      </c>
      <c r="F80" s="8">
        <v>3.7</v>
      </c>
      <c r="G80" s="10">
        <v>13</v>
      </c>
      <c r="H80" s="11">
        <v>48.1</v>
      </c>
      <c r="I80" s="11">
        <v>174.73228346456693</v>
      </c>
      <c r="J80" s="11">
        <v>-126.63228346456694</v>
      </c>
      <c r="K80" s="8">
        <v>7.68</v>
      </c>
      <c r="L80" s="8"/>
      <c r="M80" s="12">
        <f t="shared" si="2"/>
        <v>99.84</v>
      </c>
      <c r="N80" s="12">
        <f t="shared" si="2"/>
        <v>0</v>
      </c>
      <c r="O80" s="12">
        <f t="shared" si="3"/>
        <v>99.84</v>
      </c>
    </row>
    <row r="81" spans="1:15" x14ac:dyDescent="0.25">
      <c r="A81" s="8"/>
      <c r="B81" s="8"/>
      <c r="C81" s="9"/>
      <c r="D81" s="8"/>
      <c r="E81" s="8" t="s">
        <v>114</v>
      </c>
      <c r="F81" s="8">
        <v>3.7</v>
      </c>
      <c r="G81" s="10">
        <v>1</v>
      </c>
      <c r="H81" s="11">
        <v>3.7</v>
      </c>
      <c r="I81" s="11">
        <v>7.5866666666666669</v>
      </c>
      <c r="J81" s="11">
        <v>-3.8866666666666667</v>
      </c>
      <c r="K81" s="8">
        <v>13.3</v>
      </c>
      <c r="L81" s="8"/>
      <c r="M81" s="12">
        <f t="shared" si="2"/>
        <v>13.3</v>
      </c>
      <c r="N81" s="12">
        <f t="shared" si="2"/>
        <v>0</v>
      </c>
      <c r="O81" s="12">
        <f t="shared" si="3"/>
        <v>13.3</v>
      </c>
    </row>
    <row r="82" spans="1:15" x14ac:dyDescent="0.25">
      <c r="A82" s="8"/>
      <c r="B82" s="8"/>
      <c r="C82" s="9"/>
      <c r="D82" s="8"/>
      <c r="E82" s="8" t="s">
        <v>115</v>
      </c>
      <c r="F82" s="8">
        <v>4.5</v>
      </c>
      <c r="G82" s="10">
        <v>53</v>
      </c>
      <c r="H82" s="11">
        <v>238.5</v>
      </c>
      <c r="I82" s="11">
        <v>320.81914893617022</v>
      </c>
      <c r="J82" s="11">
        <v>-82.319148936170222</v>
      </c>
      <c r="K82" s="8">
        <v>12.78</v>
      </c>
      <c r="L82" s="8"/>
      <c r="M82" s="12">
        <f t="shared" si="2"/>
        <v>677.33999999999992</v>
      </c>
      <c r="N82" s="12">
        <f t="shared" si="2"/>
        <v>0</v>
      </c>
      <c r="O82" s="12">
        <f t="shared" si="3"/>
        <v>677.33999999999992</v>
      </c>
    </row>
    <row r="83" spans="1:15" x14ac:dyDescent="0.25">
      <c r="A83" s="8"/>
      <c r="B83" s="8"/>
      <c r="C83" s="9"/>
      <c r="D83" s="8"/>
      <c r="E83" s="8" t="s">
        <v>116</v>
      </c>
      <c r="F83" s="8">
        <v>3.7</v>
      </c>
      <c r="G83" s="10">
        <v>20</v>
      </c>
      <c r="H83" s="11">
        <v>74</v>
      </c>
      <c r="I83" s="11">
        <v>151.73333333333332</v>
      </c>
      <c r="J83" s="11">
        <v>-77.73333333333332</v>
      </c>
      <c r="K83" s="8">
        <v>8.4</v>
      </c>
      <c r="L83" s="8"/>
      <c r="M83" s="12">
        <f t="shared" si="2"/>
        <v>168</v>
      </c>
      <c r="N83" s="12">
        <f t="shared" si="2"/>
        <v>0</v>
      </c>
      <c r="O83" s="12">
        <f t="shared" si="3"/>
        <v>168</v>
      </c>
    </row>
    <row r="84" spans="1:15" x14ac:dyDescent="0.25">
      <c r="A84" s="8"/>
      <c r="B84" s="8"/>
      <c r="C84" s="9"/>
      <c r="D84" s="8"/>
      <c r="E84" s="8" t="s">
        <v>117</v>
      </c>
      <c r="F84" s="8">
        <v>3.7</v>
      </c>
      <c r="G84" s="10">
        <v>5</v>
      </c>
      <c r="H84" s="11">
        <v>18.5</v>
      </c>
      <c r="I84" s="11">
        <v>37.933333333333337</v>
      </c>
      <c r="J84" s="11">
        <v>-19.433333333333337</v>
      </c>
      <c r="K84" s="8">
        <v>7.89</v>
      </c>
      <c r="L84" s="8"/>
      <c r="M84" s="12">
        <f t="shared" si="2"/>
        <v>39.449999999999996</v>
      </c>
      <c r="N84" s="12">
        <f t="shared" si="2"/>
        <v>0</v>
      </c>
      <c r="O84" s="12">
        <f t="shared" si="3"/>
        <v>39.449999999999996</v>
      </c>
    </row>
    <row r="85" spans="1:15" x14ac:dyDescent="0.25">
      <c r="A85" s="8"/>
      <c r="B85" s="8"/>
      <c r="C85" s="9"/>
      <c r="D85" s="8"/>
      <c r="E85" s="8" t="s">
        <v>118</v>
      </c>
      <c r="F85" s="8">
        <v>3.7</v>
      </c>
      <c r="G85" s="10">
        <v>6</v>
      </c>
      <c r="H85" s="11">
        <v>22.2</v>
      </c>
      <c r="I85" s="11">
        <v>45.52</v>
      </c>
      <c r="J85" s="11">
        <v>-23.320000000000004</v>
      </c>
      <c r="K85" s="8">
        <v>8.25</v>
      </c>
      <c r="L85" s="8"/>
      <c r="M85" s="12">
        <f t="shared" si="2"/>
        <v>49.5</v>
      </c>
      <c r="N85" s="12">
        <f t="shared" si="2"/>
        <v>0</v>
      </c>
      <c r="O85" s="12">
        <f t="shared" si="3"/>
        <v>49.5</v>
      </c>
    </row>
    <row r="86" spans="1:15" x14ac:dyDescent="0.25">
      <c r="A86" s="8"/>
      <c r="B86" s="8"/>
      <c r="C86" s="9"/>
      <c r="D86" s="8"/>
      <c r="E86" s="8" t="s">
        <v>119</v>
      </c>
      <c r="F86" s="8">
        <v>3.7</v>
      </c>
      <c r="G86" s="10">
        <v>27</v>
      </c>
      <c r="H86" s="11">
        <v>99.9</v>
      </c>
      <c r="I86" s="11">
        <v>362.90551181102364</v>
      </c>
      <c r="J86" s="11">
        <v>-263.00551181102367</v>
      </c>
      <c r="K86" s="8">
        <v>8.18</v>
      </c>
      <c r="L86" s="8"/>
      <c r="M86" s="12">
        <f t="shared" si="2"/>
        <v>220.85999999999999</v>
      </c>
      <c r="N86" s="12">
        <f t="shared" si="2"/>
        <v>0</v>
      </c>
      <c r="O86" s="12">
        <f t="shared" si="3"/>
        <v>220.85999999999999</v>
      </c>
    </row>
    <row r="87" spans="1:15" x14ac:dyDescent="0.25">
      <c r="A87" s="8"/>
      <c r="B87" s="8"/>
      <c r="C87" s="9"/>
      <c r="D87" s="8"/>
      <c r="E87" s="8" t="s">
        <v>120</v>
      </c>
      <c r="F87" s="8">
        <v>3.7</v>
      </c>
      <c r="G87" s="10">
        <v>6</v>
      </c>
      <c r="H87" s="11">
        <v>22.2</v>
      </c>
      <c r="I87" s="11">
        <v>87.538461538461533</v>
      </c>
      <c r="J87" s="11">
        <v>-65.33846153846153</v>
      </c>
      <c r="K87" s="8">
        <v>7.88</v>
      </c>
      <c r="L87" s="8"/>
      <c r="M87" s="12">
        <f t="shared" si="2"/>
        <v>47.28</v>
      </c>
      <c r="N87" s="12">
        <f t="shared" si="2"/>
        <v>0</v>
      </c>
      <c r="O87" s="12">
        <f t="shared" si="3"/>
        <v>47.28</v>
      </c>
    </row>
    <row r="88" spans="1:15" x14ac:dyDescent="0.25">
      <c r="A88" s="8"/>
      <c r="B88" s="8"/>
      <c r="C88" s="9"/>
      <c r="D88" s="8"/>
      <c r="E88" s="8" t="s">
        <v>121</v>
      </c>
      <c r="F88" s="8">
        <v>3.7</v>
      </c>
      <c r="G88" s="10">
        <v>18</v>
      </c>
      <c r="H88" s="11">
        <v>66.599999999999994</v>
      </c>
      <c r="I88" s="11">
        <v>262.61538461538464</v>
      </c>
      <c r="J88" s="11">
        <v>-196.01538461538465</v>
      </c>
      <c r="K88" s="8">
        <v>9.73</v>
      </c>
      <c r="L88" s="8"/>
      <c r="M88" s="12">
        <f t="shared" si="2"/>
        <v>175.14000000000001</v>
      </c>
      <c r="N88" s="12">
        <f t="shared" si="2"/>
        <v>0</v>
      </c>
      <c r="O88" s="12">
        <f t="shared" si="3"/>
        <v>175.14000000000001</v>
      </c>
    </row>
    <row r="89" spans="1:15" x14ac:dyDescent="0.25">
      <c r="A89" s="8"/>
      <c r="B89" s="8"/>
      <c r="C89" s="9"/>
      <c r="D89" s="8"/>
      <c r="E89" s="8" t="s">
        <v>122</v>
      </c>
      <c r="F89" s="8">
        <v>4.5</v>
      </c>
      <c r="G89" s="10">
        <v>41</v>
      </c>
      <c r="H89" s="11">
        <v>184.5</v>
      </c>
      <c r="I89" s="11">
        <v>300.84485272674249</v>
      </c>
      <c r="J89" s="11">
        <v>-116.34485272674246</v>
      </c>
      <c r="K89" s="8">
        <v>12.18</v>
      </c>
      <c r="L89" s="8"/>
      <c r="M89" s="12">
        <f t="shared" si="2"/>
        <v>499.38</v>
      </c>
      <c r="N89" s="12">
        <f t="shared" si="2"/>
        <v>0</v>
      </c>
      <c r="O89" s="12">
        <f t="shared" si="3"/>
        <v>499.38</v>
      </c>
    </row>
    <row r="90" spans="1:15" x14ac:dyDescent="0.25">
      <c r="A90" s="8"/>
      <c r="B90" s="8"/>
      <c r="C90" s="9"/>
      <c r="D90" s="8"/>
      <c r="E90" s="8" t="s">
        <v>123</v>
      </c>
      <c r="F90" s="8">
        <v>4.5</v>
      </c>
      <c r="G90" s="10">
        <v>272</v>
      </c>
      <c r="H90" s="11">
        <v>1224</v>
      </c>
      <c r="I90" s="11">
        <v>2339.066573604061</v>
      </c>
      <c r="J90" s="11">
        <v>-1115.066573604061</v>
      </c>
      <c r="K90" s="8">
        <v>12.1</v>
      </c>
      <c r="L90" s="8"/>
      <c r="M90" s="12">
        <f t="shared" si="2"/>
        <v>3291.2</v>
      </c>
      <c r="N90" s="12">
        <f t="shared" si="2"/>
        <v>0</v>
      </c>
      <c r="O90" s="12">
        <f t="shared" si="3"/>
        <v>3291.2</v>
      </c>
    </row>
    <row r="91" spans="1:15" x14ac:dyDescent="0.25">
      <c r="A91" s="8"/>
      <c r="B91" s="8"/>
      <c r="C91" s="9"/>
      <c r="D91" s="8" t="s">
        <v>124</v>
      </c>
      <c r="E91" s="8" t="s">
        <v>125</v>
      </c>
      <c r="F91" s="8">
        <v>1.5</v>
      </c>
      <c r="G91" s="10">
        <v>20</v>
      </c>
      <c r="H91" s="11">
        <v>30</v>
      </c>
      <c r="I91" s="11">
        <v>151.73333333333335</v>
      </c>
      <c r="J91" s="11">
        <v>-121.73333333333335</v>
      </c>
      <c r="K91" s="8">
        <v>4.84</v>
      </c>
      <c r="L91" s="8"/>
      <c r="M91" s="12">
        <f t="shared" si="2"/>
        <v>96.8</v>
      </c>
      <c r="N91" s="12">
        <f t="shared" si="2"/>
        <v>0</v>
      </c>
      <c r="O91" s="12">
        <f t="shared" si="3"/>
        <v>96.8</v>
      </c>
    </row>
    <row r="92" spans="1:15" x14ac:dyDescent="0.25">
      <c r="A92" s="8"/>
      <c r="B92" s="8"/>
      <c r="C92" s="9"/>
      <c r="D92" s="8"/>
      <c r="E92" s="8" t="s">
        <v>126</v>
      </c>
      <c r="F92" s="8">
        <v>1.5</v>
      </c>
      <c r="G92" s="10">
        <v>5</v>
      </c>
      <c r="H92" s="11">
        <v>7.5</v>
      </c>
      <c r="I92" s="11">
        <v>35.123456790123456</v>
      </c>
      <c r="J92" s="11">
        <v>-27.623456790123456</v>
      </c>
      <c r="K92" s="8">
        <v>4.91</v>
      </c>
      <c r="L92" s="8"/>
      <c r="M92" s="12">
        <f t="shared" si="2"/>
        <v>24.55</v>
      </c>
      <c r="N92" s="12">
        <f t="shared" si="2"/>
        <v>0</v>
      </c>
      <c r="O92" s="12">
        <f t="shared" si="3"/>
        <v>24.55</v>
      </c>
    </row>
    <row r="93" spans="1:15" x14ac:dyDescent="0.25">
      <c r="A93" s="8"/>
      <c r="B93" s="8"/>
      <c r="C93" s="9"/>
      <c r="D93" s="8"/>
      <c r="E93" s="8" t="s">
        <v>127</v>
      </c>
      <c r="F93" s="8">
        <v>1.5</v>
      </c>
      <c r="G93" s="10">
        <v>3</v>
      </c>
      <c r="H93" s="11">
        <v>4.5</v>
      </c>
      <c r="I93" s="11">
        <v>21.074074074074073</v>
      </c>
      <c r="J93" s="11">
        <v>-16.574074074074073</v>
      </c>
      <c r="K93" s="8">
        <v>6.95</v>
      </c>
      <c r="L93" s="8"/>
      <c r="M93" s="12">
        <f t="shared" si="2"/>
        <v>20.85</v>
      </c>
      <c r="N93" s="12">
        <f t="shared" si="2"/>
        <v>0</v>
      </c>
      <c r="O93" s="12">
        <f t="shared" si="3"/>
        <v>20.85</v>
      </c>
    </row>
    <row r="94" spans="1:15" x14ac:dyDescent="0.25">
      <c r="A94" s="8"/>
      <c r="B94" s="8"/>
      <c r="C94" s="9"/>
      <c r="D94" s="8"/>
      <c r="E94" s="8" t="s">
        <v>128</v>
      </c>
      <c r="F94" s="8">
        <v>1.5</v>
      </c>
      <c r="G94" s="10">
        <v>46</v>
      </c>
      <c r="H94" s="11">
        <v>69</v>
      </c>
      <c r="I94" s="11">
        <v>489.5669515669515</v>
      </c>
      <c r="J94" s="11">
        <v>-420.5669515669515</v>
      </c>
      <c r="K94" s="8">
        <v>6.1</v>
      </c>
      <c r="L94" s="8"/>
      <c r="M94" s="12">
        <f t="shared" si="2"/>
        <v>280.59999999999997</v>
      </c>
      <c r="N94" s="12">
        <f t="shared" si="2"/>
        <v>0</v>
      </c>
      <c r="O94" s="12">
        <f t="shared" si="3"/>
        <v>280.59999999999997</v>
      </c>
    </row>
    <row r="95" spans="1:15" x14ac:dyDescent="0.25">
      <c r="A95" s="8"/>
      <c r="B95" s="8"/>
      <c r="C95" s="9"/>
      <c r="D95" s="8"/>
      <c r="E95" s="8" t="s">
        <v>129</v>
      </c>
      <c r="F95" s="8">
        <v>1.5</v>
      </c>
      <c r="G95" s="10">
        <v>23</v>
      </c>
      <c r="H95" s="11">
        <v>34.5</v>
      </c>
      <c r="I95" s="11">
        <v>167.06808510638299</v>
      </c>
      <c r="J95" s="11">
        <v>-132.56808510638299</v>
      </c>
      <c r="K95" s="8">
        <v>6.26</v>
      </c>
      <c r="L95" s="8"/>
      <c r="M95" s="12">
        <f t="shared" si="2"/>
        <v>143.97999999999999</v>
      </c>
      <c r="N95" s="12">
        <f t="shared" si="2"/>
        <v>0</v>
      </c>
      <c r="O95" s="12">
        <f t="shared" si="3"/>
        <v>143.97999999999999</v>
      </c>
    </row>
    <row r="96" spans="1:15" x14ac:dyDescent="0.25">
      <c r="A96" s="8"/>
      <c r="B96" s="8"/>
      <c r="C96" s="9"/>
      <c r="D96" s="8"/>
      <c r="E96" s="8" t="s">
        <v>130</v>
      </c>
      <c r="F96" s="8">
        <v>1.5</v>
      </c>
      <c r="G96" s="10">
        <v>12</v>
      </c>
      <c r="H96" s="11">
        <v>18</v>
      </c>
      <c r="I96" s="11">
        <v>88.780141843971634</v>
      </c>
      <c r="J96" s="11">
        <v>-70.780141843971634</v>
      </c>
      <c r="K96" s="8">
        <v>6.01</v>
      </c>
      <c r="L96" s="8"/>
      <c r="M96" s="12">
        <f t="shared" si="2"/>
        <v>72.12</v>
      </c>
      <c r="N96" s="12">
        <f t="shared" si="2"/>
        <v>0</v>
      </c>
      <c r="O96" s="12">
        <f t="shared" si="3"/>
        <v>72.12</v>
      </c>
    </row>
    <row r="97" spans="1:16" x14ac:dyDescent="0.25">
      <c r="A97" s="8"/>
      <c r="B97" s="8"/>
      <c r="C97" s="9"/>
      <c r="D97" s="8"/>
      <c r="E97" s="8" t="s">
        <v>131</v>
      </c>
      <c r="F97" s="8">
        <v>1.5</v>
      </c>
      <c r="G97" s="10">
        <v>3</v>
      </c>
      <c r="H97" s="11">
        <v>4.5</v>
      </c>
      <c r="I97" s="11">
        <v>21.074074074074073</v>
      </c>
      <c r="J97" s="11">
        <v>-16.574074074074073</v>
      </c>
      <c r="K97" s="8">
        <v>6.33</v>
      </c>
      <c r="L97" s="8"/>
      <c r="M97" s="12">
        <f t="shared" si="2"/>
        <v>18.990000000000002</v>
      </c>
      <c r="N97" s="12">
        <f t="shared" si="2"/>
        <v>0</v>
      </c>
      <c r="O97" s="12">
        <f t="shared" si="3"/>
        <v>18.990000000000002</v>
      </c>
    </row>
    <row r="98" spans="1:16" x14ac:dyDescent="0.25">
      <c r="A98" s="8"/>
      <c r="B98" s="8"/>
      <c r="C98" s="9"/>
      <c r="D98" s="8"/>
      <c r="E98" s="8" t="s">
        <v>132</v>
      </c>
      <c r="F98" s="8">
        <v>1.5</v>
      </c>
      <c r="G98" s="10">
        <v>1</v>
      </c>
      <c r="H98" s="11">
        <v>1.5</v>
      </c>
      <c r="I98" s="11">
        <v>7.0246913580246924</v>
      </c>
      <c r="J98" s="11">
        <v>-5.5246913580246924</v>
      </c>
      <c r="K98" s="8">
        <v>5.79</v>
      </c>
      <c r="L98" s="8"/>
      <c r="M98" s="12">
        <f t="shared" si="2"/>
        <v>5.79</v>
      </c>
      <c r="N98" s="12">
        <f t="shared" si="2"/>
        <v>0</v>
      </c>
      <c r="O98" s="12">
        <f t="shared" si="3"/>
        <v>5.79</v>
      </c>
    </row>
    <row r="99" spans="1:16" s="7" customFormat="1" x14ac:dyDescent="0.25">
      <c r="A99" s="13"/>
      <c r="B99" s="13" t="s">
        <v>61</v>
      </c>
      <c r="C99" s="14"/>
      <c r="D99" s="13"/>
      <c r="E99" s="13"/>
      <c r="F99" s="13"/>
      <c r="G99" s="15">
        <v>3746</v>
      </c>
      <c r="H99" s="16">
        <v>17746.850000000002</v>
      </c>
      <c r="I99" s="16">
        <v>35811.876543209866</v>
      </c>
      <c r="J99" s="16">
        <v>-18065.026543209871</v>
      </c>
      <c r="K99" s="13"/>
      <c r="L99" s="13"/>
      <c r="M99" s="17"/>
      <c r="N99" s="17"/>
      <c r="O99" s="17">
        <f>SUM(O35:O98)</f>
        <v>43828.76999999999</v>
      </c>
      <c r="P99"/>
    </row>
    <row r="100" spans="1:16" x14ac:dyDescent="0.25">
      <c r="A100" s="8"/>
      <c r="B100" s="8" t="s">
        <v>133</v>
      </c>
      <c r="C100" s="9" t="s">
        <v>30</v>
      </c>
      <c r="D100" s="8" t="s">
        <v>134</v>
      </c>
      <c r="E100" s="8" t="s">
        <v>135</v>
      </c>
      <c r="F100" s="8">
        <v>3.35</v>
      </c>
      <c r="G100" s="10">
        <v>0</v>
      </c>
      <c r="H100" s="11">
        <v>0</v>
      </c>
      <c r="I100" s="11">
        <v>0</v>
      </c>
      <c r="J100" s="11">
        <v>0</v>
      </c>
      <c r="K100" s="8"/>
      <c r="L100" s="8"/>
      <c r="M100" s="12">
        <f t="shared" si="2"/>
        <v>0</v>
      </c>
      <c r="N100" s="12">
        <f t="shared" si="2"/>
        <v>0</v>
      </c>
      <c r="O100" s="12">
        <f t="shared" si="3"/>
        <v>0</v>
      </c>
    </row>
    <row r="101" spans="1:16" s="7" customFormat="1" x14ac:dyDescent="0.25">
      <c r="A101" s="13"/>
      <c r="B101" s="13" t="s">
        <v>136</v>
      </c>
      <c r="C101" s="14"/>
      <c r="D101" s="13"/>
      <c r="E101" s="13"/>
      <c r="F101" s="13"/>
      <c r="G101" s="15">
        <v>0</v>
      </c>
      <c r="H101" s="16">
        <v>0</v>
      </c>
      <c r="I101" s="16">
        <v>0</v>
      </c>
      <c r="J101" s="16">
        <v>0</v>
      </c>
      <c r="K101" s="13"/>
      <c r="L101" s="13"/>
      <c r="M101" s="17"/>
      <c r="N101" s="17"/>
      <c r="O101" s="17">
        <f>SUM(O100:O100)</f>
        <v>0</v>
      </c>
      <c r="P101"/>
    </row>
    <row r="102" spans="1:16" s="7" customFormat="1" x14ac:dyDescent="0.25">
      <c r="A102" s="2" t="s">
        <v>137</v>
      </c>
      <c r="B102" s="2"/>
      <c r="C102" s="3"/>
      <c r="D102" s="2"/>
      <c r="E102" s="2"/>
      <c r="F102" s="2"/>
      <c r="G102" s="4">
        <v>3751</v>
      </c>
      <c r="H102" s="5">
        <v>17770.850000000002</v>
      </c>
      <c r="I102" s="5">
        <v>35846.999999999993</v>
      </c>
      <c r="J102" s="18">
        <v>-18076.149999999998</v>
      </c>
      <c r="K102" s="2"/>
      <c r="L102" s="2"/>
      <c r="M102" s="6"/>
      <c r="N102" s="6"/>
      <c r="O102" s="6"/>
      <c r="P102"/>
    </row>
    <row r="103" spans="1:16" x14ac:dyDescent="0.25">
      <c r="A103" s="8" t="s">
        <v>138</v>
      </c>
      <c r="B103" s="8" t="s">
        <v>139</v>
      </c>
      <c r="C103" s="9" t="s">
        <v>30</v>
      </c>
      <c r="D103" s="8" t="s">
        <v>140</v>
      </c>
      <c r="E103" s="8" t="s">
        <v>141</v>
      </c>
      <c r="F103" s="8">
        <v>0.55000000000000004</v>
      </c>
      <c r="G103" s="10">
        <v>3749</v>
      </c>
      <c r="H103" s="11">
        <v>2061.9499999999998</v>
      </c>
      <c r="I103" s="11">
        <v>2403.14</v>
      </c>
      <c r="J103" s="11">
        <v>-341.18999999999994</v>
      </c>
      <c r="K103" s="8">
        <v>1.61</v>
      </c>
      <c r="L103" s="8"/>
      <c r="M103" s="12">
        <f t="shared" si="2"/>
        <v>6035.89</v>
      </c>
      <c r="N103" s="12">
        <f t="shared" si="2"/>
        <v>0</v>
      </c>
      <c r="O103" s="12">
        <f t="shared" si="3"/>
        <v>6035.89</v>
      </c>
    </row>
    <row r="104" spans="1:16" x14ac:dyDescent="0.25">
      <c r="A104" s="8"/>
      <c r="B104" s="8"/>
      <c r="C104" s="9"/>
      <c r="D104" s="8"/>
      <c r="E104" s="8" t="s">
        <v>142</v>
      </c>
      <c r="F104" s="8">
        <v>0.55000000000000004</v>
      </c>
      <c r="G104" s="10">
        <v>6900</v>
      </c>
      <c r="H104" s="11">
        <v>3795</v>
      </c>
      <c r="I104" s="11">
        <v>3050.14</v>
      </c>
      <c r="J104" s="11">
        <v>744.86</v>
      </c>
      <c r="K104" s="8">
        <v>1.61</v>
      </c>
      <c r="L104" s="8"/>
      <c r="M104" s="12">
        <f t="shared" si="2"/>
        <v>11109</v>
      </c>
      <c r="N104" s="12">
        <f t="shared" si="2"/>
        <v>0</v>
      </c>
      <c r="O104" s="12">
        <f t="shared" si="3"/>
        <v>11109</v>
      </c>
    </row>
    <row r="105" spans="1:16" x14ac:dyDescent="0.25">
      <c r="A105" s="8"/>
      <c r="B105" s="8"/>
      <c r="C105" s="9" t="s">
        <v>143</v>
      </c>
      <c r="D105" s="8" t="s">
        <v>140</v>
      </c>
      <c r="E105" s="8" t="s">
        <v>144</v>
      </c>
      <c r="F105" s="8">
        <v>0.54999999999999993</v>
      </c>
      <c r="G105" s="10">
        <v>11789</v>
      </c>
      <c r="H105" s="11">
        <v>6483.95</v>
      </c>
      <c r="I105" s="11">
        <v>5638.1399999999994</v>
      </c>
      <c r="J105" s="11">
        <v>845.81000000000006</v>
      </c>
      <c r="K105" s="8">
        <v>1.61</v>
      </c>
      <c r="L105" s="8"/>
      <c r="M105" s="12">
        <f t="shared" si="2"/>
        <v>18980.29</v>
      </c>
      <c r="N105" s="12">
        <f t="shared" si="2"/>
        <v>0</v>
      </c>
      <c r="O105" s="12">
        <f t="shared" si="3"/>
        <v>18980.29</v>
      </c>
    </row>
    <row r="106" spans="1:16" x14ac:dyDescent="0.25">
      <c r="A106" s="8"/>
      <c r="B106" s="8"/>
      <c r="C106" s="9"/>
      <c r="D106" s="8"/>
      <c r="E106" s="8" t="s">
        <v>141</v>
      </c>
      <c r="F106" s="8">
        <v>0.55000000000000004</v>
      </c>
      <c r="G106" s="10">
        <v>3610</v>
      </c>
      <c r="H106" s="11">
        <v>1985.5</v>
      </c>
      <c r="I106" s="11">
        <v>2403.14</v>
      </c>
      <c r="J106" s="11">
        <v>-417.64</v>
      </c>
      <c r="K106" s="8">
        <v>1.61</v>
      </c>
      <c r="L106" s="8"/>
      <c r="M106" s="12">
        <f t="shared" si="2"/>
        <v>5812.1</v>
      </c>
      <c r="N106" s="12">
        <f t="shared" si="2"/>
        <v>0</v>
      </c>
      <c r="O106" s="12">
        <f t="shared" si="3"/>
        <v>5812.1</v>
      </c>
    </row>
    <row r="107" spans="1:16" x14ac:dyDescent="0.25">
      <c r="A107" s="8"/>
      <c r="B107" s="8"/>
      <c r="C107" s="9"/>
      <c r="D107" s="8"/>
      <c r="E107" s="8" t="s">
        <v>142</v>
      </c>
      <c r="F107" s="8">
        <v>0.55000000000000004</v>
      </c>
      <c r="G107" s="10">
        <v>3850</v>
      </c>
      <c r="H107" s="11">
        <v>2117.5</v>
      </c>
      <c r="I107" s="11">
        <v>1756.1399999999999</v>
      </c>
      <c r="J107" s="11">
        <v>361.36</v>
      </c>
      <c r="K107" s="8">
        <v>1.61</v>
      </c>
      <c r="L107" s="8"/>
      <c r="M107" s="12">
        <f t="shared" si="2"/>
        <v>6198.5</v>
      </c>
      <c r="N107" s="12">
        <f t="shared" si="2"/>
        <v>0</v>
      </c>
      <c r="O107" s="12">
        <f t="shared" si="3"/>
        <v>6198.5</v>
      </c>
    </row>
    <row r="108" spans="1:16" x14ac:dyDescent="0.25">
      <c r="A108" s="8"/>
      <c r="B108" s="8"/>
      <c r="C108" s="9" t="s">
        <v>145</v>
      </c>
      <c r="D108" s="8" t="s">
        <v>140</v>
      </c>
      <c r="E108" s="8" t="s">
        <v>146</v>
      </c>
      <c r="F108" s="8">
        <v>0.54999999999999993</v>
      </c>
      <c r="G108" s="10">
        <v>9134</v>
      </c>
      <c r="H108" s="11">
        <v>5023.7</v>
      </c>
      <c r="I108" s="11">
        <v>4344.1399999999994</v>
      </c>
      <c r="J108" s="11">
        <v>679.56</v>
      </c>
      <c r="K108" s="8">
        <v>1.74</v>
      </c>
      <c r="L108" s="8"/>
      <c r="M108" s="12">
        <f t="shared" si="2"/>
        <v>15893.16</v>
      </c>
      <c r="N108" s="12">
        <f t="shared" si="2"/>
        <v>0</v>
      </c>
      <c r="O108" s="12">
        <f t="shared" si="3"/>
        <v>15893.16</v>
      </c>
    </row>
    <row r="109" spans="1:16" x14ac:dyDescent="0.25">
      <c r="A109" s="8"/>
      <c r="B109" s="8"/>
      <c r="C109" s="9"/>
      <c r="D109" s="8"/>
      <c r="E109" s="8" t="s">
        <v>144</v>
      </c>
      <c r="F109" s="8">
        <v>0.54999999999999993</v>
      </c>
      <c r="G109" s="10">
        <v>18317</v>
      </c>
      <c r="H109" s="11">
        <v>10074.35</v>
      </c>
      <c r="I109" s="11">
        <v>7394.28</v>
      </c>
      <c r="J109" s="11">
        <v>2680.07</v>
      </c>
      <c r="K109" s="8">
        <v>1.61</v>
      </c>
      <c r="L109" s="8"/>
      <c r="M109" s="12">
        <f t="shared" si="2"/>
        <v>29490.370000000003</v>
      </c>
      <c r="N109" s="12">
        <f t="shared" si="2"/>
        <v>0</v>
      </c>
      <c r="O109" s="12">
        <f t="shared" si="3"/>
        <v>29490.370000000003</v>
      </c>
    </row>
    <row r="110" spans="1:16" x14ac:dyDescent="0.25">
      <c r="A110" s="8"/>
      <c r="B110" s="8"/>
      <c r="C110" s="9"/>
      <c r="D110" s="8"/>
      <c r="E110" s="8" t="s">
        <v>142</v>
      </c>
      <c r="F110" s="8">
        <v>0.55000000000000004</v>
      </c>
      <c r="G110" s="10">
        <v>4050</v>
      </c>
      <c r="H110" s="11">
        <v>2227.5</v>
      </c>
      <c r="I110" s="11">
        <v>1756.1399999999999</v>
      </c>
      <c r="J110" s="11">
        <v>471.36</v>
      </c>
      <c r="K110" s="8">
        <v>1.61</v>
      </c>
      <c r="L110" s="8"/>
      <c r="M110" s="12">
        <f t="shared" si="2"/>
        <v>6520.5</v>
      </c>
      <c r="N110" s="12">
        <f t="shared" si="2"/>
        <v>0</v>
      </c>
      <c r="O110" s="12">
        <f t="shared" si="3"/>
        <v>6520.5</v>
      </c>
    </row>
    <row r="111" spans="1:16" x14ac:dyDescent="0.25">
      <c r="A111" s="8"/>
      <c r="B111" s="8"/>
      <c r="C111" s="9"/>
      <c r="D111" s="8"/>
      <c r="E111" s="8" t="s">
        <v>147</v>
      </c>
      <c r="F111" s="8">
        <v>0.55000000000000004</v>
      </c>
      <c r="G111" s="10">
        <v>1550</v>
      </c>
      <c r="H111" s="11">
        <v>852.5</v>
      </c>
      <c r="I111" s="11">
        <v>647</v>
      </c>
      <c r="J111" s="11">
        <v>205.5</v>
      </c>
      <c r="K111" s="8">
        <v>1.61</v>
      </c>
      <c r="L111" s="8"/>
      <c r="M111" s="12">
        <f t="shared" si="2"/>
        <v>2495.5</v>
      </c>
      <c r="N111" s="12">
        <f t="shared" si="2"/>
        <v>0</v>
      </c>
      <c r="O111" s="12">
        <f t="shared" si="3"/>
        <v>2495.5</v>
      </c>
    </row>
    <row r="112" spans="1:16" x14ac:dyDescent="0.25">
      <c r="A112" s="8"/>
      <c r="B112" s="8"/>
      <c r="C112" s="9" t="s">
        <v>148</v>
      </c>
      <c r="D112" s="8" t="s">
        <v>140</v>
      </c>
      <c r="E112" s="8" t="s">
        <v>146</v>
      </c>
      <c r="F112" s="8">
        <v>0.54999999999999993</v>
      </c>
      <c r="G112" s="10">
        <v>11367</v>
      </c>
      <c r="H112" s="11">
        <v>6251.85</v>
      </c>
      <c r="I112" s="11">
        <v>6285.1399999999994</v>
      </c>
      <c r="J112" s="11">
        <v>-33.289999999999964</v>
      </c>
      <c r="K112" s="8">
        <v>1.74</v>
      </c>
      <c r="L112" s="8"/>
      <c r="M112" s="12">
        <f t="shared" si="2"/>
        <v>19778.579999999998</v>
      </c>
      <c r="N112" s="12">
        <f t="shared" si="2"/>
        <v>0</v>
      </c>
      <c r="O112" s="12">
        <f t="shared" si="3"/>
        <v>19778.579999999998</v>
      </c>
    </row>
    <row r="113" spans="1:16" x14ac:dyDescent="0.25">
      <c r="A113" s="8"/>
      <c r="B113" s="8"/>
      <c r="C113" s="9"/>
      <c r="D113" s="8"/>
      <c r="E113" s="8" t="s">
        <v>144</v>
      </c>
      <c r="F113" s="8">
        <v>0.54999999999999993</v>
      </c>
      <c r="G113" s="10">
        <v>16655</v>
      </c>
      <c r="H113" s="11">
        <v>9160.25</v>
      </c>
      <c r="I113" s="11">
        <v>7394.28</v>
      </c>
      <c r="J113" s="11">
        <v>1765.97</v>
      </c>
      <c r="K113" s="8">
        <v>1.61</v>
      </c>
      <c r="L113" s="8"/>
      <c r="M113" s="12">
        <f t="shared" si="2"/>
        <v>26814.550000000003</v>
      </c>
      <c r="N113" s="12">
        <f t="shared" si="2"/>
        <v>0</v>
      </c>
      <c r="O113" s="12">
        <f t="shared" si="3"/>
        <v>26814.550000000003</v>
      </c>
    </row>
    <row r="114" spans="1:16" x14ac:dyDescent="0.25">
      <c r="A114" s="8"/>
      <c r="B114" s="8"/>
      <c r="C114" s="9"/>
      <c r="D114" s="8"/>
      <c r="E114" s="8" t="s">
        <v>142</v>
      </c>
      <c r="F114" s="8">
        <v>0.55000000000000004</v>
      </c>
      <c r="G114" s="10">
        <v>3800</v>
      </c>
      <c r="H114" s="11">
        <v>2090</v>
      </c>
      <c r="I114" s="11">
        <v>1756.1399999999999</v>
      </c>
      <c r="J114" s="11">
        <v>333.86</v>
      </c>
      <c r="K114" s="8">
        <v>1.61</v>
      </c>
      <c r="L114" s="8"/>
      <c r="M114" s="12">
        <f t="shared" si="2"/>
        <v>6118</v>
      </c>
      <c r="N114" s="12">
        <f t="shared" si="2"/>
        <v>0</v>
      </c>
      <c r="O114" s="12">
        <f t="shared" si="3"/>
        <v>6118</v>
      </c>
    </row>
    <row r="115" spans="1:16" x14ac:dyDescent="0.25">
      <c r="A115" s="8"/>
      <c r="B115" s="8"/>
      <c r="C115" s="9"/>
      <c r="D115" s="8"/>
      <c r="E115" s="8" t="s">
        <v>147</v>
      </c>
      <c r="F115" s="8">
        <v>0.55000000000000004</v>
      </c>
      <c r="G115" s="10">
        <v>1350</v>
      </c>
      <c r="H115" s="11">
        <v>742.5</v>
      </c>
      <c r="I115" s="11">
        <v>647</v>
      </c>
      <c r="J115" s="11">
        <v>95.5</v>
      </c>
      <c r="K115" s="8">
        <v>1.61</v>
      </c>
      <c r="L115" s="8"/>
      <c r="M115" s="12">
        <f t="shared" si="2"/>
        <v>2173.5</v>
      </c>
      <c r="N115" s="12">
        <f t="shared" si="2"/>
        <v>0</v>
      </c>
      <c r="O115" s="12">
        <f t="shared" si="3"/>
        <v>2173.5</v>
      </c>
    </row>
    <row r="116" spans="1:16" x14ac:dyDescent="0.25">
      <c r="A116" s="8"/>
      <c r="B116" s="8"/>
      <c r="C116" s="9" t="s">
        <v>149</v>
      </c>
      <c r="D116" s="8" t="s">
        <v>140</v>
      </c>
      <c r="E116" s="8" t="s">
        <v>146</v>
      </c>
      <c r="F116" s="8">
        <v>0.54999999999999993</v>
      </c>
      <c r="G116" s="10">
        <v>7135</v>
      </c>
      <c r="H116" s="11">
        <v>3924.25</v>
      </c>
      <c r="I116" s="11">
        <v>6285.1399999999994</v>
      </c>
      <c r="J116" s="11">
        <v>-2360.89</v>
      </c>
      <c r="K116" s="8">
        <v>1.74</v>
      </c>
      <c r="L116" s="8"/>
      <c r="M116" s="12">
        <f t="shared" si="2"/>
        <v>12414.9</v>
      </c>
      <c r="N116" s="12">
        <f t="shared" si="2"/>
        <v>0</v>
      </c>
      <c r="O116" s="12">
        <f t="shared" si="3"/>
        <v>12414.9</v>
      </c>
    </row>
    <row r="117" spans="1:16" x14ac:dyDescent="0.25">
      <c r="A117" s="8"/>
      <c r="B117" s="8"/>
      <c r="C117" s="9"/>
      <c r="D117" s="8"/>
      <c r="E117" s="8" t="s">
        <v>144</v>
      </c>
      <c r="F117" s="8">
        <v>0.54999999999999993</v>
      </c>
      <c r="G117" s="10">
        <v>10365</v>
      </c>
      <c r="H117" s="11">
        <v>5700.75</v>
      </c>
      <c r="I117" s="11">
        <v>7394.28</v>
      </c>
      <c r="J117" s="11">
        <v>-1693.53</v>
      </c>
      <c r="K117" s="8">
        <v>1.61</v>
      </c>
      <c r="L117" s="8"/>
      <c r="M117" s="12">
        <f t="shared" si="2"/>
        <v>16687.650000000001</v>
      </c>
      <c r="N117" s="12">
        <f t="shared" si="2"/>
        <v>0</v>
      </c>
      <c r="O117" s="12">
        <f t="shared" si="3"/>
        <v>16687.650000000001</v>
      </c>
    </row>
    <row r="118" spans="1:16" x14ac:dyDescent="0.25">
      <c r="A118" s="8"/>
      <c r="B118" s="8"/>
      <c r="C118" s="9"/>
      <c r="D118" s="8"/>
      <c r="E118" s="8" t="s">
        <v>142</v>
      </c>
      <c r="F118" s="8">
        <v>0.55000000000000004</v>
      </c>
      <c r="G118" s="10">
        <v>2925</v>
      </c>
      <c r="H118" s="11">
        <v>1608.75</v>
      </c>
      <c r="I118" s="11">
        <v>1756.1399999999999</v>
      </c>
      <c r="J118" s="11">
        <v>-147.38999999999999</v>
      </c>
      <c r="K118" s="8">
        <v>1.61</v>
      </c>
      <c r="L118" s="8"/>
      <c r="M118" s="12">
        <f t="shared" si="2"/>
        <v>4709.25</v>
      </c>
      <c r="N118" s="12">
        <f t="shared" si="2"/>
        <v>0</v>
      </c>
      <c r="O118" s="12">
        <f t="shared" si="3"/>
        <v>4709.25</v>
      </c>
    </row>
    <row r="119" spans="1:16" x14ac:dyDescent="0.25">
      <c r="A119" s="8"/>
      <c r="B119" s="8"/>
      <c r="C119" s="9"/>
      <c r="D119" s="8"/>
      <c r="E119" s="8" t="s">
        <v>147</v>
      </c>
      <c r="F119" s="8">
        <v>0.55000000000000004</v>
      </c>
      <c r="G119" s="10">
        <v>800</v>
      </c>
      <c r="H119" s="11">
        <v>440</v>
      </c>
      <c r="I119" s="11">
        <v>647</v>
      </c>
      <c r="J119" s="11">
        <v>-207</v>
      </c>
      <c r="K119" s="8">
        <v>1.61</v>
      </c>
      <c r="L119" s="8"/>
      <c r="M119" s="12">
        <f t="shared" si="2"/>
        <v>1288</v>
      </c>
      <c r="N119" s="12">
        <f t="shared" si="2"/>
        <v>0</v>
      </c>
      <c r="O119" s="12">
        <f t="shared" si="3"/>
        <v>1288</v>
      </c>
    </row>
    <row r="120" spans="1:16" s="7" customFormat="1" x14ac:dyDescent="0.25">
      <c r="A120" s="13"/>
      <c r="B120" s="13" t="s">
        <v>150</v>
      </c>
      <c r="C120" s="14"/>
      <c r="D120" s="13"/>
      <c r="E120" s="13"/>
      <c r="F120" s="13"/>
      <c r="G120" s="15">
        <v>117346</v>
      </c>
      <c r="H120" s="16">
        <v>64540.299999999996</v>
      </c>
      <c r="I120" s="16">
        <v>61557.37999999999</v>
      </c>
      <c r="J120" s="16">
        <v>2982.9199999999983</v>
      </c>
      <c r="K120" s="13"/>
      <c r="L120" s="13"/>
      <c r="M120" s="17"/>
      <c r="N120" s="17"/>
      <c r="O120" s="17">
        <f>SUM(O103:O119)</f>
        <v>192519.74</v>
      </c>
      <c r="P120"/>
    </row>
    <row r="121" spans="1:16" x14ac:dyDescent="0.25">
      <c r="A121" s="8"/>
      <c r="B121" s="8" t="s">
        <v>17</v>
      </c>
      <c r="C121" s="9" t="s">
        <v>18</v>
      </c>
      <c r="D121" s="8" t="s">
        <v>151</v>
      </c>
      <c r="E121" s="8" t="s">
        <v>152</v>
      </c>
      <c r="F121" s="8">
        <v>1.86</v>
      </c>
      <c r="G121" s="10">
        <v>310</v>
      </c>
      <c r="H121" s="11">
        <v>576.6</v>
      </c>
      <c r="I121" s="11">
        <v>647</v>
      </c>
      <c r="J121" s="11">
        <v>-70.399999999999977</v>
      </c>
      <c r="K121" s="8"/>
      <c r="L121" s="8">
        <v>1.7</v>
      </c>
      <c r="M121" s="12">
        <f t="shared" si="2"/>
        <v>0</v>
      </c>
      <c r="N121" s="12">
        <f t="shared" si="2"/>
        <v>527</v>
      </c>
      <c r="O121" s="12">
        <f t="shared" si="3"/>
        <v>527</v>
      </c>
    </row>
    <row r="122" spans="1:16" x14ac:dyDescent="0.25">
      <c r="A122" s="8"/>
      <c r="B122" s="8"/>
      <c r="C122" s="9"/>
      <c r="D122" s="8" t="s">
        <v>153</v>
      </c>
      <c r="E122" s="8" t="s">
        <v>154</v>
      </c>
      <c r="F122" s="8">
        <v>1.9600000000000006</v>
      </c>
      <c r="G122" s="10">
        <v>3804</v>
      </c>
      <c r="H122" s="11">
        <v>7455.8400000000011</v>
      </c>
      <c r="I122" s="11">
        <v>7856.42</v>
      </c>
      <c r="J122" s="11">
        <v>-400.57999999999987</v>
      </c>
      <c r="K122" s="8"/>
      <c r="L122" s="8">
        <v>2.0499999999999998</v>
      </c>
      <c r="M122" s="12">
        <f t="shared" si="2"/>
        <v>0</v>
      </c>
      <c r="N122" s="12">
        <f t="shared" si="2"/>
        <v>7798.1999999999989</v>
      </c>
      <c r="O122" s="12">
        <f t="shared" si="3"/>
        <v>7798.1999999999989</v>
      </c>
    </row>
    <row r="123" spans="1:16" x14ac:dyDescent="0.25">
      <c r="A123" s="8"/>
      <c r="B123" s="8"/>
      <c r="C123" s="9"/>
      <c r="D123" s="8"/>
      <c r="E123" s="8" t="s">
        <v>155</v>
      </c>
      <c r="F123" s="8">
        <v>1.96</v>
      </c>
      <c r="G123" s="10">
        <v>520</v>
      </c>
      <c r="H123" s="11">
        <v>1019.2</v>
      </c>
      <c r="I123" s="11">
        <v>1294</v>
      </c>
      <c r="J123" s="11">
        <v>-274.8</v>
      </c>
      <c r="K123" s="8"/>
      <c r="L123" s="8">
        <v>2.0499999999999998</v>
      </c>
      <c r="M123" s="12">
        <f t="shared" si="2"/>
        <v>0</v>
      </c>
      <c r="N123" s="12">
        <f t="shared" si="2"/>
        <v>1066</v>
      </c>
      <c r="O123" s="12">
        <f t="shared" si="3"/>
        <v>1066</v>
      </c>
    </row>
    <row r="124" spans="1:16" x14ac:dyDescent="0.25">
      <c r="A124" s="8"/>
      <c r="B124" s="8"/>
      <c r="C124" s="9" t="s">
        <v>24</v>
      </c>
      <c r="D124" s="8" t="s">
        <v>156</v>
      </c>
      <c r="E124" s="8" t="s">
        <v>157</v>
      </c>
      <c r="F124" s="8">
        <v>0.44</v>
      </c>
      <c r="G124" s="10">
        <v>3573</v>
      </c>
      <c r="H124" s="11">
        <v>1572.12</v>
      </c>
      <c r="I124" s="11">
        <v>2819.0699999999997</v>
      </c>
      <c r="J124" s="11">
        <v>-1246.95</v>
      </c>
      <c r="K124" s="8"/>
      <c r="L124" s="8">
        <v>0.6</v>
      </c>
      <c r="M124" s="12">
        <f t="shared" si="2"/>
        <v>0</v>
      </c>
      <c r="N124" s="12">
        <f t="shared" si="2"/>
        <v>2143.7999999999997</v>
      </c>
      <c r="O124" s="12">
        <f t="shared" si="3"/>
        <v>2143.7999999999997</v>
      </c>
    </row>
    <row r="125" spans="1:16" x14ac:dyDescent="0.25">
      <c r="A125" s="8"/>
      <c r="B125" s="8"/>
      <c r="C125" s="9"/>
      <c r="D125" s="8"/>
      <c r="E125" s="8" t="s">
        <v>158</v>
      </c>
      <c r="F125" s="8">
        <v>0.28999999999999998</v>
      </c>
      <c r="G125" s="10">
        <v>2555</v>
      </c>
      <c r="H125" s="11">
        <v>740.94999999999993</v>
      </c>
      <c r="I125" s="11">
        <v>2172.0699999999997</v>
      </c>
      <c r="J125" s="11">
        <v>-1431.12</v>
      </c>
      <c r="K125" s="8"/>
      <c r="L125" s="8">
        <v>0.3</v>
      </c>
      <c r="M125" s="12">
        <f t="shared" si="2"/>
        <v>0</v>
      </c>
      <c r="N125" s="12">
        <f t="shared" si="2"/>
        <v>766.5</v>
      </c>
      <c r="O125" s="12">
        <f t="shared" si="3"/>
        <v>766.5</v>
      </c>
    </row>
    <row r="126" spans="1:16" x14ac:dyDescent="0.25">
      <c r="A126" s="8"/>
      <c r="B126" s="8"/>
      <c r="C126" s="9"/>
      <c r="D126" s="8"/>
      <c r="E126" s="8" t="s">
        <v>159</v>
      </c>
      <c r="F126" s="8">
        <v>0.24</v>
      </c>
      <c r="G126" s="10">
        <v>585</v>
      </c>
      <c r="H126" s="11">
        <v>140.4</v>
      </c>
      <c r="I126" s="11">
        <v>323.5</v>
      </c>
      <c r="J126" s="11">
        <v>-183.1</v>
      </c>
      <c r="K126" s="8"/>
      <c r="L126" s="8">
        <v>0.25</v>
      </c>
      <c r="M126" s="12">
        <f t="shared" si="2"/>
        <v>0</v>
      </c>
      <c r="N126" s="12">
        <f t="shared" si="2"/>
        <v>146.25</v>
      </c>
      <c r="O126" s="12">
        <f t="shared" si="3"/>
        <v>146.25</v>
      </c>
    </row>
    <row r="127" spans="1:16" x14ac:dyDescent="0.25">
      <c r="A127" s="8"/>
      <c r="B127" s="8"/>
      <c r="C127" s="9"/>
      <c r="D127" s="8" t="s">
        <v>160</v>
      </c>
      <c r="E127" s="8" t="s">
        <v>161</v>
      </c>
      <c r="F127" s="8">
        <v>0.37</v>
      </c>
      <c r="G127" s="10">
        <v>3065</v>
      </c>
      <c r="H127" s="11">
        <v>1134.05</v>
      </c>
      <c r="I127" s="11">
        <v>1525.07</v>
      </c>
      <c r="J127" s="11">
        <v>-391.02</v>
      </c>
      <c r="K127" s="8"/>
      <c r="L127" s="8">
        <v>0.38</v>
      </c>
      <c r="M127" s="12">
        <f t="shared" si="2"/>
        <v>0</v>
      </c>
      <c r="N127" s="12">
        <f t="shared" si="2"/>
        <v>1164.7</v>
      </c>
      <c r="O127" s="12">
        <f t="shared" si="3"/>
        <v>1164.7</v>
      </c>
    </row>
    <row r="128" spans="1:16" x14ac:dyDescent="0.25">
      <c r="A128" s="8"/>
      <c r="B128" s="8"/>
      <c r="C128" s="9"/>
      <c r="D128" s="8"/>
      <c r="E128" s="8" t="s">
        <v>162</v>
      </c>
      <c r="F128" s="8">
        <v>0.34</v>
      </c>
      <c r="G128" s="10">
        <v>1782</v>
      </c>
      <c r="H128" s="11">
        <v>605.88</v>
      </c>
      <c r="I128" s="11">
        <v>878.06999999999994</v>
      </c>
      <c r="J128" s="11">
        <v>-272.19</v>
      </c>
      <c r="K128" s="8"/>
      <c r="L128" s="8">
        <v>0.35</v>
      </c>
      <c r="M128" s="12">
        <f t="shared" si="2"/>
        <v>0</v>
      </c>
      <c r="N128" s="12">
        <f t="shared" si="2"/>
        <v>623.69999999999993</v>
      </c>
      <c r="O128" s="12">
        <f t="shared" si="3"/>
        <v>623.69999999999993</v>
      </c>
    </row>
    <row r="129" spans="1:16" x14ac:dyDescent="0.25">
      <c r="A129" s="8"/>
      <c r="B129" s="8"/>
      <c r="C129" s="9"/>
      <c r="D129" s="8" t="s">
        <v>163</v>
      </c>
      <c r="E129" s="8" t="s">
        <v>164</v>
      </c>
      <c r="F129" s="8">
        <v>0.24</v>
      </c>
      <c r="G129" s="10">
        <v>300</v>
      </c>
      <c r="H129" s="11">
        <v>72</v>
      </c>
      <c r="I129" s="11">
        <v>323.5</v>
      </c>
      <c r="J129" s="11">
        <v>-251.5</v>
      </c>
      <c r="K129" s="8"/>
      <c r="L129" s="8">
        <v>0.25</v>
      </c>
      <c r="M129" s="12">
        <f t="shared" si="2"/>
        <v>0</v>
      </c>
      <c r="N129" s="12">
        <f t="shared" si="2"/>
        <v>75</v>
      </c>
      <c r="O129" s="12">
        <f t="shared" si="3"/>
        <v>75</v>
      </c>
    </row>
    <row r="130" spans="1:16" x14ac:dyDescent="0.25">
      <c r="A130" s="8"/>
      <c r="B130" s="8"/>
      <c r="C130" s="9" t="s">
        <v>30</v>
      </c>
      <c r="D130" s="8" t="s">
        <v>165</v>
      </c>
      <c r="E130" s="8" t="s">
        <v>166</v>
      </c>
      <c r="F130" s="8">
        <v>1.5399999999999996</v>
      </c>
      <c r="G130" s="10">
        <v>6656</v>
      </c>
      <c r="H130" s="11">
        <v>10250.240000000002</v>
      </c>
      <c r="I130" s="11">
        <v>10629.279999999999</v>
      </c>
      <c r="J130" s="11">
        <v>-379.04000000000019</v>
      </c>
      <c r="K130" s="8"/>
      <c r="L130" s="8">
        <v>1.65</v>
      </c>
      <c r="M130" s="12">
        <f t="shared" si="2"/>
        <v>0</v>
      </c>
      <c r="N130" s="12">
        <f t="shared" si="2"/>
        <v>10982.4</v>
      </c>
      <c r="O130" s="12">
        <f t="shared" si="3"/>
        <v>10982.4</v>
      </c>
    </row>
    <row r="131" spans="1:16" x14ac:dyDescent="0.25">
      <c r="A131" s="8"/>
      <c r="B131" s="8"/>
      <c r="C131" s="9" t="s">
        <v>143</v>
      </c>
      <c r="D131" s="8" t="s">
        <v>165</v>
      </c>
      <c r="E131" s="8" t="s">
        <v>166</v>
      </c>
      <c r="F131" s="8">
        <v>1.5399999999999998</v>
      </c>
      <c r="G131" s="10">
        <v>2128</v>
      </c>
      <c r="H131" s="11">
        <v>3277.1200000000003</v>
      </c>
      <c r="I131" s="11">
        <v>6285.1399999999994</v>
      </c>
      <c r="J131" s="11">
        <v>-3008.02</v>
      </c>
      <c r="K131" s="8"/>
      <c r="L131" s="8">
        <v>1.65</v>
      </c>
      <c r="M131" s="12">
        <f t="shared" si="2"/>
        <v>0</v>
      </c>
      <c r="N131" s="12">
        <f t="shared" si="2"/>
        <v>3511.2</v>
      </c>
      <c r="O131" s="12">
        <f t="shared" si="3"/>
        <v>3511.2</v>
      </c>
    </row>
    <row r="132" spans="1:16" s="7" customFormat="1" x14ac:dyDescent="0.25">
      <c r="A132" s="13"/>
      <c r="B132" s="13" t="s">
        <v>34</v>
      </c>
      <c r="C132" s="14"/>
      <c r="D132" s="13"/>
      <c r="E132" s="13"/>
      <c r="F132" s="13"/>
      <c r="G132" s="15">
        <v>25278</v>
      </c>
      <c r="H132" s="16">
        <v>26844.399999999998</v>
      </c>
      <c r="I132" s="16">
        <v>34753.119999999995</v>
      </c>
      <c r="J132" s="16">
        <v>-7908.7199999999993</v>
      </c>
      <c r="K132" s="13"/>
      <c r="L132" s="13"/>
      <c r="M132" s="17"/>
      <c r="N132" s="17"/>
      <c r="O132" s="17">
        <f>SUM(O121:O131)</f>
        <v>28804.75</v>
      </c>
      <c r="P132"/>
    </row>
    <row r="133" spans="1:16" s="7" customFormat="1" x14ac:dyDescent="0.25">
      <c r="A133" s="2" t="s">
        <v>167</v>
      </c>
      <c r="B133" s="2"/>
      <c r="C133" s="3"/>
      <c r="D133" s="2"/>
      <c r="E133" s="2"/>
      <c r="F133" s="2"/>
      <c r="G133" s="4">
        <v>142624</v>
      </c>
      <c r="H133" s="5">
        <v>91384.7</v>
      </c>
      <c r="I133" s="5">
        <v>96310.500000000015</v>
      </c>
      <c r="J133" s="5">
        <v>-4925.8000000000011</v>
      </c>
      <c r="K133" s="2"/>
      <c r="L133" s="2"/>
      <c r="M133" s="6"/>
      <c r="N133" s="6"/>
      <c r="O133" s="6"/>
      <c r="P133"/>
    </row>
    <row r="134" spans="1:16" x14ac:dyDescent="0.25">
      <c r="A134" s="8" t="s">
        <v>168</v>
      </c>
      <c r="B134" s="8" t="s">
        <v>169</v>
      </c>
      <c r="C134" s="9" t="s">
        <v>18</v>
      </c>
      <c r="D134" s="8" t="s">
        <v>55</v>
      </c>
      <c r="E134" s="8" t="s">
        <v>170</v>
      </c>
      <c r="F134" s="8">
        <v>2.98</v>
      </c>
      <c r="G134" s="10">
        <v>166</v>
      </c>
      <c r="H134" s="11">
        <v>494.68000000000006</v>
      </c>
      <c r="I134" s="11">
        <v>370.89269275028767</v>
      </c>
      <c r="J134" s="11">
        <v>123.78730724971236</v>
      </c>
      <c r="K134" s="8">
        <v>11.19</v>
      </c>
      <c r="L134" s="8"/>
      <c r="M134" s="12">
        <f t="shared" ref="M134:N196" si="4">$G134*K134</f>
        <v>1857.54</v>
      </c>
      <c r="N134" s="12">
        <f t="shared" si="4"/>
        <v>0</v>
      </c>
      <c r="O134" s="12">
        <f t="shared" ref="O134:O197" si="5">M134+N134</f>
        <v>1857.54</v>
      </c>
    </row>
    <row r="135" spans="1:16" x14ac:dyDescent="0.25">
      <c r="A135" s="8"/>
      <c r="B135" s="8"/>
      <c r="C135" s="9" t="s">
        <v>24</v>
      </c>
      <c r="D135" s="8" t="s">
        <v>42</v>
      </c>
      <c r="E135" s="8" t="s">
        <v>171</v>
      </c>
      <c r="F135" s="8">
        <v>2.71</v>
      </c>
      <c r="G135" s="10">
        <v>54</v>
      </c>
      <c r="H135" s="11">
        <v>146.34</v>
      </c>
      <c r="I135" s="11">
        <v>55.543569230769236</v>
      </c>
      <c r="J135" s="11">
        <v>90.796430769230767</v>
      </c>
      <c r="K135" s="8">
        <v>6.16</v>
      </c>
      <c r="L135" s="8"/>
      <c r="M135" s="12">
        <f t="shared" si="4"/>
        <v>332.64</v>
      </c>
      <c r="N135" s="12">
        <f t="shared" si="4"/>
        <v>0</v>
      </c>
      <c r="O135" s="12">
        <f t="shared" si="5"/>
        <v>332.64</v>
      </c>
    </row>
    <row r="136" spans="1:16" x14ac:dyDescent="0.25">
      <c r="A136" s="8"/>
      <c r="B136" s="8"/>
      <c r="C136" s="9"/>
      <c r="D136" s="8"/>
      <c r="E136" s="8" t="s">
        <v>172</v>
      </c>
      <c r="F136" s="8">
        <v>2.15</v>
      </c>
      <c r="G136" s="10">
        <v>93</v>
      </c>
      <c r="H136" s="11">
        <v>199.95</v>
      </c>
      <c r="I136" s="11">
        <v>82.745247148288982</v>
      </c>
      <c r="J136" s="11">
        <v>117.20475285171101</v>
      </c>
      <c r="K136" s="8">
        <v>5.25</v>
      </c>
      <c r="L136" s="8"/>
      <c r="M136" s="12">
        <f t="shared" si="4"/>
        <v>488.25</v>
      </c>
      <c r="N136" s="12">
        <f t="shared" si="4"/>
        <v>0</v>
      </c>
      <c r="O136" s="12">
        <f t="shared" si="5"/>
        <v>488.25</v>
      </c>
    </row>
    <row r="137" spans="1:16" s="7" customFormat="1" x14ac:dyDescent="0.25">
      <c r="A137" s="13"/>
      <c r="B137" s="13" t="s">
        <v>173</v>
      </c>
      <c r="C137" s="14"/>
      <c r="D137" s="13"/>
      <c r="E137" s="13"/>
      <c r="F137" s="13"/>
      <c r="G137" s="15">
        <v>313</v>
      </c>
      <c r="H137" s="16">
        <v>840.97</v>
      </c>
      <c r="I137" s="16">
        <v>509.18150912934584</v>
      </c>
      <c r="J137" s="16">
        <v>331.78849087065413</v>
      </c>
      <c r="K137" s="13"/>
      <c r="L137" s="13"/>
      <c r="M137" s="17"/>
      <c r="N137" s="17"/>
      <c r="O137" s="17">
        <f>SUM(O134:O136)</f>
        <v>2678.43</v>
      </c>
      <c r="P137"/>
    </row>
    <row r="138" spans="1:16" x14ac:dyDescent="0.25">
      <c r="A138" s="8"/>
      <c r="B138" s="8" t="s">
        <v>174</v>
      </c>
      <c r="C138" s="9" t="s">
        <v>18</v>
      </c>
      <c r="D138" s="8" t="s">
        <v>175</v>
      </c>
      <c r="E138" s="8" t="s">
        <v>176</v>
      </c>
      <c r="F138" s="8">
        <v>1.23</v>
      </c>
      <c r="G138" s="10">
        <v>778</v>
      </c>
      <c r="H138" s="11">
        <v>956.94</v>
      </c>
      <c r="I138" s="11">
        <v>769.51778656126487</v>
      </c>
      <c r="J138" s="11">
        <v>187.42221343873518</v>
      </c>
      <c r="K138" s="8">
        <v>1.31</v>
      </c>
      <c r="L138" s="8"/>
      <c r="M138" s="12">
        <f t="shared" si="4"/>
        <v>1019.1800000000001</v>
      </c>
      <c r="N138" s="12">
        <f t="shared" si="4"/>
        <v>0</v>
      </c>
      <c r="O138" s="12">
        <f t="shared" si="5"/>
        <v>1019.1800000000001</v>
      </c>
    </row>
    <row r="139" spans="1:16" x14ac:dyDescent="0.25">
      <c r="A139" s="8"/>
      <c r="B139" s="8"/>
      <c r="C139" s="9" t="s">
        <v>24</v>
      </c>
      <c r="D139" s="8" t="s">
        <v>175</v>
      </c>
      <c r="E139" s="8" t="s">
        <v>176</v>
      </c>
      <c r="F139" s="8">
        <v>1.23</v>
      </c>
      <c r="G139" s="10">
        <v>1002</v>
      </c>
      <c r="H139" s="11">
        <v>1232.46</v>
      </c>
      <c r="I139" s="11">
        <v>936</v>
      </c>
      <c r="J139" s="11">
        <v>296.46000000000004</v>
      </c>
      <c r="K139" s="8">
        <v>1.31</v>
      </c>
      <c r="L139" s="8"/>
      <c r="M139" s="12">
        <f t="shared" si="4"/>
        <v>1312.6200000000001</v>
      </c>
      <c r="N139" s="12">
        <f t="shared" si="4"/>
        <v>0</v>
      </c>
      <c r="O139" s="12">
        <f t="shared" si="5"/>
        <v>1312.6200000000001</v>
      </c>
    </row>
    <row r="140" spans="1:16" x14ac:dyDescent="0.25">
      <c r="A140" s="8"/>
      <c r="B140" s="8"/>
      <c r="C140" s="9" t="s">
        <v>30</v>
      </c>
      <c r="D140" s="8" t="s">
        <v>175</v>
      </c>
      <c r="E140" s="8" t="s">
        <v>177</v>
      </c>
      <c r="F140" s="8">
        <v>2.15</v>
      </c>
      <c r="G140" s="10">
        <v>1028</v>
      </c>
      <c r="H140" s="11">
        <v>2210.1999999999998</v>
      </c>
      <c r="I140" s="11">
        <v>1270.29</v>
      </c>
      <c r="J140" s="11">
        <v>939.90999999999985</v>
      </c>
      <c r="K140" s="8">
        <v>1.31</v>
      </c>
      <c r="L140" s="8"/>
      <c r="M140" s="12">
        <f t="shared" si="4"/>
        <v>1346.68</v>
      </c>
      <c r="N140" s="12">
        <f t="shared" si="4"/>
        <v>0</v>
      </c>
      <c r="O140" s="12">
        <f t="shared" si="5"/>
        <v>1346.68</v>
      </c>
    </row>
    <row r="141" spans="1:16" x14ac:dyDescent="0.25">
      <c r="A141" s="8"/>
      <c r="B141" s="8"/>
      <c r="C141" s="9"/>
      <c r="D141" s="8"/>
      <c r="E141" s="8" t="s">
        <v>178</v>
      </c>
      <c r="F141" s="8">
        <v>2.15</v>
      </c>
      <c r="G141" s="10">
        <v>738</v>
      </c>
      <c r="H141" s="11">
        <v>1586.7</v>
      </c>
      <c r="I141" s="11">
        <v>706.17029702970297</v>
      </c>
      <c r="J141" s="11">
        <v>880.52970297029708</v>
      </c>
      <c r="K141" s="8">
        <v>1.31</v>
      </c>
      <c r="L141" s="8"/>
      <c r="M141" s="12">
        <f t="shared" si="4"/>
        <v>966.78000000000009</v>
      </c>
      <c r="N141" s="12">
        <f t="shared" si="4"/>
        <v>0</v>
      </c>
      <c r="O141" s="12">
        <f t="shared" si="5"/>
        <v>966.78000000000009</v>
      </c>
    </row>
    <row r="142" spans="1:16" x14ac:dyDescent="0.25">
      <c r="A142" s="8"/>
      <c r="B142" s="8"/>
      <c r="C142" s="9"/>
      <c r="D142" s="8"/>
      <c r="E142" s="8" t="s">
        <v>179</v>
      </c>
      <c r="F142" s="8">
        <v>2.15</v>
      </c>
      <c r="G142" s="10">
        <v>683</v>
      </c>
      <c r="H142" s="11">
        <v>1468.45</v>
      </c>
      <c r="I142" s="11">
        <v>697.82970297029703</v>
      </c>
      <c r="J142" s="11">
        <v>770.62029702970301</v>
      </c>
      <c r="K142" s="8">
        <v>5.25</v>
      </c>
      <c r="L142" s="8"/>
      <c r="M142" s="12">
        <f t="shared" si="4"/>
        <v>3585.75</v>
      </c>
      <c r="N142" s="12">
        <f t="shared" si="4"/>
        <v>0</v>
      </c>
      <c r="O142" s="12">
        <f t="shared" si="5"/>
        <v>3585.75</v>
      </c>
    </row>
    <row r="143" spans="1:16" x14ac:dyDescent="0.25">
      <c r="A143" s="8"/>
      <c r="B143" s="8"/>
      <c r="C143" s="9" t="s">
        <v>143</v>
      </c>
      <c r="D143" s="8" t="s">
        <v>175</v>
      </c>
      <c r="E143" s="8" t="s">
        <v>177</v>
      </c>
      <c r="F143" s="8">
        <v>2.15</v>
      </c>
      <c r="G143" s="10">
        <v>577</v>
      </c>
      <c r="H143" s="11">
        <v>1240.55</v>
      </c>
      <c r="I143" s="11">
        <v>888.50052631578944</v>
      </c>
      <c r="J143" s="11">
        <v>352.04947368421051</v>
      </c>
      <c r="K143" s="8">
        <v>1.31</v>
      </c>
      <c r="L143" s="8"/>
      <c r="M143" s="12">
        <f t="shared" si="4"/>
        <v>755.87</v>
      </c>
      <c r="N143" s="12">
        <f t="shared" si="4"/>
        <v>0</v>
      </c>
      <c r="O143" s="12">
        <f t="shared" si="5"/>
        <v>755.87</v>
      </c>
    </row>
    <row r="144" spans="1:16" x14ac:dyDescent="0.25">
      <c r="A144" s="8"/>
      <c r="B144" s="8"/>
      <c r="C144" s="9"/>
      <c r="D144" s="8"/>
      <c r="E144" s="8" t="s">
        <v>178</v>
      </c>
      <c r="F144" s="8">
        <v>2.15</v>
      </c>
      <c r="G144" s="10">
        <v>867</v>
      </c>
      <c r="H144" s="11">
        <v>1864.05</v>
      </c>
      <c r="I144" s="11">
        <v>936</v>
      </c>
      <c r="J144" s="11">
        <v>928.05</v>
      </c>
      <c r="K144" s="8">
        <v>1.31</v>
      </c>
      <c r="L144" s="8"/>
      <c r="M144" s="12">
        <f t="shared" si="4"/>
        <v>1135.77</v>
      </c>
      <c r="N144" s="12">
        <f t="shared" si="4"/>
        <v>0</v>
      </c>
      <c r="O144" s="12">
        <f t="shared" si="5"/>
        <v>1135.77</v>
      </c>
    </row>
    <row r="145" spans="1:16" x14ac:dyDescent="0.25">
      <c r="A145" s="8"/>
      <c r="B145" s="8"/>
      <c r="C145" s="9"/>
      <c r="D145" s="8"/>
      <c r="E145" s="8" t="s">
        <v>179</v>
      </c>
      <c r="F145" s="8">
        <v>2.15</v>
      </c>
      <c r="G145" s="10">
        <v>922</v>
      </c>
      <c r="H145" s="11">
        <v>1982.3</v>
      </c>
      <c r="I145" s="11">
        <v>849.78947368421052</v>
      </c>
      <c r="J145" s="11">
        <v>1132.5105263157893</v>
      </c>
      <c r="K145" s="8">
        <v>5.25</v>
      </c>
      <c r="L145" s="8"/>
      <c r="M145" s="12">
        <f t="shared" si="4"/>
        <v>4840.5</v>
      </c>
      <c r="N145" s="12">
        <f t="shared" si="4"/>
        <v>0</v>
      </c>
      <c r="O145" s="12">
        <f t="shared" si="5"/>
        <v>4840.5</v>
      </c>
    </row>
    <row r="146" spans="1:16" x14ac:dyDescent="0.25">
      <c r="A146" s="8"/>
      <c r="B146" s="8"/>
      <c r="C146" s="9" t="s">
        <v>149</v>
      </c>
      <c r="D146" s="8" t="s">
        <v>180</v>
      </c>
      <c r="E146" s="8" t="s">
        <v>181</v>
      </c>
      <c r="F146" s="8">
        <v>1.17</v>
      </c>
      <c r="G146" s="10">
        <v>1618</v>
      </c>
      <c r="H146" s="11">
        <v>1893.06</v>
      </c>
      <c r="I146" s="11">
        <v>832.51739726708161</v>
      </c>
      <c r="J146" s="11">
        <v>1060.5426027329183</v>
      </c>
      <c r="K146" s="8">
        <v>1.07</v>
      </c>
      <c r="L146" s="8"/>
      <c r="M146" s="12">
        <f t="shared" si="4"/>
        <v>1731.26</v>
      </c>
      <c r="N146" s="12">
        <f t="shared" si="4"/>
        <v>0</v>
      </c>
      <c r="O146" s="12">
        <f t="shared" si="5"/>
        <v>1731.26</v>
      </c>
    </row>
    <row r="147" spans="1:16" x14ac:dyDescent="0.25">
      <c r="A147" s="8"/>
      <c r="B147" s="8"/>
      <c r="C147" s="9"/>
      <c r="D147" s="8"/>
      <c r="E147" s="8" t="s">
        <v>182</v>
      </c>
      <c r="F147" s="8">
        <v>1.43</v>
      </c>
      <c r="G147" s="10">
        <v>1213</v>
      </c>
      <c r="H147" s="11">
        <v>1734.5900000000001</v>
      </c>
      <c r="I147" s="11">
        <v>1463.3896240095144</v>
      </c>
      <c r="J147" s="11">
        <v>271.20037599048572</v>
      </c>
      <c r="K147" s="8">
        <v>2.64</v>
      </c>
      <c r="L147" s="8"/>
      <c r="M147" s="12">
        <f t="shared" si="4"/>
        <v>3202.32</v>
      </c>
      <c r="N147" s="12">
        <f t="shared" si="4"/>
        <v>0</v>
      </c>
      <c r="O147" s="12">
        <f t="shared" si="5"/>
        <v>3202.32</v>
      </c>
    </row>
    <row r="148" spans="1:16" x14ac:dyDescent="0.25">
      <c r="A148" s="8"/>
      <c r="B148" s="8"/>
      <c r="C148" s="9"/>
      <c r="D148" s="8" t="s">
        <v>55</v>
      </c>
      <c r="E148" s="8" t="s">
        <v>183</v>
      </c>
      <c r="F148" s="8">
        <v>1.53</v>
      </c>
      <c r="G148" s="10">
        <v>1610</v>
      </c>
      <c r="H148" s="11">
        <v>2463.2999999999997</v>
      </c>
      <c r="I148" s="11">
        <v>2524.297293351442</v>
      </c>
      <c r="J148" s="11">
        <v>-60.997293351441897</v>
      </c>
      <c r="K148" s="8">
        <v>8.3000000000000007</v>
      </c>
      <c r="L148" s="8"/>
      <c r="M148" s="12">
        <f t="shared" si="4"/>
        <v>13363.000000000002</v>
      </c>
      <c r="N148" s="12">
        <f t="shared" si="4"/>
        <v>0</v>
      </c>
      <c r="O148" s="12">
        <f t="shared" si="5"/>
        <v>13363.000000000002</v>
      </c>
    </row>
    <row r="149" spans="1:16" x14ac:dyDescent="0.25">
      <c r="A149" s="8"/>
      <c r="B149" s="8"/>
      <c r="C149" s="9"/>
      <c r="D149" s="8"/>
      <c r="E149" s="8" t="s">
        <v>184</v>
      </c>
      <c r="F149" s="8">
        <v>1.32</v>
      </c>
      <c r="G149" s="10">
        <v>978</v>
      </c>
      <c r="H149" s="11">
        <v>1290.96</v>
      </c>
      <c r="I149" s="11">
        <v>1814.2468085106384</v>
      </c>
      <c r="J149" s="11">
        <v>-523.28680851063837</v>
      </c>
      <c r="K149" s="8">
        <v>1.31</v>
      </c>
      <c r="L149" s="8"/>
      <c r="M149" s="12">
        <f t="shared" si="4"/>
        <v>1281.18</v>
      </c>
      <c r="N149" s="12">
        <f t="shared" si="4"/>
        <v>0</v>
      </c>
      <c r="O149" s="12">
        <f t="shared" si="5"/>
        <v>1281.18</v>
      </c>
    </row>
    <row r="150" spans="1:16" x14ac:dyDescent="0.25">
      <c r="A150" s="8"/>
      <c r="B150" s="8"/>
      <c r="C150" s="9"/>
      <c r="D150" s="8"/>
      <c r="E150" s="8" t="s">
        <v>185</v>
      </c>
      <c r="F150" s="8">
        <v>1.34</v>
      </c>
      <c r="G150" s="10">
        <v>640</v>
      </c>
      <c r="H150" s="11">
        <v>857.59999999999991</v>
      </c>
      <c r="I150" s="11">
        <v>936</v>
      </c>
      <c r="J150" s="11">
        <v>-78.400000000000034</v>
      </c>
      <c r="K150" s="8">
        <v>3.25</v>
      </c>
      <c r="L150" s="8"/>
      <c r="M150" s="12">
        <f t="shared" si="4"/>
        <v>2080</v>
      </c>
      <c r="N150" s="12">
        <f t="shared" si="4"/>
        <v>0</v>
      </c>
      <c r="O150" s="12">
        <f t="shared" si="5"/>
        <v>2080</v>
      </c>
    </row>
    <row r="151" spans="1:16" x14ac:dyDescent="0.25">
      <c r="A151" s="8"/>
      <c r="B151" s="8"/>
      <c r="C151" s="9"/>
      <c r="D151" s="8"/>
      <c r="E151" s="8" t="s">
        <v>186</v>
      </c>
      <c r="F151" s="8">
        <v>1.53</v>
      </c>
      <c r="G151" s="10">
        <v>731</v>
      </c>
      <c r="H151" s="11">
        <v>1118.43</v>
      </c>
      <c r="I151" s="11">
        <v>1270.29</v>
      </c>
      <c r="J151" s="11">
        <v>-151.86000000000001</v>
      </c>
      <c r="K151" s="8">
        <v>3.8</v>
      </c>
      <c r="L151" s="8"/>
      <c r="M151" s="12">
        <f t="shared" si="4"/>
        <v>2777.7999999999997</v>
      </c>
      <c r="N151" s="12">
        <f t="shared" si="4"/>
        <v>0</v>
      </c>
      <c r="O151" s="12">
        <f t="shared" si="5"/>
        <v>2777.7999999999997</v>
      </c>
    </row>
    <row r="152" spans="1:16" x14ac:dyDescent="0.25">
      <c r="A152" s="8"/>
      <c r="B152" s="8"/>
      <c r="C152" s="9" t="s">
        <v>187</v>
      </c>
      <c r="D152" s="8" t="s">
        <v>55</v>
      </c>
      <c r="E152" s="8" t="s">
        <v>183</v>
      </c>
      <c r="F152" s="8">
        <v>1.53</v>
      </c>
      <c r="G152" s="10">
        <v>1841</v>
      </c>
      <c r="H152" s="11">
        <v>2816.7299999999996</v>
      </c>
      <c r="I152" s="11">
        <v>2358.7329967426713</v>
      </c>
      <c r="J152" s="11">
        <v>457.99700325732897</v>
      </c>
      <c r="K152" s="8">
        <v>8.3000000000000007</v>
      </c>
      <c r="L152" s="8"/>
      <c r="M152" s="12">
        <f t="shared" si="4"/>
        <v>15280.300000000001</v>
      </c>
      <c r="N152" s="12">
        <f t="shared" si="4"/>
        <v>0</v>
      </c>
      <c r="O152" s="12">
        <f t="shared" si="5"/>
        <v>15280.300000000001</v>
      </c>
    </row>
    <row r="153" spans="1:16" x14ac:dyDescent="0.25">
      <c r="A153" s="8"/>
      <c r="B153" s="8"/>
      <c r="C153" s="9"/>
      <c r="D153" s="8"/>
      <c r="E153" s="8" t="s">
        <v>184</v>
      </c>
      <c r="F153" s="8">
        <v>1.32</v>
      </c>
      <c r="G153" s="10">
        <v>814</v>
      </c>
      <c r="H153" s="11">
        <v>1074.48</v>
      </c>
      <c r="I153" s="11">
        <v>1719.5570032573289</v>
      </c>
      <c r="J153" s="11">
        <v>-645.0770032573289</v>
      </c>
      <c r="K153" s="8">
        <v>1.31</v>
      </c>
      <c r="L153" s="8"/>
      <c r="M153" s="12">
        <f t="shared" si="4"/>
        <v>1066.3400000000001</v>
      </c>
      <c r="N153" s="12">
        <f t="shared" si="4"/>
        <v>0</v>
      </c>
      <c r="O153" s="12">
        <f t="shared" si="5"/>
        <v>1066.3400000000001</v>
      </c>
    </row>
    <row r="154" spans="1:16" x14ac:dyDescent="0.25">
      <c r="A154" s="8"/>
      <c r="B154" s="8"/>
      <c r="C154" s="9"/>
      <c r="D154" s="8"/>
      <c r="E154" s="8" t="s">
        <v>185</v>
      </c>
      <c r="F154" s="8">
        <v>1.34</v>
      </c>
      <c r="G154" s="10">
        <v>902</v>
      </c>
      <c r="H154" s="11">
        <v>1208.68</v>
      </c>
      <c r="I154" s="11">
        <v>2340</v>
      </c>
      <c r="J154" s="11">
        <v>-1131.32</v>
      </c>
      <c r="K154" s="8">
        <v>3.25</v>
      </c>
      <c r="L154" s="8"/>
      <c r="M154" s="12">
        <f t="shared" si="4"/>
        <v>2931.5</v>
      </c>
      <c r="N154" s="12">
        <f t="shared" si="4"/>
        <v>0</v>
      </c>
      <c r="O154" s="12">
        <f t="shared" si="5"/>
        <v>2931.5</v>
      </c>
    </row>
    <row r="155" spans="1:16" x14ac:dyDescent="0.25">
      <c r="A155" s="8"/>
      <c r="B155" s="8"/>
      <c r="C155" s="9"/>
      <c r="D155" s="8"/>
      <c r="E155" s="8" t="s">
        <v>186</v>
      </c>
      <c r="F155" s="8">
        <v>1.53</v>
      </c>
      <c r="G155" s="10">
        <v>823</v>
      </c>
      <c r="H155" s="11">
        <v>1259.19</v>
      </c>
      <c r="I155" s="11">
        <v>1738.29</v>
      </c>
      <c r="J155" s="11">
        <v>-479.10000000000008</v>
      </c>
      <c r="K155" s="8">
        <v>3.8</v>
      </c>
      <c r="L155" s="8"/>
      <c r="M155" s="12">
        <f t="shared" si="4"/>
        <v>3127.3999999999996</v>
      </c>
      <c r="N155" s="12">
        <f t="shared" si="4"/>
        <v>0</v>
      </c>
      <c r="O155" s="12">
        <f t="shared" si="5"/>
        <v>3127.3999999999996</v>
      </c>
    </row>
    <row r="156" spans="1:16" x14ac:dyDescent="0.25">
      <c r="A156" s="8"/>
      <c r="B156" s="8"/>
      <c r="C156" s="9" t="s">
        <v>188</v>
      </c>
      <c r="D156" s="8" t="s">
        <v>180</v>
      </c>
      <c r="E156" s="8" t="s">
        <v>189</v>
      </c>
      <c r="F156" s="8">
        <v>1.17</v>
      </c>
      <c r="G156" s="10">
        <v>1577</v>
      </c>
      <c r="H156" s="11">
        <v>1845.0900000000001</v>
      </c>
      <c r="I156" s="11">
        <v>1898.4784158415841</v>
      </c>
      <c r="J156" s="11">
        <v>-53.388415841584219</v>
      </c>
      <c r="K156" s="8">
        <v>1.07</v>
      </c>
      <c r="L156" s="8"/>
      <c r="M156" s="12">
        <f t="shared" si="4"/>
        <v>1687.39</v>
      </c>
      <c r="N156" s="12">
        <f t="shared" si="4"/>
        <v>0</v>
      </c>
      <c r="O156" s="12">
        <f t="shared" si="5"/>
        <v>1687.39</v>
      </c>
    </row>
    <row r="157" spans="1:16" x14ac:dyDescent="0.25">
      <c r="A157" s="8"/>
      <c r="B157" s="8"/>
      <c r="C157" s="9"/>
      <c r="D157" s="8"/>
      <c r="E157" s="8" t="s">
        <v>182</v>
      </c>
      <c r="F157" s="8">
        <v>1.43</v>
      </c>
      <c r="G157" s="10">
        <v>1043</v>
      </c>
      <c r="H157" s="11">
        <v>1491.49</v>
      </c>
      <c r="I157" s="11">
        <v>2647.8115841584158</v>
      </c>
      <c r="J157" s="11">
        <v>-1156.3215841584158</v>
      </c>
      <c r="K157" s="8">
        <v>2.64</v>
      </c>
      <c r="L157" s="8"/>
      <c r="M157" s="12">
        <f t="shared" si="4"/>
        <v>2753.52</v>
      </c>
      <c r="N157" s="12">
        <f t="shared" si="4"/>
        <v>0</v>
      </c>
      <c r="O157" s="12">
        <f t="shared" si="5"/>
        <v>2753.52</v>
      </c>
    </row>
    <row r="158" spans="1:16" s="7" customFormat="1" x14ac:dyDescent="0.25">
      <c r="A158" s="13"/>
      <c r="B158" s="13" t="s">
        <v>190</v>
      </c>
      <c r="C158" s="14"/>
      <c r="D158" s="13"/>
      <c r="E158" s="13"/>
      <c r="F158" s="13"/>
      <c r="G158" s="15">
        <v>20385</v>
      </c>
      <c r="H158" s="16">
        <v>31595.249999999996</v>
      </c>
      <c r="I158" s="16">
        <v>28597.708909699948</v>
      </c>
      <c r="J158" s="16">
        <v>2997.5410903000561</v>
      </c>
      <c r="K158" s="13"/>
      <c r="L158" s="13"/>
      <c r="M158" s="17"/>
      <c r="N158" s="17"/>
      <c r="O158" s="17">
        <f>SUM(O138:O157)</f>
        <v>66245.16</v>
      </c>
      <c r="P158"/>
    </row>
    <row r="159" spans="1:16" x14ac:dyDescent="0.25">
      <c r="A159" s="8"/>
      <c r="B159" s="8" t="s">
        <v>191</v>
      </c>
      <c r="C159" s="9" t="s">
        <v>18</v>
      </c>
      <c r="D159" s="8" t="s">
        <v>124</v>
      </c>
      <c r="E159" s="8" t="s">
        <v>192</v>
      </c>
      <c r="F159" s="8">
        <v>1.0999999999999999</v>
      </c>
      <c r="G159" s="10">
        <v>2854</v>
      </c>
      <c r="H159" s="11">
        <v>3139.4</v>
      </c>
      <c r="I159" s="11">
        <v>2448.0642308784845</v>
      </c>
      <c r="J159" s="11">
        <v>691.33576912151568</v>
      </c>
      <c r="K159" s="8">
        <v>2.2000000000000002</v>
      </c>
      <c r="L159" s="8"/>
      <c r="M159" s="12">
        <f t="shared" si="4"/>
        <v>6278.8</v>
      </c>
      <c r="N159" s="12">
        <f t="shared" si="4"/>
        <v>0</v>
      </c>
      <c r="O159" s="12">
        <f t="shared" si="5"/>
        <v>6278.8</v>
      </c>
    </row>
    <row r="160" spans="1:16" x14ac:dyDescent="0.25">
      <c r="A160" s="8"/>
      <c r="B160" s="8"/>
      <c r="C160" s="9"/>
      <c r="D160" s="8"/>
      <c r="E160" s="8" t="s">
        <v>193</v>
      </c>
      <c r="F160" s="8">
        <v>1.01</v>
      </c>
      <c r="G160" s="10">
        <v>3764</v>
      </c>
      <c r="H160" s="11">
        <v>3801.64</v>
      </c>
      <c r="I160" s="11">
        <v>4041.6873072497124</v>
      </c>
      <c r="J160" s="11">
        <v>-240.0473072497125</v>
      </c>
      <c r="K160" s="8">
        <v>1.95</v>
      </c>
      <c r="L160" s="8"/>
      <c r="M160" s="12">
        <f t="shared" si="4"/>
        <v>7339.8</v>
      </c>
      <c r="N160" s="12">
        <f t="shared" si="4"/>
        <v>0</v>
      </c>
      <c r="O160" s="12">
        <f t="shared" si="5"/>
        <v>7339.8</v>
      </c>
    </row>
    <row r="161" spans="1:15" x14ac:dyDescent="0.25">
      <c r="A161" s="8"/>
      <c r="B161" s="8"/>
      <c r="C161" s="9"/>
      <c r="D161" s="8"/>
      <c r="E161" s="8" t="s">
        <v>194</v>
      </c>
      <c r="F161" s="8">
        <v>1.0999999999999999</v>
      </c>
      <c r="G161" s="10">
        <v>4638</v>
      </c>
      <c r="H161" s="11">
        <v>5101.8</v>
      </c>
      <c r="I161" s="11">
        <v>3836.5157691215159</v>
      </c>
      <c r="J161" s="11">
        <v>1265.2842308784843</v>
      </c>
      <c r="K161" s="8">
        <v>2</v>
      </c>
      <c r="L161" s="8"/>
      <c r="M161" s="12">
        <f t="shared" si="4"/>
        <v>9276</v>
      </c>
      <c r="N161" s="12">
        <f t="shared" si="4"/>
        <v>0</v>
      </c>
      <c r="O161" s="12">
        <f t="shared" si="5"/>
        <v>9276</v>
      </c>
    </row>
    <row r="162" spans="1:15" x14ac:dyDescent="0.25">
      <c r="A162" s="8"/>
      <c r="B162" s="8"/>
      <c r="C162" s="9"/>
      <c r="D162" s="8"/>
      <c r="E162" s="8" t="s">
        <v>195</v>
      </c>
      <c r="F162" s="8">
        <v>1.1299999999999999</v>
      </c>
      <c r="G162" s="10">
        <v>90</v>
      </c>
      <c r="H162" s="11">
        <v>101.7</v>
      </c>
      <c r="I162" s="11">
        <v>166.48221343873519</v>
      </c>
      <c r="J162" s="11">
        <v>-64.782213438735184</v>
      </c>
      <c r="K162" s="8">
        <v>2.65</v>
      </c>
      <c r="L162" s="8"/>
      <c r="M162" s="12">
        <f t="shared" si="4"/>
        <v>238.5</v>
      </c>
      <c r="N162" s="12">
        <f t="shared" si="4"/>
        <v>0</v>
      </c>
      <c r="O162" s="12">
        <f t="shared" si="5"/>
        <v>238.5</v>
      </c>
    </row>
    <row r="163" spans="1:15" x14ac:dyDescent="0.25">
      <c r="A163" s="8"/>
      <c r="B163" s="8"/>
      <c r="C163" s="9" t="s">
        <v>24</v>
      </c>
      <c r="D163" s="8" t="s">
        <v>124</v>
      </c>
      <c r="E163" s="8" t="s">
        <v>192</v>
      </c>
      <c r="F163" s="8">
        <v>1.0999999999999999</v>
      </c>
      <c r="G163" s="10">
        <v>3137</v>
      </c>
      <c r="H163" s="11">
        <v>3450.7</v>
      </c>
      <c r="I163" s="11">
        <v>2689.5237850232256</v>
      </c>
      <c r="J163" s="11">
        <v>761.17621497677453</v>
      </c>
      <c r="K163" s="8">
        <v>2.2000000000000002</v>
      </c>
      <c r="L163" s="8"/>
      <c r="M163" s="12">
        <f t="shared" si="4"/>
        <v>6901.4000000000005</v>
      </c>
      <c r="N163" s="12">
        <f t="shared" si="4"/>
        <v>0</v>
      </c>
      <c r="O163" s="12">
        <f t="shared" si="5"/>
        <v>6901.4000000000005</v>
      </c>
    </row>
    <row r="164" spans="1:15" x14ac:dyDescent="0.25">
      <c r="A164" s="8"/>
      <c r="B164" s="8"/>
      <c r="C164" s="9"/>
      <c r="D164" s="8"/>
      <c r="E164" s="8" t="s">
        <v>193</v>
      </c>
      <c r="F164" s="8">
        <v>1.01</v>
      </c>
      <c r="G164" s="10">
        <v>3500</v>
      </c>
      <c r="H164" s="11">
        <v>3535</v>
      </c>
      <c r="I164" s="11">
        <v>3472.0011836209419</v>
      </c>
      <c r="J164" s="11">
        <v>62.998816379058155</v>
      </c>
      <c r="K164" s="8">
        <v>1.95</v>
      </c>
      <c r="L164" s="8"/>
      <c r="M164" s="12">
        <f t="shared" si="4"/>
        <v>6825</v>
      </c>
      <c r="N164" s="12">
        <f t="shared" si="4"/>
        <v>0</v>
      </c>
      <c r="O164" s="12">
        <f t="shared" si="5"/>
        <v>6825</v>
      </c>
    </row>
    <row r="165" spans="1:15" x14ac:dyDescent="0.25">
      <c r="A165" s="8"/>
      <c r="B165" s="8"/>
      <c r="C165" s="9"/>
      <c r="D165" s="8"/>
      <c r="E165" s="8" t="s">
        <v>194</v>
      </c>
      <c r="F165" s="8">
        <v>1.0999999999999999</v>
      </c>
      <c r="G165" s="10">
        <v>4202</v>
      </c>
      <c r="H165" s="11">
        <v>4622.2</v>
      </c>
      <c r="I165" s="11">
        <v>3595.0562149767748</v>
      </c>
      <c r="J165" s="11">
        <v>1027.1437850232255</v>
      </c>
      <c r="K165" s="8">
        <v>2</v>
      </c>
      <c r="L165" s="8"/>
      <c r="M165" s="12">
        <f t="shared" si="4"/>
        <v>8404</v>
      </c>
      <c r="N165" s="12">
        <f t="shared" si="4"/>
        <v>0</v>
      </c>
      <c r="O165" s="12">
        <f t="shared" si="5"/>
        <v>8404</v>
      </c>
    </row>
    <row r="166" spans="1:15" x14ac:dyDescent="0.25">
      <c r="A166" s="8"/>
      <c r="B166" s="8"/>
      <c r="C166" s="9" t="s">
        <v>30</v>
      </c>
      <c r="D166" s="8" t="s">
        <v>196</v>
      </c>
      <c r="E166" s="8" t="s">
        <v>197</v>
      </c>
      <c r="F166" s="8">
        <v>1.44</v>
      </c>
      <c r="G166" s="10">
        <v>6732</v>
      </c>
      <c r="H166" s="11">
        <v>9694.08</v>
      </c>
      <c r="I166" s="11">
        <v>5816.58</v>
      </c>
      <c r="J166" s="11">
        <v>3877.5</v>
      </c>
      <c r="K166" s="8">
        <v>3.05</v>
      </c>
      <c r="L166" s="8"/>
      <c r="M166" s="12">
        <f t="shared" si="4"/>
        <v>20532.599999999999</v>
      </c>
      <c r="N166" s="12">
        <f t="shared" si="4"/>
        <v>0</v>
      </c>
      <c r="O166" s="12">
        <f t="shared" si="5"/>
        <v>20532.599999999999</v>
      </c>
    </row>
    <row r="167" spans="1:15" x14ac:dyDescent="0.25">
      <c r="A167" s="8"/>
      <c r="B167" s="8"/>
      <c r="C167" s="9"/>
      <c r="D167" s="8" t="s">
        <v>124</v>
      </c>
      <c r="E167" s="8" t="s">
        <v>198</v>
      </c>
      <c r="F167" s="8">
        <v>1.01</v>
      </c>
      <c r="G167" s="10">
        <v>1958</v>
      </c>
      <c r="H167" s="11">
        <v>1977.58</v>
      </c>
      <c r="I167" s="11">
        <v>1872</v>
      </c>
      <c r="J167" s="11">
        <v>105.57999999999993</v>
      </c>
      <c r="K167" s="8">
        <v>2.15</v>
      </c>
      <c r="L167" s="8"/>
      <c r="M167" s="12">
        <f t="shared" si="4"/>
        <v>4209.7</v>
      </c>
      <c r="N167" s="12">
        <f t="shared" si="4"/>
        <v>0</v>
      </c>
      <c r="O167" s="12">
        <f t="shared" si="5"/>
        <v>4209.7</v>
      </c>
    </row>
    <row r="168" spans="1:15" x14ac:dyDescent="0.25">
      <c r="A168" s="8"/>
      <c r="B168" s="8"/>
      <c r="C168" s="9" t="s">
        <v>143</v>
      </c>
      <c r="D168" s="8" t="s">
        <v>196</v>
      </c>
      <c r="E168" s="8" t="s">
        <v>197</v>
      </c>
      <c r="F168" s="8">
        <v>1.44</v>
      </c>
      <c r="G168" s="10">
        <v>6539</v>
      </c>
      <c r="H168" s="11">
        <v>9416.16</v>
      </c>
      <c r="I168" s="11">
        <v>5816.58</v>
      </c>
      <c r="J168" s="11">
        <v>3599.58</v>
      </c>
      <c r="K168" s="8">
        <v>3.05</v>
      </c>
      <c r="L168" s="8"/>
      <c r="M168" s="12">
        <f t="shared" si="4"/>
        <v>19943.949999999997</v>
      </c>
      <c r="N168" s="12">
        <f t="shared" si="4"/>
        <v>0</v>
      </c>
      <c r="O168" s="12">
        <f t="shared" si="5"/>
        <v>19943.949999999997</v>
      </c>
    </row>
    <row r="169" spans="1:15" x14ac:dyDescent="0.25">
      <c r="A169" s="8"/>
      <c r="B169" s="8"/>
      <c r="C169" s="9"/>
      <c r="D169" s="8" t="s">
        <v>124</v>
      </c>
      <c r="E169" s="8" t="s">
        <v>198</v>
      </c>
      <c r="F169" s="8">
        <v>1.01</v>
      </c>
      <c r="G169" s="10">
        <v>1980</v>
      </c>
      <c r="H169" s="11">
        <v>1999.8</v>
      </c>
      <c r="I169" s="11">
        <v>1872</v>
      </c>
      <c r="J169" s="11">
        <v>127.79999999999995</v>
      </c>
      <c r="K169" s="8">
        <v>2.15</v>
      </c>
      <c r="L169" s="8"/>
      <c r="M169" s="12">
        <f t="shared" si="4"/>
        <v>4257</v>
      </c>
      <c r="N169" s="12">
        <f t="shared" si="4"/>
        <v>0</v>
      </c>
      <c r="O169" s="12">
        <f t="shared" si="5"/>
        <v>4257</v>
      </c>
    </row>
    <row r="170" spans="1:15" x14ac:dyDescent="0.25">
      <c r="A170" s="8"/>
      <c r="B170" s="8"/>
      <c r="C170" s="9" t="s">
        <v>145</v>
      </c>
      <c r="D170" s="8" t="s">
        <v>106</v>
      </c>
      <c r="E170" s="8" t="s">
        <v>199</v>
      </c>
      <c r="F170" s="8">
        <v>0.93999999999999972</v>
      </c>
      <c r="G170" s="10">
        <v>3078</v>
      </c>
      <c r="H170" s="11">
        <v>2893.32</v>
      </c>
      <c r="I170" s="11">
        <v>3511.8007309862692</v>
      </c>
      <c r="J170" s="11">
        <v>-618.48073098626901</v>
      </c>
      <c r="K170" s="8">
        <v>1.85</v>
      </c>
      <c r="L170" s="8"/>
      <c r="M170" s="12">
        <f t="shared" si="4"/>
        <v>5694.3</v>
      </c>
      <c r="N170" s="12">
        <f t="shared" si="4"/>
        <v>0</v>
      </c>
      <c r="O170" s="12">
        <f t="shared" si="5"/>
        <v>5694.3</v>
      </c>
    </row>
    <row r="171" spans="1:15" x14ac:dyDescent="0.25">
      <c r="A171" s="8"/>
      <c r="B171" s="8"/>
      <c r="C171" s="9"/>
      <c r="D171" s="8"/>
      <c r="E171" s="8" t="s">
        <v>200</v>
      </c>
      <c r="F171" s="8">
        <v>0.93999999999999972</v>
      </c>
      <c r="G171" s="10">
        <v>2107</v>
      </c>
      <c r="H171" s="11">
        <v>1980.58</v>
      </c>
      <c r="I171" s="11">
        <v>2304.7792690137308</v>
      </c>
      <c r="J171" s="11">
        <v>-324.199269013731</v>
      </c>
      <c r="K171" s="8">
        <v>1.85</v>
      </c>
      <c r="L171" s="8"/>
      <c r="M171" s="12">
        <f t="shared" si="4"/>
        <v>3897.9500000000003</v>
      </c>
      <c r="N171" s="12">
        <f t="shared" si="4"/>
        <v>0</v>
      </c>
      <c r="O171" s="12">
        <f t="shared" si="5"/>
        <v>3897.9500000000003</v>
      </c>
    </row>
    <row r="172" spans="1:15" x14ac:dyDescent="0.25">
      <c r="A172" s="8"/>
      <c r="B172" s="8"/>
      <c r="C172" s="9"/>
      <c r="D172" s="8" t="s">
        <v>124</v>
      </c>
      <c r="E172" s="8" t="s">
        <v>201</v>
      </c>
      <c r="F172" s="8">
        <v>1.1299999999999999</v>
      </c>
      <c r="G172" s="10">
        <v>1680</v>
      </c>
      <c r="H172" s="11">
        <v>1898.3999999999999</v>
      </c>
      <c r="I172" s="11">
        <v>1404</v>
      </c>
      <c r="J172" s="11">
        <v>494.39999999999986</v>
      </c>
      <c r="K172" s="8">
        <v>2.35</v>
      </c>
      <c r="L172" s="8"/>
      <c r="M172" s="12">
        <f t="shared" si="4"/>
        <v>3948</v>
      </c>
      <c r="N172" s="12">
        <f t="shared" si="4"/>
        <v>0</v>
      </c>
      <c r="O172" s="12">
        <f t="shared" si="5"/>
        <v>3948</v>
      </c>
    </row>
    <row r="173" spans="1:15" x14ac:dyDescent="0.25">
      <c r="A173" s="8"/>
      <c r="B173" s="8"/>
      <c r="C173" s="9"/>
      <c r="D173" s="8"/>
      <c r="E173" s="8" t="s">
        <v>193</v>
      </c>
      <c r="F173" s="8">
        <v>1.01</v>
      </c>
      <c r="G173" s="10">
        <v>3023</v>
      </c>
      <c r="H173" s="11">
        <v>3053.2299999999996</v>
      </c>
      <c r="I173" s="11">
        <v>2674.29</v>
      </c>
      <c r="J173" s="11">
        <v>378.94000000000005</v>
      </c>
      <c r="K173" s="8">
        <v>1.95</v>
      </c>
      <c r="L173" s="8"/>
      <c r="M173" s="12">
        <f t="shared" si="4"/>
        <v>5894.8499999999995</v>
      </c>
      <c r="N173" s="12">
        <f t="shared" si="4"/>
        <v>0</v>
      </c>
      <c r="O173" s="12">
        <f t="shared" si="5"/>
        <v>5894.8499999999995</v>
      </c>
    </row>
    <row r="174" spans="1:15" x14ac:dyDescent="0.25">
      <c r="A174" s="8"/>
      <c r="B174" s="8"/>
      <c r="C174" s="9" t="s">
        <v>148</v>
      </c>
      <c r="D174" s="8" t="s">
        <v>106</v>
      </c>
      <c r="E174" s="8" t="s">
        <v>199</v>
      </c>
      <c r="F174" s="8">
        <v>0.93999999999999961</v>
      </c>
      <c r="G174" s="10">
        <v>2281</v>
      </c>
      <c r="H174" s="11">
        <v>2144.1400000000003</v>
      </c>
      <c r="I174" s="11">
        <v>4119.169500417458</v>
      </c>
      <c r="J174" s="11">
        <v>-1975.0295004174586</v>
      </c>
      <c r="K174" s="8">
        <v>1.85</v>
      </c>
      <c r="L174" s="8"/>
      <c r="M174" s="12">
        <f t="shared" si="4"/>
        <v>4219.8500000000004</v>
      </c>
      <c r="N174" s="12">
        <f t="shared" si="4"/>
        <v>0</v>
      </c>
      <c r="O174" s="12">
        <f t="shared" si="5"/>
        <v>4219.8500000000004</v>
      </c>
    </row>
    <row r="175" spans="1:15" x14ac:dyDescent="0.25">
      <c r="A175" s="8"/>
      <c r="B175" s="8"/>
      <c r="C175" s="9"/>
      <c r="D175" s="8"/>
      <c r="E175" s="8" t="s">
        <v>200</v>
      </c>
      <c r="F175" s="8">
        <v>0.93999999999999972</v>
      </c>
      <c r="G175" s="10">
        <v>1491</v>
      </c>
      <c r="H175" s="11">
        <v>1401.5399999999997</v>
      </c>
      <c r="I175" s="11">
        <v>2165.4104995825419</v>
      </c>
      <c r="J175" s="11">
        <v>-763.87049958254181</v>
      </c>
      <c r="K175" s="8">
        <v>1.85</v>
      </c>
      <c r="L175" s="8"/>
      <c r="M175" s="12">
        <f t="shared" si="4"/>
        <v>2758.35</v>
      </c>
      <c r="N175" s="12">
        <f t="shared" si="4"/>
        <v>0</v>
      </c>
      <c r="O175" s="12">
        <f t="shared" si="5"/>
        <v>2758.35</v>
      </c>
    </row>
    <row r="176" spans="1:15" x14ac:dyDescent="0.25">
      <c r="A176" s="8"/>
      <c r="B176" s="8"/>
      <c r="C176" s="9"/>
      <c r="D176" s="8" t="s">
        <v>124</v>
      </c>
      <c r="E176" s="8" t="s">
        <v>201</v>
      </c>
      <c r="F176" s="8">
        <v>1.1299999999999999</v>
      </c>
      <c r="G176" s="10">
        <v>1491</v>
      </c>
      <c r="H176" s="11">
        <v>1684.83</v>
      </c>
      <c r="I176" s="11">
        <v>1404</v>
      </c>
      <c r="J176" s="11">
        <v>280.83000000000004</v>
      </c>
      <c r="K176" s="8">
        <v>2.35</v>
      </c>
      <c r="L176" s="8"/>
      <c r="M176" s="12">
        <f t="shared" si="4"/>
        <v>3503.85</v>
      </c>
      <c r="N176" s="12">
        <f t="shared" si="4"/>
        <v>0</v>
      </c>
      <c r="O176" s="12">
        <f t="shared" si="5"/>
        <v>3503.85</v>
      </c>
    </row>
    <row r="177" spans="1:16" x14ac:dyDescent="0.25">
      <c r="A177" s="8"/>
      <c r="B177" s="8"/>
      <c r="C177" s="9"/>
      <c r="D177" s="8"/>
      <c r="E177" s="8" t="s">
        <v>193</v>
      </c>
      <c r="F177" s="8">
        <v>1.01</v>
      </c>
      <c r="G177" s="10">
        <v>2650</v>
      </c>
      <c r="H177" s="11">
        <v>2676.5</v>
      </c>
      <c r="I177" s="11">
        <v>2674.29</v>
      </c>
      <c r="J177" s="11">
        <v>2.2099999999999795</v>
      </c>
      <c r="K177" s="8">
        <v>1.95</v>
      </c>
      <c r="L177" s="8"/>
      <c r="M177" s="12">
        <f t="shared" si="4"/>
        <v>5167.5</v>
      </c>
      <c r="N177" s="12">
        <f t="shared" si="4"/>
        <v>0</v>
      </c>
      <c r="O177" s="12">
        <f t="shared" si="5"/>
        <v>5167.5</v>
      </c>
    </row>
    <row r="178" spans="1:16" s="7" customFormat="1" x14ac:dyDescent="0.25">
      <c r="A178" s="13"/>
      <c r="B178" s="13" t="s">
        <v>202</v>
      </c>
      <c r="C178" s="14"/>
      <c r="D178" s="13"/>
      <c r="E178" s="13"/>
      <c r="F178" s="13"/>
      <c r="G178" s="15">
        <v>57195</v>
      </c>
      <c r="H178" s="16">
        <v>64572.600000000006</v>
      </c>
      <c r="I178" s="16">
        <v>55884.230704309404</v>
      </c>
      <c r="J178" s="16">
        <v>8688.3692956906089</v>
      </c>
      <c r="K178" s="13"/>
      <c r="L178" s="13"/>
      <c r="M178" s="17"/>
      <c r="N178" s="17"/>
      <c r="O178" s="17">
        <f>SUM(O159:O177)</f>
        <v>129291.40000000002</v>
      </c>
      <c r="P178"/>
    </row>
    <row r="179" spans="1:16" x14ac:dyDescent="0.25">
      <c r="A179" s="8"/>
      <c r="B179" s="8" t="s">
        <v>203</v>
      </c>
      <c r="C179" s="9" t="s">
        <v>149</v>
      </c>
      <c r="D179" s="8" t="s">
        <v>204</v>
      </c>
      <c r="E179" s="8" t="s">
        <v>205</v>
      </c>
      <c r="F179" s="8">
        <v>1.28</v>
      </c>
      <c r="G179" s="10">
        <v>649</v>
      </c>
      <c r="H179" s="11">
        <v>830.72</v>
      </c>
      <c r="I179" s="11">
        <v>1017.1326083147945</v>
      </c>
      <c r="J179" s="11">
        <v>-186.41260831479462</v>
      </c>
      <c r="K179" s="8"/>
      <c r="L179" s="8">
        <v>1.34</v>
      </c>
      <c r="M179" s="12">
        <f t="shared" si="4"/>
        <v>0</v>
      </c>
      <c r="N179" s="12">
        <f t="shared" si="4"/>
        <v>869.66000000000008</v>
      </c>
      <c r="O179" s="12">
        <f t="shared" si="5"/>
        <v>869.66000000000008</v>
      </c>
    </row>
    <row r="180" spans="1:16" x14ac:dyDescent="0.25">
      <c r="A180" s="8"/>
      <c r="B180" s="8"/>
      <c r="C180" s="9"/>
      <c r="D180" s="8"/>
      <c r="E180" s="8" t="s">
        <v>206</v>
      </c>
      <c r="F180" s="8">
        <v>1.53</v>
      </c>
      <c r="G180" s="10">
        <v>9</v>
      </c>
      <c r="H180" s="11">
        <v>13.77</v>
      </c>
      <c r="I180" s="11">
        <v>15.657992565055761</v>
      </c>
      <c r="J180" s="11">
        <v>-1.887992565055761</v>
      </c>
      <c r="K180" s="8"/>
      <c r="L180" s="8">
        <v>1.61</v>
      </c>
      <c r="M180" s="12">
        <f t="shared" si="4"/>
        <v>0</v>
      </c>
      <c r="N180" s="12">
        <f t="shared" si="4"/>
        <v>14.49</v>
      </c>
      <c r="O180" s="12">
        <f t="shared" si="5"/>
        <v>14.49</v>
      </c>
    </row>
    <row r="181" spans="1:16" x14ac:dyDescent="0.25">
      <c r="A181" s="8"/>
      <c r="B181" s="8"/>
      <c r="C181" s="9"/>
      <c r="D181" s="8"/>
      <c r="E181" s="8" t="s">
        <v>207</v>
      </c>
      <c r="F181" s="8">
        <v>1.53</v>
      </c>
      <c r="G181" s="10">
        <v>29</v>
      </c>
      <c r="H181" s="11">
        <v>44.37</v>
      </c>
      <c r="I181" s="11">
        <v>57.753191489361704</v>
      </c>
      <c r="J181" s="11">
        <v>-13.383191489361707</v>
      </c>
      <c r="K181" s="8"/>
      <c r="L181" s="8">
        <v>1.61</v>
      </c>
      <c r="M181" s="12">
        <f t="shared" si="4"/>
        <v>0</v>
      </c>
      <c r="N181" s="12">
        <f t="shared" si="4"/>
        <v>46.690000000000005</v>
      </c>
      <c r="O181" s="12">
        <f t="shared" si="5"/>
        <v>46.690000000000005</v>
      </c>
    </row>
    <row r="182" spans="1:16" x14ac:dyDescent="0.25">
      <c r="A182" s="8"/>
      <c r="B182" s="8"/>
      <c r="C182" s="9"/>
      <c r="D182" s="8"/>
      <c r="E182" s="8" t="s">
        <v>208</v>
      </c>
      <c r="F182" s="8">
        <v>1.5</v>
      </c>
      <c r="G182" s="10">
        <v>910</v>
      </c>
      <c r="H182" s="11">
        <v>1365</v>
      </c>
      <c r="I182" s="11">
        <v>1701.8750844921121</v>
      </c>
      <c r="J182" s="11">
        <v>-336.87508449211202</v>
      </c>
      <c r="K182" s="8"/>
      <c r="L182" s="8">
        <v>1.56</v>
      </c>
      <c r="M182" s="12">
        <f t="shared" si="4"/>
        <v>0</v>
      </c>
      <c r="N182" s="12">
        <f t="shared" si="4"/>
        <v>1419.6000000000001</v>
      </c>
      <c r="O182" s="12">
        <f t="shared" si="5"/>
        <v>1419.6000000000001</v>
      </c>
    </row>
    <row r="183" spans="1:16" x14ac:dyDescent="0.25">
      <c r="A183" s="8"/>
      <c r="B183" s="8"/>
      <c r="C183" s="9" t="s">
        <v>187</v>
      </c>
      <c r="D183" s="8" t="s">
        <v>204</v>
      </c>
      <c r="E183" s="8" t="s">
        <v>205</v>
      </c>
      <c r="F183" s="8">
        <v>1.28</v>
      </c>
      <c r="G183" s="10">
        <v>1095</v>
      </c>
      <c r="H183" s="11">
        <v>1401.6</v>
      </c>
      <c r="I183" s="11">
        <v>1872</v>
      </c>
      <c r="J183" s="11">
        <v>-470.4</v>
      </c>
      <c r="K183" s="8"/>
      <c r="L183" s="8">
        <v>1.34</v>
      </c>
      <c r="M183" s="12">
        <f t="shared" si="4"/>
        <v>0</v>
      </c>
      <c r="N183" s="12">
        <f t="shared" si="4"/>
        <v>1467.3000000000002</v>
      </c>
      <c r="O183" s="12">
        <f t="shared" si="5"/>
        <v>1467.3000000000002</v>
      </c>
    </row>
    <row r="184" spans="1:16" x14ac:dyDescent="0.25">
      <c r="A184" s="8"/>
      <c r="B184" s="8"/>
      <c r="C184" s="9"/>
      <c r="D184" s="8"/>
      <c r="E184" s="8" t="s">
        <v>208</v>
      </c>
      <c r="F184" s="8">
        <v>1.5</v>
      </c>
      <c r="G184" s="10">
        <v>1102</v>
      </c>
      <c r="H184" s="11">
        <v>1653</v>
      </c>
      <c r="I184" s="11">
        <v>1270.29</v>
      </c>
      <c r="J184" s="11">
        <v>382.71</v>
      </c>
      <c r="K184" s="8"/>
      <c r="L184" s="8">
        <v>1.56</v>
      </c>
      <c r="M184" s="12">
        <f t="shared" si="4"/>
        <v>0</v>
      </c>
      <c r="N184" s="12">
        <f t="shared" si="4"/>
        <v>1719.1200000000001</v>
      </c>
      <c r="O184" s="12">
        <f t="shared" si="5"/>
        <v>1719.1200000000001</v>
      </c>
    </row>
    <row r="185" spans="1:16" s="7" customFormat="1" x14ac:dyDescent="0.25">
      <c r="A185" s="13"/>
      <c r="B185" s="13" t="s">
        <v>209</v>
      </c>
      <c r="C185" s="14"/>
      <c r="D185" s="13"/>
      <c r="E185" s="13"/>
      <c r="F185" s="13"/>
      <c r="G185" s="15">
        <v>3794</v>
      </c>
      <c r="H185" s="16">
        <v>5308.4600000000009</v>
      </c>
      <c r="I185" s="16">
        <v>5934.7088768613239</v>
      </c>
      <c r="J185" s="16">
        <v>-626.24887686132411</v>
      </c>
      <c r="K185" s="13"/>
      <c r="L185" s="13"/>
      <c r="M185" s="17"/>
      <c r="N185" s="17"/>
      <c r="O185" s="17">
        <f>SUM(O179:O184)</f>
        <v>5536.8600000000006</v>
      </c>
      <c r="P185"/>
    </row>
    <row r="186" spans="1:16" s="7" customFormat="1" x14ac:dyDescent="0.25">
      <c r="A186" s="2" t="s">
        <v>210</v>
      </c>
      <c r="B186" s="2"/>
      <c r="C186" s="3"/>
      <c r="D186" s="2"/>
      <c r="E186" s="2"/>
      <c r="F186" s="2"/>
      <c r="G186" s="4">
        <v>81687</v>
      </c>
      <c r="H186" s="5">
        <v>102317.28000000009</v>
      </c>
      <c r="I186" s="5">
        <v>90925.829999999958</v>
      </c>
      <c r="J186" s="5">
        <v>11391.44999999999</v>
      </c>
      <c r="K186" s="2"/>
      <c r="L186" s="2"/>
      <c r="M186" s="6"/>
      <c r="N186" s="6"/>
      <c r="O186" s="6"/>
      <c r="P186"/>
    </row>
    <row r="187" spans="1:16" x14ac:dyDescent="0.25">
      <c r="A187" s="8" t="s">
        <v>211</v>
      </c>
      <c r="B187" s="8" t="s">
        <v>212</v>
      </c>
      <c r="C187" s="9" t="s">
        <v>213</v>
      </c>
      <c r="D187" s="8" t="s">
        <v>38</v>
      </c>
      <c r="E187" s="8" t="s">
        <v>214</v>
      </c>
      <c r="F187" s="8">
        <v>1.4499999999999995</v>
      </c>
      <c r="G187" s="10">
        <v>13295</v>
      </c>
      <c r="H187" s="11">
        <v>19277.75</v>
      </c>
      <c r="I187" s="11">
        <v>7842.1067864292318</v>
      </c>
      <c r="J187" s="11">
        <v>11435.643213570769</v>
      </c>
      <c r="K187" s="8">
        <v>2.73</v>
      </c>
      <c r="L187" s="8"/>
      <c r="M187" s="12">
        <f t="shared" si="4"/>
        <v>36295.35</v>
      </c>
      <c r="N187" s="12">
        <f t="shared" si="4"/>
        <v>0</v>
      </c>
      <c r="O187" s="12">
        <f t="shared" si="5"/>
        <v>36295.35</v>
      </c>
    </row>
    <row r="188" spans="1:16" x14ac:dyDescent="0.25">
      <c r="A188" s="8"/>
      <c r="B188" s="8"/>
      <c r="C188" s="9" t="s">
        <v>215</v>
      </c>
      <c r="D188" s="8" t="s">
        <v>38</v>
      </c>
      <c r="E188" s="8" t="s">
        <v>214</v>
      </c>
      <c r="F188" s="8">
        <v>1.4499999999999997</v>
      </c>
      <c r="G188" s="10">
        <v>13060</v>
      </c>
      <c r="H188" s="11">
        <v>18937</v>
      </c>
      <c r="I188" s="11">
        <v>8152.109939759036</v>
      </c>
      <c r="J188" s="11">
        <v>10784.890060240963</v>
      </c>
      <c r="K188" s="8">
        <v>2.73</v>
      </c>
      <c r="L188" s="8"/>
      <c r="M188" s="12">
        <f t="shared" si="4"/>
        <v>35653.800000000003</v>
      </c>
      <c r="N188" s="12">
        <f t="shared" si="4"/>
        <v>0</v>
      </c>
      <c r="O188" s="12">
        <f t="shared" si="5"/>
        <v>35653.800000000003</v>
      </c>
    </row>
    <row r="189" spans="1:16" x14ac:dyDescent="0.25">
      <c r="A189" s="8"/>
      <c r="B189" s="8"/>
      <c r="C189" s="9" t="s">
        <v>216</v>
      </c>
      <c r="D189" s="8" t="s">
        <v>38</v>
      </c>
      <c r="E189" s="8" t="s">
        <v>214</v>
      </c>
      <c r="F189" s="8">
        <v>1.4499999999999995</v>
      </c>
      <c r="G189" s="10">
        <v>13535</v>
      </c>
      <c r="H189" s="11">
        <v>19625.75</v>
      </c>
      <c r="I189" s="11">
        <v>6952</v>
      </c>
      <c r="J189" s="11">
        <v>12673.75</v>
      </c>
      <c r="K189" s="8">
        <v>2.73</v>
      </c>
      <c r="L189" s="8"/>
      <c r="M189" s="12">
        <f t="shared" si="4"/>
        <v>36950.550000000003</v>
      </c>
      <c r="N189" s="12">
        <f t="shared" si="4"/>
        <v>0</v>
      </c>
      <c r="O189" s="12">
        <f t="shared" si="5"/>
        <v>36950.550000000003</v>
      </c>
    </row>
    <row r="190" spans="1:16" x14ac:dyDescent="0.25">
      <c r="A190" s="8"/>
      <c r="B190" s="8"/>
      <c r="C190" s="9" t="s">
        <v>217</v>
      </c>
      <c r="D190" s="8" t="s">
        <v>38</v>
      </c>
      <c r="E190" s="8" t="s">
        <v>214</v>
      </c>
      <c r="F190" s="8">
        <v>1.4499999999999995</v>
      </c>
      <c r="G190" s="10">
        <v>12820</v>
      </c>
      <c r="H190" s="11">
        <v>18589</v>
      </c>
      <c r="I190" s="11">
        <v>7268.770386573311</v>
      </c>
      <c r="J190" s="11">
        <v>11320.229613426689</v>
      </c>
      <c r="K190" s="8">
        <v>2.73</v>
      </c>
      <c r="L190" s="8"/>
      <c r="M190" s="12">
        <f t="shared" si="4"/>
        <v>34998.6</v>
      </c>
      <c r="N190" s="12">
        <f t="shared" si="4"/>
        <v>0</v>
      </c>
      <c r="O190" s="12">
        <f t="shared" si="5"/>
        <v>34998.6</v>
      </c>
    </row>
    <row r="191" spans="1:16" x14ac:dyDescent="0.25">
      <c r="A191" s="8"/>
      <c r="B191" s="8"/>
      <c r="C191" s="9" t="s">
        <v>218</v>
      </c>
      <c r="D191" s="8" t="s">
        <v>38</v>
      </c>
      <c r="E191" s="8" t="s">
        <v>214</v>
      </c>
      <c r="F191" s="8">
        <v>1.4499999999999995</v>
      </c>
      <c r="G191" s="10">
        <v>13100</v>
      </c>
      <c r="H191" s="11">
        <v>18995</v>
      </c>
      <c r="I191" s="11">
        <v>7276.8541182626896</v>
      </c>
      <c r="J191" s="11">
        <v>11718.14588173731</v>
      </c>
      <c r="K191" s="8">
        <v>2.73</v>
      </c>
      <c r="L191" s="8"/>
      <c r="M191" s="12">
        <f t="shared" si="4"/>
        <v>35763</v>
      </c>
      <c r="N191" s="12">
        <f t="shared" si="4"/>
        <v>0</v>
      </c>
      <c r="O191" s="12">
        <f t="shared" si="5"/>
        <v>35763</v>
      </c>
    </row>
    <row r="192" spans="1:16" x14ac:dyDescent="0.25">
      <c r="A192" s="8"/>
      <c r="B192" s="8"/>
      <c r="C192" s="9" t="s">
        <v>219</v>
      </c>
      <c r="D192" s="8" t="s">
        <v>38</v>
      </c>
      <c r="E192" s="8" t="s">
        <v>214</v>
      </c>
      <c r="F192" s="8">
        <v>1.4499999999999995</v>
      </c>
      <c r="G192" s="10">
        <v>13320</v>
      </c>
      <c r="H192" s="11">
        <v>19314</v>
      </c>
      <c r="I192" s="11">
        <v>7750.9857819905219</v>
      </c>
      <c r="J192" s="11">
        <v>11563.014218009479</v>
      </c>
      <c r="K192" s="8">
        <v>2.73</v>
      </c>
      <c r="L192" s="8"/>
      <c r="M192" s="12">
        <f t="shared" si="4"/>
        <v>36363.599999999999</v>
      </c>
      <c r="N192" s="12">
        <f t="shared" si="4"/>
        <v>0</v>
      </c>
      <c r="O192" s="12">
        <f t="shared" si="5"/>
        <v>36363.599999999999</v>
      </c>
    </row>
    <row r="193" spans="1:16" s="7" customFormat="1" x14ac:dyDescent="0.25">
      <c r="A193" s="13"/>
      <c r="B193" s="13" t="s">
        <v>220</v>
      </c>
      <c r="C193" s="14"/>
      <c r="D193" s="13"/>
      <c r="E193" s="13"/>
      <c r="F193" s="13"/>
      <c r="G193" s="15">
        <v>79130</v>
      </c>
      <c r="H193" s="16">
        <v>114738.5</v>
      </c>
      <c r="I193" s="16">
        <v>45242.827013014794</v>
      </c>
      <c r="J193" s="16">
        <v>69495.672986985199</v>
      </c>
      <c r="K193" s="13"/>
      <c r="L193" s="13"/>
      <c r="M193" s="17"/>
      <c r="N193" s="17"/>
      <c r="O193" s="17">
        <f>SUM(O187:O192)</f>
        <v>216024.9</v>
      </c>
      <c r="P193"/>
    </row>
    <row r="194" spans="1:16" x14ac:dyDescent="0.25">
      <c r="A194" s="8"/>
      <c r="B194" s="8" t="s">
        <v>221</v>
      </c>
      <c r="C194" s="9" t="s">
        <v>213</v>
      </c>
      <c r="D194" s="8" t="s">
        <v>38</v>
      </c>
      <c r="E194" s="8" t="s">
        <v>222</v>
      </c>
      <c r="F194" s="8">
        <v>0.64</v>
      </c>
      <c r="G194" s="10">
        <v>4195</v>
      </c>
      <c r="H194" s="11">
        <v>2684.8</v>
      </c>
      <c r="I194" s="11">
        <v>5076.3606465209605</v>
      </c>
      <c r="J194" s="11">
        <v>-2391.5606465209607</v>
      </c>
      <c r="K194" s="8">
        <v>1.73</v>
      </c>
      <c r="L194" s="8"/>
      <c r="M194" s="12">
        <f t="shared" si="4"/>
        <v>7257.35</v>
      </c>
      <c r="N194" s="12">
        <f t="shared" si="4"/>
        <v>0</v>
      </c>
      <c r="O194" s="12">
        <f t="shared" si="5"/>
        <v>7257.35</v>
      </c>
    </row>
    <row r="195" spans="1:16" x14ac:dyDescent="0.25">
      <c r="A195" s="8"/>
      <c r="B195" s="8"/>
      <c r="C195" s="9"/>
      <c r="D195" s="8"/>
      <c r="E195" s="8" t="s">
        <v>223</v>
      </c>
      <c r="F195" s="8">
        <v>0.81000000000000016</v>
      </c>
      <c r="G195" s="10">
        <v>7475</v>
      </c>
      <c r="H195" s="11">
        <v>6054.7500000000009</v>
      </c>
      <c r="I195" s="11">
        <v>854.81271540970999</v>
      </c>
      <c r="J195" s="11">
        <v>5199.9372845902899</v>
      </c>
      <c r="K195" s="8">
        <v>2.14</v>
      </c>
      <c r="L195" s="8"/>
      <c r="M195" s="12">
        <f t="shared" si="4"/>
        <v>15996.500000000002</v>
      </c>
      <c r="N195" s="12">
        <f t="shared" si="4"/>
        <v>0</v>
      </c>
      <c r="O195" s="12">
        <f t="shared" si="5"/>
        <v>15996.500000000002</v>
      </c>
    </row>
    <row r="196" spans="1:16" x14ac:dyDescent="0.25">
      <c r="A196" s="8"/>
      <c r="B196" s="8"/>
      <c r="C196" s="9"/>
      <c r="D196" s="8"/>
      <c r="E196" s="8" t="s">
        <v>224</v>
      </c>
      <c r="F196" s="8">
        <v>0.81</v>
      </c>
      <c r="G196" s="10">
        <v>4120</v>
      </c>
      <c r="H196" s="11">
        <v>3337.2</v>
      </c>
      <c r="I196" s="11">
        <v>2508.2745964473961</v>
      </c>
      <c r="J196" s="11">
        <v>828.92540355260394</v>
      </c>
      <c r="K196" s="8">
        <v>2.14</v>
      </c>
      <c r="L196" s="8"/>
      <c r="M196" s="12">
        <f t="shared" si="4"/>
        <v>8816.8000000000011</v>
      </c>
      <c r="N196" s="12">
        <f t="shared" si="4"/>
        <v>0</v>
      </c>
      <c r="O196" s="12">
        <f t="shared" si="5"/>
        <v>8816.8000000000011</v>
      </c>
    </row>
    <row r="197" spans="1:16" x14ac:dyDescent="0.25">
      <c r="A197" s="8"/>
      <c r="B197" s="8"/>
      <c r="C197" s="9"/>
      <c r="D197" s="8"/>
      <c r="E197" s="8" t="s">
        <v>225</v>
      </c>
      <c r="F197" s="8">
        <v>0.68</v>
      </c>
      <c r="G197" s="10">
        <v>160</v>
      </c>
      <c r="H197" s="11">
        <v>108.8</v>
      </c>
      <c r="I197" s="11">
        <v>95.762773696564864</v>
      </c>
      <c r="J197" s="11">
        <v>13.037226303435141</v>
      </c>
      <c r="K197" s="8">
        <v>2.09</v>
      </c>
      <c r="L197" s="8"/>
      <c r="M197" s="12">
        <f t="shared" ref="M197:N260" si="6">$G197*K197</f>
        <v>334.4</v>
      </c>
      <c r="N197" s="12">
        <f t="shared" si="6"/>
        <v>0</v>
      </c>
      <c r="O197" s="12">
        <f t="shared" si="5"/>
        <v>334.4</v>
      </c>
    </row>
    <row r="198" spans="1:16" x14ac:dyDescent="0.25">
      <c r="A198" s="8"/>
      <c r="B198" s="8"/>
      <c r="C198" s="9"/>
      <c r="D198" s="8"/>
      <c r="E198" s="8" t="s">
        <v>226</v>
      </c>
      <c r="F198" s="8">
        <v>0.8</v>
      </c>
      <c r="G198" s="10">
        <v>2730</v>
      </c>
      <c r="H198" s="11">
        <v>2184</v>
      </c>
      <c r="I198" s="11">
        <v>1685.5603448275863</v>
      </c>
      <c r="J198" s="11">
        <v>498.43965517241372</v>
      </c>
      <c r="K198" s="8">
        <v>2.16</v>
      </c>
      <c r="L198" s="8"/>
      <c r="M198" s="12">
        <f t="shared" si="6"/>
        <v>5896.8</v>
      </c>
      <c r="N198" s="12">
        <f t="shared" si="6"/>
        <v>0</v>
      </c>
      <c r="O198" s="12">
        <f t="shared" ref="O198:O261" si="7">M198+N198</f>
        <v>5896.8</v>
      </c>
    </row>
    <row r="199" spans="1:16" x14ac:dyDescent="0.25">
      <c r="A199" s="8"/>
      <c r="B199" s="8"/>
      <c r="C199" s="9" t="s">
        <v>215</v>
      </c>
      <c r="D199" s="8" t="s">
        <v>38</v>
      </c>
      <c r="E199" s="8" t="s">
        <v>222</v>
      </c>
      <c r="F199" s="8">
        <v>0.64</v>
      </c>
      <c r="G199" s="10">
        <v>4705</v>
      </c>
      <c r="H199" s="11">
        <v>3011.2</v>
      </c>
      <c r="I199" s="11">
        <v>5539.875</v>
      </c>
      <c r="J199" s="11">
        <v>-2528.6750000000002</v>
      </c>
      <c r="K199" s="8">
        <v>1.73</v>
      </c>
      <c r="L199" s="8"/>
      <c r="M199" s="12">
        <f t="shared" si="6"/>
        <v>8139.65</v>
      </c>
      <c r="N199" s="12">
        <f t="shared" si="6"/>
        <v>0</v>
      </c>
      <c r="O199" s="12">
        <f t="shared" si="7"/>
        <v>8139.65</v>
      </c>
    </row>
    <row r="200" spans="1:16" x14ac:dyDescent="0.25">
      <c r="A200" s="8"/>
      <c r="B200" s="8"/>
      <c r="C200" s="9"/>
      <c r="D200" s="8"/>
      <c r="E200" s="8" t="s">
        <v>223</v>
      </c>
      <c r="F200" s="8">
        <v>0.81</v>
      </c>
      <c r="G200" s="10">
        <v>8070</v>
      </c>
      <c r="H200" s="11">
        <v>6536.7</v>
      </c>
      <c r="I200" s="11">
        <v>1774.9228133695397</v>
      </c>
      <c r="J200" s="11">
        <v>4761.7771866304602</v>
      </c>
      <c r="K200" s="8">
        <v>2.14</v>
      </c>
      <c r="L200" s="8"/>
      <c r="M200" s="12">
        <f t="shared" si="6"/>
        <v>17269.8</v>
      </c>
      <c r="N200" s="12">
        <f t="shared" si="6"/>
        <v>0</v>
      </c>
      <c r="O200" s="12">
        <f t="shared" si="7"/>
        <v>17269.8</v>
      </c>
    </row>
    <row r="201" spans="1:16" x14ac:dyDescent="0.25">
      <c r="A201" s="8"/>
      <c r="B201" s="8"/>
      <c r="C201" s="9"/>
      <c r="D201" s="8"/>
      <c r="E201" s="8" t="s">
        <v>224</v>
      </c>
      <c r="F201" s="8">
        <v>0.81</v>
      </c>
      <c r="G201" s="10">
        <v>5200</v>
      </c>
      <c r="H201" s="11">
        <v>4212</v>
      </c>
      <c r="I201" s="11">
        <v>2550.0163934426228</v>
      </c>
      <c r="J201" s="11">
        <v>1661.983606557377</v>
      </c>
      <c r="K201" s="8">
        <v>2.14</v>
      </c>
      <c r="L201" s="8"/>
      <c r="M201" s="12">
        <f t="shared" si="6"/>
        <v>11128</v>
      </c>
      <c r="N201" s="12">
        <f t="shared" si="6"/>
        <v>0</v>
      </c>
      <c r="O201" s="12">
        <f t="shared" si="7"/>
        <v>11128</v>
      </c>
    </row>
    <row r="202" spans="1:16" x14ac:dyDescent="0.25">
      <c r="A202" s="8"/>
      <c r="B202" s="8"/>
      <c r="C202" s="9"/>
      <c r="D202" s="8"/>
      <c r="E202" s="8" t="s">
        <v>227</v>
      </c>
      <c r="F202" s="8">
        <v>0.7</v>
      </c>
      <c r="G202" s="10">
        <v>30</v>
      </c>
      <c r="H202" s="11">
        <v>21</v>
      </c>
      <c r="I202" s="11">
        <v>14.245901639344263</v>
      </c>
      <c r="J202" s="11">
        <v>6.7540983606557372</v>
      </c>
      <c r="K202" s="8">
        <v>1.92</v>
      </c>
      <c r="L202" s="8"/>
      <c r="M202" s="12">
        <f t="shared" si="6"/>
        <v>57.599999999999994</v>
      </c>
      <c r="N202" s="12">
        <f t="shared" si="6"/>
        <v>0</v>
      </c>
      <c r="O202" s="12">
        <f t="shared" si="7"/>
        <v>57.599999999999994</v>
      </c>
    </row>
    <row r="203" spans="1:16" x14ac:dyDescent="0.25">
      <c r="A203" s="8"/>
      <c r="B203" s="8"/>
      <c r="C203" s="9"/>
      <c r="D203" s="8"/>
      <c r="E203" s="8" t="s">
        <v>226</v>
      </c>
      <c r="F203" s="8">
        <v>0.8</v>
      </c>
      <c r="G203" s="10">
        <v>2035</v>
      </c>
      <c r="H203" s="11">
        <v>1628</v>
      </c>
      <c r="I203" s="11">
        <v>1081.015060240964</v>
      </c>
      <c r="J203" s="11">
        <v>546.98493975903614</v>
      </c>
      <c r="K203" s="8">
        <v>2.16</v>
      </c>
      <c r="L203" s="8"/>
      <c r="M203" s="12">
        <f t="shared" si="6"/>
        <v>4395.6000000000004</v>
      </c>
      <c r="N203" s="12">
        <f t="shared" si="6"/>
        <v>0</v>
      </c>
      <c r="O203" s="12">
        <f t="shared" si="7"/>
        <v>4395.6000000000004</v>
      </c>
    </row>
    <row r="204" spans="1:16" x14ac:dyDescent="0.25">
      <c r="A204" s="8"/>
      <c r="B204" s="8"/>
      <c r="C204" s="9" t="s">
        <v>216</v>
      </c>
      <c r="D204" s="8" t="s">
        <v>38</v>
      </c>
      <c r="E204" s="8" t="s">
        <v>228</v>
      </c>
      <c r="F204" s="8">
        <v>0.78</v>
      </c>
      <c r="G204" s="10">
        <v>6115</v>
      </c>
      <c r="H204" s="11">
        <v>4769.7</v>
      </c>
      <c r="I204" s="11">
        <v>2705.8405372998523</v>
      </c>
      <c r="J204" s="11">
        <v>2063.8594627001476</v>
      </c>
      <c r="K204" s="8">
        <v>2.1</v>
      </c>
      <c r="L204" s="8"/>
      <c r="M204" s="12">
        <f t="shared" si="6"/>
        <v>12841.5</v>
      </c>
      <c r="N204" s="12">
        <f t="shared" si="6"/>
        <v>0</v>
      </c>
      <c r="O204" s="12">
        <f t="shared" si="7"/>
        <v>12841.5</v>
      </c>
    </row>
    <row r="205" spans="1:16" x14ac:dyDescent="0.25">
      <c r="A205" s="8"/>
      <c r="B205" s="8"/>
      <c r="C205" s="9"/>
      <c r="D205" s="8"/>
      <c r="E205" s="8" t="s">
        <v>229</v>
      </c>
      <c r="F205" s="8">
        <v>0.73</v>
      </c>
      <c r="G205" s="10">
        <v>6780</v>
      </c>
      <c r="H205" s="11">
        <v>4949.3999999999987</v>
      </c>
      <c r="I205" s="11">
        <v>2769.653769613336</v>
      </c>
      <c r="J205" s="11">
        <v>2179.7462303866646</v>
      </c>
      <c r="K205" s="8">
        <v>1.35</v>
      </c>
      <c r="L205" s="8"/>
      <c r="M205" s="12">
        <f t="shared" si="6"/>
        <v>9153</v>
      </c>
      <c r="N205" s="12">
        <f t="shared" si="6"/>
        <v>0</v>
      </c>
      <c r="O205" s="12">
        <f t="shared" si="7"/>
        <v>9153</v>
      </c>
    </row>
    <row r="206" spans="1:16" x14ac:dyDescent="0.25">
      <c r="A206" s="8"/>
      <c r="B206" s="8"/>
      <c r="C206" s="9"/>
      <c r="D206" s="8"/>
      <c r="E206" s="8" t="s">
        <v>230</v>
      </c>
      <c r="F206" s="8">
        <v>0.84</v>
      </c>
      <c r="G206" s="10">
        <v>2210</v>
      </c>
      <c r="H206" s="11">
        <v>1856.4</v>
      </c>
      <c r="I206" s="11">
        <v>889.30373831775705</v>
      </c>
      <c r="J206" s="11">
        <v>967.09626168224304</v>
      </c>
      <c r="K206" s="8">
        <v>2.2799999999999998</v>
      </c>
      <c r="L206" s="8"/>
      <c r="M206" s="12">
        <f t="shared" si="6"/>
        <v>5038.7999999999993</v>
      </c>
      <c r="N206" s="12">
        <f t="shared" si="6"/>
        <v>0</v>
      </c>
      <c r="O206" s="12">
        <f t="shared" si="7"/>
        <v>5038.7999999999993</v>
      </c>
    </row>
    <row r="207" spans="1:16" x14ac:dyDescent="0.25">
      <c r="A207" s="8"/>
      <c r="B207" s="8"/>
      <c r="C207" s="9"/>
      <c r="D207" s="8"/>
      <c r="E207" s="8" t="s">
        <v>231</v>
      </c>
      <c r="F207" s="8">
        <v>1.03</v>
      </c>
      <c r="G207" s="10">
        <v>4395</v>
      </c>
      <c r="H207" s="11">
        <v>4526.8499999999995</v>
      </c>
      <c r="I207" s="11">
        <v>2260.2664110215237</v>
      </c>
      <c r="J207" s="11">
        <v>2266.5835889784762</v>
      </c>
      <c r="K207" s="8">
        <v>2.59</v>
      </c>
      <c r="L207" s="8"/>
      <c r="M207" s="12">
        <f t="shared" si="6"/>
        <v>11383.05</v>
      </c>
      <c r="N207" s="12">
        <f t="shared" si="6"/>
        <v>0</v>
      </c>
      <c r="O207" s="12">
        <f t="shared" si="7"/>
        <v>11383.05</v>
      </c>
    </row>
    <row r="208" spans="1:16" x14ac:dyDescent="0.25">
      <c r="A208" s="8"/>
      <c r="B208" s="8"/>
      <c r="C208" s="9"/>
      <c r="D208" s="8"/>
      <c r="E208" s="8" t="s">
        <v>226</v>
      </c>
      <c r="F208" s="8">
        <v>0.8</v>
      </c>
      <c r="G208" s="10">
        <v>2890</v>
      </c>
      <c r="H208" s="11">
        <v>2312</v>
      </c>
      <c r="I208" s="11">
        <v>1620.2645161290322</v>
      </c>
      <c r="J208" s="11">
        <v>691.73548387096776</v>
      </c>
      <c r="K208" s="8">
        <v>2.16</v>
      </c>
      <c r="L208" s="8"/>
      <c r="M208" s="12">
        <f t="shared" si="6"/>
        <v>6242.4000000000005</v>
      </c>
      <c r="N208" s="12">
        <f t="shared" si="6"/>
        <v>0</v>
      </c>
      <c r="O208" s="12">
        <f t="shared" si="7"/>
        <v>6242.4000000000005</v>
      </c>
    </row>
    <row r="209" spans="1:15" x14ac:dyDescent="0.25">
      <c r="A209" s="8"/>
      <c r="B209" s="8"/>
      <c r="C209" s="9"/>
      <c r="D209" s="8"/>
      <c r="E209" s="8" t="s">
        <v>232</v>
      </c>
      <c r="F209" s="8">
        <v>0.72</v>
      </c>
      <c r="G209" s="10">
        <v>210</v>
      </c>
      <c r="H209" s="11">
        <v>151.19999999999999</v>
      </c>
      <c r="I209" s="11">
        <v>117.73548387096776</v>
      </c>
      <c r="J209" s="11">
        <v>33.464516129032233</v>
      </c>
      <c r="K209" s="8">
        <v>2.31</v>
      </c>
      <c r="L209" s="8"/>
      <c r="M209" s="12">
        <f t="shared" si="6"/>
        <v>485.1</v>
      </c>
      <c r="N209" s="12">
        <f t="shared" si="6"/>
        <v>0</v>
      </c>
      <c r="O209" s="12">
        <f t="shared" si="7"/>
        <v>485.1</v>
      </c>
    </row>
    <row r="210" spans="1:15" x14ac:dyDescent="0.25">
      <c r="A210" s="8"/>
      <c r="B210" s="8"/>
      <c r="C210" s="9"/>
      <c r="D210" s="8"/>
      <c r="E210" s="8" t="s">
        <v>233</v>
      </c>
      <c r="F210" s="8">
        <v>0.89</v>
      </c>
      <c r="G210" s="10">
        <v>2605</v>
      </c>
      <c r="H210" s="11">
        <v>2318.4499999999998</v>
      </c>
      <c r="I210" s="11">
        <v>1802.9355437475317</v>
      </c>
      <c r="J210" s="11">
        <v>515.51445625246834</v>
      </c>
      <c r="K210" s="8">
        <v>2.75</v>
      </c>
      <c r="L210" s="8"/>
      <c r="M210" s="12">
        <f t="shared" si="6"/>
        <v>7163.75</v>
      </c>
      <c r="N210" s="12">
        <f t="shared" si="6"/>
        <v>0</v>
      </c>
      <c r="O210" s="12">
        <f t="shared" si="7"/>
        <v>7163.75</v>
      </c>
    </row>
    <row r="211" spans="1:15" x14ac:dyDescent="0.25">
      <c r="A211" s="8"/>
      <c r="B211" s="8"/>
      <c r="C211" s="9" t="s">
        <v>217</v>
      </c>
      <c r="D211" s="8" t="s">
        <v>38</v>
      </c>
      <c r="E211" s="8" t="s">
        <v>228</v>
      </c>
      <c r="F211" s="8">
        <v>0.78</v>
      </c>
      <c r="G211" s="10">
        <v>7555</v>
      </c>
      <c r="H211" s="11">
        <v>5892.9000000000015</v>
      </c>
      <c r="I211" s="11">
        <v>3290.2254961694771</v>
      </c>
      <c r="J211" s="11">
        <v>2602.674503830523</v>
      </c>
      <c r="K211" s="8">
        <v>2.1</v>
      </c>
      <c r="L211" s="8"/>
      <c r="M211" s="12">
        <f t="shared" si="6"/>
        <v>15865.5</v>
      </c>
      <c r="N211" s="12">
        <f t="shared" si="6"/>
        <v>0</v>
      </c>
      <c r="O211" s="12">
        <f t="shared" si="7"/>
        <v>15865.5</v>
      </c>
    </row>
    <row r="212" spans="1:15" x14ac:dyDescent="0.25">
      <c r="A212" s="8"/>
      <c r="B212" s="8"/>
      <c r="C212" s="9"/>
      <c r="D212" s="8"/>
      <c r="E212" s="8" t="s">
        <v>229</v>
      </c>
      <c r="F212" s="8">
        <v>0.72999999999999987</v>
      </c>
      <c r="G212" s="10">
        <v>6165</v>
      </c>
      <c r="H212" s="11">
        <v>4500.45</v>
      </c>
      <c r="I212" s="11">
        <v>2804.5764928929652</v>
      </c>
      <c r="J212" s="11">
        <v>1695.873507107035</v>
      </c>
      <c r="K212" s="8">
        <v>1.35</v>
      </c>
      <c r="L212" s="8"/>
      <c r="M212" s="12">
        <f t="shared" si="6"/>
        <v>8322.75</v>
      </c>
      <c r="N212" s="12">
        <f t="shared" si="6"/>
        <v>0</v>
      </c>
      <c r="O212" s="12">
        <f t="shared" si="7"/>
        <v>8322.75</v>
      </c>
    </row>
    <row r="213" spans="1:15" x14ac:dyDescent="0.25">
      <c r="A213" s="8"/>
      <c r="B213" s="8"/>
      <c r="C213" s="9"/>
      <c r="D213" s="8"/>
      <c r="E213" s="8" t="s">
        <v>230</v>
      </c>
      <c r="F213" s="8">
        <v>0.84</v>
      </c>
      <c r="G213" s="10">
        <v>2855</v>
      </c>
      <c r="H213" s="11">
        <v>2398.1999999999998</v>
      </c>
      <c r="I213" s="11">
        <v>1304.3714854639586</v>
      </c>
      <c r="J213" s="11">
        <v>1093.8285145360414</v>
      </c>
      <c r="K213" s="8">
        <v>2.2799999999999998</v>
      </c>
      <c r="L213" s="8"/>
      <c r="M213" s="12">
        <f t="shared" si="6"/>
        <v>6509.4</v>
      </c>
      <c r="N213" s="12">
        <f t="shared" si="6"/>
        <v>0</v>
      </c>
      <c r="O213" s="12">
        <f t="shared" si="7"/>
        <v>6509.4</v>
      </c>
    </row>
    <row r="214" spans="1:15" x14ac:dyDescent="0.25">
      <c r="A214" s="8"/>
      <c r="B214" s="8"/>
      <c r="C214" s="9"/>
      <c r="D214" s="8"/>
      <c r="E214" s="8" t="s">
        <v>231</v>
      </c>
      <c r="F214" s="8">
        <v>1.03</v>
      </c>
      <c r="G214" s="10">
        <v>5130</v>
      </c>
      <c r="H214" s="11">
        <v>5283.9000000000005</v>
      </c>
      <c r="I214" s="11">
        <v>2476.5719465493357</v>
      </c>
      <c r="J214" s="11">
        <v>2807.3280534506639</v>
      </c>
      <c r="K214" s="8">
        <v>2.59</v>
      </c>
      <c r="L214" s="8"/>
      <c r="M214" s="12">
        <f t="shared" si="6"/>
        <v>13286.699999999999</v>
      </c>
      <c r="N214" s="12">
        <f t="shared" si="6"/>
        <v>0</v>
      </c>
      <c r="O214" s="12">
        <f t="shared" si="7"/>
        <v>13286.699999999999</v>
      </c>
    </row>
    <row r="215" spans="1:15" x14ac:dyDescent="0.25">
      <c r="A215" s="8"/>
      <c r="B215" s="8"/>
      <c r="C215" s="9"/>
      <c r="D215" s="8"/>
      <c r="E215" s="8" t="s">
        <v>226</v>
      </c>
      <c r="F215" s="8">
        <v>0.8</v>
      </c>
      <c r="G215" s="10">
        <v>2236</v>
      </c>
      <c r="H215" s="11">
        <v>1788.8</v>
      </c>
      <c r="I215" s="11">
        <v>1301.8884934165185</v>
      </c>
      <c r="J215" s="11">
        <v>486.91150658348135</v>
      </c>
      <c r="K215" s="8">
        <v>2.16</v>
      </c>
      <c r="L215" s="8"/>
      <c r="M215" s="12">
        <f t="shared" si="6"/>
        <v>4829.76</v>
      </c>
      <c r="N215" s="12">
        <f t="shared" si="6"/>
        <v>0</v>
      </c>
      <c r="O215" s="12">
        <f t="shared" si="7"/>
        <v>4829.76</v>
      </c>
    </row>
    <row r="216" spans="1:15" x14ac:dyDescent="0.25">
      <c r="A216" s="8"/>
      <c r="B216" s="8"/>
      <c r="C216" s="9"/>
      <c r="D216" s="8"/>
      <c r="E216" s="8" t="s">
        <v>232</v>
      </c>
      <c r="F216" s="8">
        <v>0.72</v>
      </c>
      <c r="G216" s="10">
        <v>150</v>
      </c>
      <c r="H216" s="11">
        <v>108</v>
      </c>
      <c r="I216" s="11">
        <v>85.756578947368425</v>
      </c>
      <c r="J216" s="11">
        <v>22.243421052631575</v>
      </c>
      <c r="K216" s="8">
        <v>2.31</v>
      </c>
      <c r="L216" s="8"/>
      <c r="M216" s="12">
        <f t="shared" si="6"/>
        <v>346.5</v>
      </c>
      <c r="N216" s="12">
        <f t="shared" si="6"/>
        <v>0</v>
      </c>
      <c r="O216" s="12">
        <f t="shared" si="7"/>
        <v>346.5</v>
      </c>
    </row>
    <row r="217" spans="1:15" x14ac:dyDescent="0.25">
      <c r="A217" s="8"/>
      <c r="B217" s="8"/>
      <c r="C217" s="9"/>
      <c r="D217" s="8"/>
      <c r="E217" s="8" t="s">
        <v>233</v>
      </c>
      <c r="F217" s="8">
        <v>0.89</v>
      </c>
      <c r="G217" s="10">
        <v>1045</v>
      </c>
      <c r="H217" s="11">
        <v>930.05000000000007</v>
      </c>
      <c r="I217" s="11">
        <v>585.83911998706526</v>
      </c>
      <c r="J217" s="11">
        <v>344.21088001293487</v>
      </c>
      <c r="K217" s="8">
        <v>2.75</v>
      </c>
      <c r="L217" s="8"/>
      <c r="M217" s="12">
        <f t="shared" si="6"/>
        <v>2873.75</v>
      </c>
      <c r="N217" s="12">
        <f t="shared" si="6"/>
        <v>0</v>
      </c>
      <c r="O217" s="12">
        <f t="shared" si="7"/>
        <v>2873.75</v>
      </c>
    </row>
    <row r="218" spans="1:15" x14ac:dyDescent="0.25">
      <c r="A218" s="8"/>
      <c r="B218" s="8"/>
      <c r="C218" s="9" t="s">
        <v>218</v>
      </c>
      <c r="D218" s="8" t="s">
        <v>38</v>
      </c>
      <c r="E218" s="8" t="s">
        <v>234</v>
      </c>
      <c r="F218" s="8">
        <v>0.77999999999999992</v>
      </c>
      <c r="G218" s="10">
        <v>4695</v>
      </c>
      <c r="H218" s="11">
        <v>3662.1000000000004</v>
      </c>
      <c r="I218" s="11">
        <v>1729.5404393531144</v>
      </c>
      <c r="J218" s="11">
        <v>1932.5595606468855</v>
      </c>
      <c r="K218" s="8">
        <v>2.1</v>
      </c>
      <c r="L218" s="8"/>
      <c r="M218" s="12">
        <f t="shared" si="6"/>
        <v>9859.5</v>
      </c>
      <c r="N218" s="12">
        <f t="shared" si="6"/>
        <v>0</v>
      </c>
      <c r="O218" s="12">
        <f t="shared" si="7"/>
        <v>9859.5</v>
      </c>
    </row>
    <row r="219" spans="1:15" x14ac:dyDescent="0.25">
      <c r="A219" s="8"/>
      <c r="B219" s="8"/>
      <c r="C219" s="9"/>
      <c r="D219" s="8"/>
      <c r="E219" s="8" t="s">
        <v>235</v>
      </c>
      <c r="F219" s="8">
        <v>0.76000000000000012</v>
      </c>
      <c r="G219" s="10">
        <v>600</v>
      </c>
      <c r="H219" s="11">
        <v>456</v>
      </c>
      <c r="I219" s="11">
        <v>222.84687034880244</v>
      </c>
      <c r="J219" s="11">
        <v>233.15312965119756</v>
      </c>
      <c r="K219" s="8">
        <v>2.29</v>
      </c>
      <c r="L219" s="8"/>
      <c r="M219" s="12">
        <f t="shared" si="6"/>
        <v>1374</v>
      </c>
      <c r="N219" s="12">
        <f t="shared" si="6"/>
        <v>0</v>
      </c>
      <c r="O219" s="12">
        <f t="shared" si="7"/>
        <v>1374</v>
      </c>
    </row>
    <row r="220" spans="1:15" x14ac:dyDescent="0.25">
      <c r="A220" s="8"/>
      <c r="B220" s="8"/>
      <c r="C220" s="9"/>
      <c r="D220" s="8"/>
      <c r="E220" s="8" t="s">
        <v>228</v>
      </c>
      <c r="F220" s="8">
        <v>0.78000000000000014</v>
      </c>
      <c r="G220" s="10">
        <v>14045</v>
      </c>
      <c r="H220" s="11">
        <v>10955.099999999999</v>
      </c>
      <c r="I220" s="11">
        <v>5436.8797564697297</v>
      </c>
      <c r="J220" s="11">
        <v>5518.2202435302697</v>
      </c>
      <c r="K220" s="8">
        <v>2.1</v>
      </c>
      <c r="L220" s="8"/>
      <c r="M220" s="12">
        <f t="shared" si="6"/>
        <v>29494.5</v>
      </c>
      <c r="N220" s="12">
        <f t="shared" si="6"/>
        <v>0</v>
      </c>
      <c r="O220" s="12">
        <f t="shared" si="7"/>
        <v>29494.5</v>
      </c>
    </row>
    <row r="221" spans="1:15" x14ac:dyDescent="0.25">
      <c r="A221" s="8"/>
      <c r="B221" s="8"/>
      <c r="C221" s="9"/>
      <c r="D221" s="8"/>
      <c r="E221" s="8" t="s">
        <v>236</v>
      </c>
      <c r="F221" s="8">
        <v>0.7400000000000001</v>
      </c>
      <c r="G221" s="10">
        <v>2702</v>
      </c>
      <c r="H221" s="11">
        <v>1999.4800000000002</v>
      </c>
      <c r="I221" s="11">
        <v>1176.2109939088286</v>
      </c>
      <c r="J221" s="11">
        <v>823.26900609117149</v>
      </c>
      <c r="K221" s="8">
        <v>1.42</v>
      </c>
      <c r="L221" s="8"/>
      <c r="M221" s="12">
        <f t="shared" si="6"/>
        <v>3836.8399999999997</v>
      </c>
      <c r="N221" s="12">
        <f t="shared" si="6"/>
        <v>0</v>
      </c>
      <c r="O221" s="12">
        <f t="shared" si="7"/>
        <v>3836.8399999999997</v>
      </c>
    </row>
    <row r="222" spans="1:15" x14ac:dyDescent="0.25">
      <c r="A222" s="8"/>
      <c r="B222" s="8"/>
      <c r="C222" s="9"/>
      <c r="D222" s="8"/>
      <c r="E222" s="8" t="s">
        <v>237</v>
      </c>
      <c r="F222" s="8">
        <v>0.73</v>
      </c>
      <c r="G222" s="10">
        <v>1120</v>
      </c>
      <c r="H222" s="11">
        <v>817.59999999999991</v>
      </c>
      <c r="I222" s="11">
        <v>363.07459919502799</v>
      </c>
      <c r="J222" s="11">
        <v>454.52540080497198</v>
      </c>
      <c r="K222" s="8">
        <v>1.35</v>
      </c>
      <c r="L222" s="8"/>
      <c r="M222" s="12">
        <f t="shared" si="6"/>
        <v>1512</v>
      </c>
      <c r="N222" s="12">
        <f t="shared" si="6"/>
        <v>0</v>
      </c>
      <c r="O222" s="12">
        <f t="shared" si="7"/>
        <v>1512</v>
      </c>
    </row>
    <row r="223" spans="1:15" x14ac:dyDescent="0.25">
      <c r="A223" s="8"/>
      <c r="B223" s="8"/>
      <c r="C223" s="9"/>
      <c r="D223" s="8"/>
      <c r="E223" s="8" t="s">
        <v>238</v>
      </c>
      <c r="F223" s="8">
        <v>0.73</v>
      </c>
      <c r="G223" s="10">
        <v>3788</v>
      </c>
      <c r="H223" s="11">
        <v>2765.2400000000007</v>
      </c>
      <c r="I223" s="11">
        <v>1499.4473407244975</v>
      </c>
      <c r="J223" s="11">
        <v>1265.7926592755025</v>
      </c>
      <c r="K223" s="8">
        <v>1.35</v>
      </c>
      <c r="L223" s="8"/>
      <c r="M223" s="12">
        <f t="shared" si="6"/>
        <v>5113.8</v>
      </c>
      <c r="N223" s="12">
        <f t="shared" si="6"/>
        <v>0</v>
      </c>
      <c r="O223" s="12">
        <f t="shared" si="7"/>
        <v>5113.8</v>
      </c>
    </row>
    <row r="224" spans="1:15" x14ac:dyDescent="0.25">
      <c r="A224" s="8"/>
      <c r="B224" s="8"/>
      <c r="C224" s="9"/>
      <c r="D224" s="8"/>
      <c r="E224" s="8" t="s">
        <v>239</v>
      </c>
      <c r="F224" s="8">
        <v>0.8</v>
      </c>
      <c r="G224" s="10">
        <v>2170</v>
      </c>
      <c r="H224" s="11">
        <v>1736</v>
      </c>
      <c r="I224" s="11">
        <v>1212.6074201988488</v>
      </c>
      <c r="J224" s="11">
        <v>523.39257980115121</v>
      </c>
      <c r="K224" s="8">
        <v>2.16</v>
      </c>
      <c r="L224" s="8"/>
      <c r="M224" s="12">
        <f t="shared" si="6"/>
        <v>4687.2000000000007</v>
      </c>
      <c r="N224" s="12">
        <f t="shared" si="6"/>
        <v>0</v>
      </c>
      <c r="O224" s="12">
        <f t="shared" si="7"/>
        <v>4687.2000000000007</v>
      </c>
    </row>
    <row r="225" spans="1:16" x14ac:dyDescent="0.25">
      <c r="A225" s="8"/>
      <c r="B225" s="8"/>
      <c r="C225" s="9"/>
      <c r="D225" s="8"/>
      <c r="E225" s="8" t="s">
        <v>240</v>
      </c>
      <c r="F225" s="8">
        <v>0.72</v>
      </c>
      <c r="G225" s="10">
        <v>375</v>
      </c>
      <c r="H225" s="11">
        <v>270</v>
      </c>
      <c r="I225" s="11">
        <v>200.53846153846155</v>
      </c>
      <c r="J225" s="11">
        <v>69.461538461538453</v>
      </c>
      <c r="K225" s="8">
        <v>2.31</v>
      </c>
      <c r="L225" s="8"/>
      <c r="M225" s="12">
        <f t="shared" si="6"/>
        <v>866.25</v>
      </c>
      <c r="N225" s="12">
        <f t="shared" si="6"/>
        <v>0</v>
      </c>
      <c r="O225" s="12">
        <f t="shared" si="7"/>
        <v>866.25</v>
      </c>
    </row>
    <row r="226" spans="1:16" x14ac:dyDescent="0.25">
      <c r="A226" s="8"/>
      <c r="B226" s="8"/>
      <c r="C226" s="9" t="s">
        <v>219</v>
      </c>
      <c r="D226" s="8" t="s">
        <v>38</v>
      </c>
      <c r="E226" s="8" t="s">
        <v>234</v>
      </c>
      <c r="F226" s="8">
        <v>0.78</v>
      </c>
      <c r="G226" s="10">
        <v>4607</v>
      </c>
      <c r="H226" s="11">
        <v>3593.46</v>
      </c>
      <c r="I226" s="11">
        <v>8.2369668246445507</v>
      </c>
      <c r="J226" s="11">
        <v>3585.2230331753553</v>
      </c>
      <c r="K226" s="8">
        <v>2.1</v>
      </c>
      <c r="L226" s="8"/>
      <c r="M226" s="12">
        <f t="shared" si="6"/>
        <v>9674.7000000000007</v>
      </c>
      <c r="N226" s="12">
        <f t="shared" si="6"/>
        <v>0</v>
      </c>
      <c r="O226" s="12">
        <f t="shared" si="7"/>
        <v>9674.7000000000007</v>
      </c>
    </row>
    <row r="227" spans="1:16" x14ac:dyDescent="0.25">
      <c r="A227" s="8"/>
      <c r="B227" s="8"/>
      <c r="C227" s="9"/>
      <c r="D227" s="8"/>
      <c r="E227" s="8" t="s">
        <v>237</v>
      </c>
      <c r="F227" s="8">
        <v>0.73</v>
      </c>
      <c r="G227" s="10">
        <v>4830</v>
      </c>
      <c r="H227" s="11">
        <v>3525.9</v>
      </c>
      <c r="I227" s="11">
        <v>869</v>
      </c>
      <c r="J227" s="11">
        <v>2656.9</v>
      </c>
      <c r="K227" s="8">
        <v>1.35</v>
      </c>
      <c r="L227" s="8"/>
      <c r="M227" s="12">
        <f t="shared" si="6"/>
        <v>6520.5</v>
      </c>
      <c r="N227" s="12">
        <f t="shared" si="6"/>
        <v>0</v>
      </c>
      <c r="O227" s="12">
        <f t="shared" si="7"/>
        <v>6520.5</v>
      </c>
    </row>
    <row r="228" spans="1:16" x14ac:dyDescent="0.25">
      <c r="A228" s="8"/>
      <c r="B228" s="8"/>
      <c r="C228" s="9"/>
      <c r="D228" s="8"/>
      <c r="E228" s="8" t="s">
        <v>238</v>
      </c>
      <c r="F228" s="8">
        <v>0.73</v>
      </c>
      <c r="G228" s="10">
        <v>2800</v>
      </c>
      <c r="H228" s="11">
        <v>2044</v>
      </c>
      <c r="I228" s="11">
        <v>4.1184834123222753</v>
      </c>
      <c r="J228" s="11">
        <v>2039.8815165876777</v>
      </c>
      <c r="K228" s="8">
        <v>1.35</v>
      </c>
      <c r="L228" s="8"/>
      <c r="M228" s="12">
        <f t="shared" si="6"/>
        <v>3780.0000000000005</v>
      </c>
      <c r="N228" s="12">
        <f t="shared" si="6"/>
        <v>0</v>
      </c>
      <c r="O228" s="12">
        <f t="shared" si="7"/>
        <v>3780.0000000000005</v>
      </c>
    </row>
    <row r="229" spans="1:16" x14ac:dyDescent="0.25">
      <c r="A229" s="8"/>
      <c r="B229" s="8"/>
      <c r="C229" s="9"/>
      <c r="D229" s="8"/>
      <c r="E229" s="8" t="s">
        <v>239</v>
      </c>
      <c r="F229" s="8">
        <v>0.8</v>
      </c>
      <c r="G229" s="10">
        <v>1480</v>
      </c>
      <c r="H229" s="11">
        <v>1184</v>
      </c>
      <c r="I229" s="11">
        <v>869</v>
      </c>
      <c r="J229" s="11">
        <v>315</v>
      </c>
      <c r="K229" s="8">
        <v>2.16</v>
      </c>
      <c r="L229" s="8"/>
      <c r="M229" s="12">
        <f t="shared" si="6"/>
        <v>3196.8</v>
      </c>
      <c r="N229" s="12">
        <f t="shared" si="6"/>
        <v>0</v>
      </c>
      <c r="O229" s="12">
        <f t="shared" si="7"/>
        <v>3196.8</v>
      </c>
    </row>
    <row r="230" spans="1:16" s="7" customFormat="1" x14ac:dyDescent="0.25">
      <c r="A230" s="13"/>
      <c r="B230" s="13" t="s">
        <v>241</v>
      </c>
      <c r="C230" s="14"/>
      <c r="D230" s="13"/>
      <c r="E230" s="13"/>
      <c r="F230" s="13"/>
      <c r="G230" s="15">
        <v>132273</v>
      </c>
      <c r="H230" s="16">
        <v>104573.62999999998</v>
      </c>
      <c r="I230" s="16">
        <v>58787.577190995631</v>
      </c>
      <c r="J230" s="16">
        <v>45786.052809004374</v>
      </c>
      <c r="K230" s="13"/>
      <c r="L230" s="13"/>
      <c r="M230" s="17"/>
      <c r="N230" s="17"/>
      <c r="O230" s="17">
        <f>SUM(O194:O229)</f>
        <v>263550.55000000005</v>
      </c>
      <c r="P230"/>
    </row>
    <row r="231" spans="1:16" s="7" customFormat="1" x14ac:dyDescent="0.25">
      <c r="A231" s="2" t="s">
        <v>242</v>
      </c>
      <c r="B231" s="2"/>
      <c r="C231" s="3"/>
      <c r="D231" s="2"/>
      <c r="E231" s="2"/>
      <c r="F231" s="2"/>
      <c r="G231" s="4">
        <v>211403</v>
      </c>
      <c r="H231" s="5">
        <v>219312.12999999992</v>
      </c>
      <c r="I231" s="5">
        <v>104030.40420401044</v>
      </c>
      <c r="J231" s="5">
        <v>115281.72579598955</v>
      </c>
      <c r="K231" s="2"/>
      <c r="L231" s="2"/>
      <c r="M231" s="6"/>
      <c r="N231" s="6"/>
      <c r="O231" s="6"/>
      <c r="P231"/>
    </row>
    <row r="232" spans="1:16" x14ac:dyDescent="0.25">
      <c r="A232" s="8" t="s">
        <v>243</v>
      </c>
      <c r="B232" s="8" t="s">
        <v>139</v>
      </c>
      <c r="C232" s="9" t="s">
        <v>18</v>
      </c>
      <c r="D232" s="8" t="s">
        <v>140</v>
      </c>
      <c r="E232" s="8" t="s">
        <v>244</v>
      </c>
      <c r="F232" s="8">
        <v>0.55000000000000004</v>
      </c>
      <c r="G232" s="10">
        <v>1907</v>
      </c>
      <c r="H232" s="11">
        <v>1048.8499999999999</v>
      </c>
      <c r="I232" s="11">
        <v>2616.0754771544243</v>
      </c>
      <c r="J232" s="11">
        <v>-1567.2254771544244</v>
      </c>
      <c r="K232" s="8">
        <v>1.61</v>
      </c>
      <c r="L232" s="8"/>
      <c r="M232" s="12">
        <f t="shared" si="6"/>
        <v>3070.27</v>
      </c>
      <c r="N232" s="12">
        <f t="shared" si="6"/>
        <v>0</v>
      </c>
      <c r="O232" s="12">
        <f t="shared" si="7"/>
        <v>3070.27</v>
      </c>
    </row>
    <row r="233" spans="1:16" x14ac:dyDescent="0.25">
      <c r="A233" s="8"/>
      <c r="B233" s="8"/>
      <c r="C233" s="9"/>
      <c r="D233" s="8"/>
      <c r="E233" s="8" t="s">
        <v>245</v>
      </c>
      <c r="F233" s="8">
        <v>0.55000000000000004</v>
      </c>
      <c r="G233" s="10">
        <v>640</v>
      </c>
      <c r="H233" s="11">
        <v>352</v>
      </c>
      <c r="I233" s="11">
        <v>741.0036437246963</v>
      </c>
      <c r="J233" s="11">
        <v>-389.0036437246963</v>
      </c>
      <c r="K233" s="8">
        <v>2.48</v>
      </c>
      <c r="L233" s="8"/>
      <c r="M233" s="12">
        <f t="shared" si="6"/>
        <v>1587.2</v>
      </c>
      <c r="N233" s="12">
        <f t="shared" si="6"/>
        <v>0</v>
      </c>
      <c r="O233" s="12">
        <f t="shared" si="7"/>
        <v>1587.2</v>
      </c>
    </row>
    <row r="234" spans="1:16" x14ac:dyDescent="0.25">
      <c r="A234" s="8"/>
      <c r="B234" s="8"/>
      <c r="C234" s="9"/>
      <c r="D234" s="8"/>
      <c r="E234" s="8" t="s">
        <v>246</v>
      </c>
      <c r="F234" s="8">
        <v>0.55000000000000004</v>
      </c>
      <c r="G234" s="10">
        <v>168</v>
      </c>
      <c r="H234" s="11">
        <v>92.4</v>
      </c>
      <c r="I234" s="11">
        <v>131.49230769230769</v>
      </c>
      <c r="J234" s="11">
        <v>-39.092307692307685</v>
      </c>
      <c r="K234" s="8">
        <v>1.61</v>
      </c>
      <c r="L234" s="8"/>
      <c r="M234" s="12">
        <f t="shared" si="6"/>
        <v>270.48</v>
      </c>
      <c r="N234" s="12">
        <f t="shared" si="6"/>
        <v>0</v>
      </c>
      <c r="O234" s="12">
        <f t="shared" si="7"/>
        <v>270.48</v>
      </c>
    </row>
    <row r="235" spans="1:16" x14ac:dyDescent="0.25">
      <c r="A235" s="8"/>
      <c r="B235" s="8"/>
      <c r="C235" s="9"/>
      <c r="D235" s="8" t="s">
        <v>247</v>
      </c>
      <c r="E235" s="8" t="s">
        <v>248</v>
      </c>
      <c r="F235" s="8">
        <v>1.18</v>
      </c>
      <c r="G235" s="10">
        <v>14</v>
      </c>
      <c r="H235" s="11">
        <v>16.52</v>
      </c>
      <c r="I235" s="11">
        <v>155.39999999999998</v>
      </c>
      <c r="J235" s="11">
        <v>-138.87999999999997</v>
      </c>
      <c r="K235" s="8">
        <v>3.37</v>
      </c>
      <c r="L235" s="8"/>
      <c r="M235" s="12">
        <f t="shared" si="6"/>
        <v>47.18</v>
      </c>
      <c r="N235" s="12">
        <f t="shared" si="6"/>
        <v>0</v>
      </c>
      <c r="O235" s="12">
        <f t="shared" si="7"/>
        <v>47.18</v>
      </c>
    </row>
    <row r="236" spans="1:16" x14ac:dyDescent="0.25">
      <c r="A236" s="8"/>
      <c r="B236" s="8"/>
      <c r="C236" s="9"/>
      <c r="D236" s="8"/>
      <c r="E236" s="8" t="s">
        <v>249</v>
      </c>
      <c r="F236" s="8">
        <v>1.18</v>
      </c>
      <c r="G236" s="10">
        <v>200</v>
      </c>
      <c r="H236" s="11">
        <v>236.00000000000006</v>
      </c>
      <c r="I236" s="11">
        <v>1847.8312152033088</v>
      </c>
      <c r="J236" s="11">
        <v>-1611.8312152033086</v>
      </c>
      <c r="K236" s="8">
        <v>3.35</v>
      </c>
      <c r="L236" s="8"/>
      <c r="M236" s="12">
        <f t="shared" si="6"/>
        <v>670</v>
      </c>
      <c r="N236" s="12">
        <f t="shared" si="6"/>
        <v>0</v>
      </c>
      <c r="O236" s="12">
        <f t="shared" si="7"/>
        <v>670</v>
      </c>
    </row>
    <row r="237" spans="1:16" x14ac:dyDescent="0.25">
      <c r="A237" s="8"/>
      <c r="B237" s="8"/>
      <c r="C237" s="9"/>
      <c r="D237" s="8"/>
      <c r="E237" s="8" t="s">
        <v>250</v>
      </c>
      <c r="F237" s="8">
        <v>1.18</v>
      </c>
      <c r="G237" s="10">
        <v>450</v>
      </c>
      <c r="H237" s="11">
        <v>531</v>
      </c>
      <c r="I237" s="11">
        <v>4389.234142129375</v>
      </c>
      <c r="J237" s="11">
        <v>-3858.2341421293754</v>
      </c>
      <c r="K237" s="8">
        <v>3.35</v>
      </c>
      <c r="L237" s="8"/>
      <c r="M237" s="12">
        <f t="shared" si="6"/>
        <v>1507.5</v>
      </c>
      <c r="N237" s="12">
        <f t="shared" si="6"/>
        <v>0</v>
      </c>
      <c r="O237" s="12">
        <f t="shared" si="7"/>
        <v>1507.5</v>
      </c>
    </row>
    <row r="238" spans="1:16" x14ac:dyDescent="0.25">
      <c r="A238" s="8"/>
      <c r="B238" s="8"/>
      <c r="C238" s="9"/>
      <c r="D238" s="8"/>
      <c r="E238" s="8" t="s">
        <v>251</v>
      </c>
      <c r="F238" s="8">
        <v>1.18</v>
      </c>
      <c r="G238" s="10">
        <v>56</v>
      </c>
      <c r="H238" s="11">
        <v>66.08</v>
      </c>
      <c r="I238" s="11">
        <v>475.32677093680149</v>
      </c>
      <c r="J238" s="11">
        <v>-409.24677093680145</v>
      </c>
      <c r="K238" s="8">
        <v>3.35</v>
      </c>
      <c r="L238" s="8"/>
      <c r="M238" s="12">
        <f t="shared" si="6"/>
        <v>187.6</v>
      </c>
      <c r="N238" s="12">
        <f t="shared" si="6"/>
        <v>0</v>
      </c>
      <c r="O238" s="12">
        <f t="shared" si="7"/>
        <v>187.6</v>
      </c>
    </row>
    <row r="239" spans="1:16" x14ac:dyDescent="0.25">
      <c r="A239" s="8"/>
      <c r="B239" s="8"/>
      <c r="C239" s="9"/>
      <c r="D239" s="8"/>
      <c r="E239" s="8" t="s">
        <v>252</v>
      </c>
      <c r="F239" s="8">
        <v>1.18</v>
      </c>
      <c r="G239" s="10">
        <v>226</v>
      </c>
      <c r="H239" s="11">
        <v>266.68</v>
      </c>
      <c r="I239" s="11">
        <v>1807.1169041450776</v>
      </c>
      <c r="J239" s="11">
        <v>-1540.4369041450777</v>
      </c>
      <c r="K239" s="8">
        <v>3.35</v>
      </c>
      <c r="L239" s="8"/>
      <c r="M239" s="12">
        <f t="shared" si="6"/>
        <v>757.1</v>
      </c>
      <c r="N239" s="12">
        <f t="shared" si="6"/>
        <v>0</v>
      </c>
      <c r="O239" s="12">
        <f t="shared" si="7"/>
        <v>757.1</v>
      </c>
    </row>
    <row r="240" spans="1:16" x14ac:dyDescent="0.25">
      <c r="A240" s="8"/>
      <c r="B240" s="8"/>
      <c r="C240" s="9"/>
      <c r="D240" s="8"/>
      <c r="E240" s="8" t="s">
        <v>253</v>
      </c>
      <c r="F240" s="8">
        <v>1.18</v>
      </c>
      <c r="G240" s="10">
        <v>97</v>
      </c>
      <c r="H240" s="11">
        <v>114.46000000000001</v>
      </c>
      <c r="I240" s="11">
        <v>1079.1666666666665</v>
      </c>
      <c r="J240" s="11">
        <v>-964.70666666666659</v>
      </c>
      <c r="K240" s="8">
        <v>3.35</v>
      </c>
      <c r="L240" s="8"/>
      <c r="M240" s="12">
        <f t="shared" si="6"/>
        <v>324.95</v>
      </c>
      <c r="N240" s="12">
        <f t="shared" si="6"/>
        <v>0</v>
      </c>
      <c r="O240" s="12">
        <f t="shared" si="7"/>
        <v>324.95</v>
      </c>
    </row>
    <row r="241" spans="1:15" x14ac:dyDescent="0.25">
      <c r="A241" s="8"/>
      <c r="B241" s="8"/>
      <c r="C241" s="9"/>
      <c r="D241" s="8"/>
      <c r="E241" s="8" t="s">
        <v>254</v>
      </c>
      <c r="F241" s="8">
        <v>1.18</v>
      </c>
      <c r="G241" s="10">
        <v>40</v>
      </c>
      <c r="H241" s="11">
        <v>47.199999999999996</v>
      </c>
      <c r="I241" s="11">
        <v>327.70875263898665</v>
      </c>
      <c r="J241" s="11">
        <v>-280.50875263898661</v>
      </c>
      <c r="K241" s="8">
        <v>3.35</v>
      </c>
      <c r="L241" s="8"/>
      <c r="M241" s="12">
        <f t="shared" si="6"/>
        <v>134</v>
      </c>
      <c r="N241" s="12">
        <f t="shared" si="6"/>
        <v>0</v>
      </c>
      <c r="O241" s="12">
        <f t="shared" si="7"/>
        <v>134</v>
      </c>
    </row>
    <row r="242" spans="1:15" x14ac:dyDescent="0.25">
      <c r="A242" s="8"/>
      <c r="B242" s="8"/>
      <c r="C242" s="9"/>
      <c r="D242" s="8"/>
      <c r="E242" s="8" t="s">
        <v>255</v>
      </c>
      <c r="F242" s="8">
        <v>1.18</v>
      </c>
      <c r="G242" s="10">
        <v>19</v>
      </c>
      <c r="H242" s="11">
        <v>22.42</v>
      </c>
      <c r="I242" s="11">
        <v>162.46820652173915</v>
      </c>
      <c r="J242" s="11">
        <v>-140.04820652173913</v>
      </c>
      <c r="K242" s="8">
        <v>3.37</v>
      </c>
      <c r="L242" s="8"/>
      <c r="M242" s="12">
        <f t="shared" si="6"/>
        <v>64.03</v>
      </c>
      <c r="N242" s="12">
        <f t="shared" si="6"/>
        <v>0</v>
      </c>
      <c r="O242" s="12">
        <f t="shared" si="7"/>
        <v>64.03</v>
      </c>
    </row>
    <row r="243" spans="1:15" x14ac:dyDescent="0.25">
      <c r="A243" s="8"/>
      <c r="B243" s="8"/>
      <c r="C243" s="9"/>
      <c r="D243" s="8"/>
      <c r="E243" s="8" t="s">
        <v>256</v>
      </c>
      <c r="F243" s="8">
        <v>1.18</v>
      </c>
      <c r="G243" s="10">
        <v>21</v>
      </c>
      <c r="H243" s="11">
        <v>24.78</v>
      </c>
      <c r="I243" s="11">
        <v>199.33038671990536</v>
      </c>
      <c r="J243" s="11">
        <v>-174.55038671990533</v>
      </c>
      <c r="K243" s="8">
        <v>3.37</v>
      </c>
      <c r="L243" s="8"/>
      <c r="M243" s="12">
        <f t="shared" si="6"/>
        <v>70.77</v>
      </c>
      <c r="N243" s="12">
        <f t="shared" si="6"/>
        <v>0</v>
      </c>
      <c r="O243" s="12">
        <f t="shared" si="7"/>
        <v>70.77</v>
      </c>
    </row>
    <row r="244" spans="1:15" x14ac:dyDescent="0.25">
      <c r="A244" s="8"/>
      <c r="B244" s="8"/>
      <c r="C244" s="9"/>
      <c r="D244" s="8"/>
      <c r="E244" s="8" t="s">
        <v>257</v>
      </c>
      <c r="F244" s="8">
        <v>1.18</v>
      </c>
      <c r="G244" s="10">
        <v>31</v>
      </c>
      <c r="H244" s="11">
        <v>36.58</v>
      </c>
      <c r="I244" s="11">
        <v>299.95045088193376</v>
      </c>
      <c r="J244" s="11">
        <v>-263.37045088193378</v>
      </c>
      <c r="K244" s="8">
        <v>3.35</v>
      </c>
      <c r="L244" s="8"/>
      <c r="M244" s="12">
        <f t="shared" si="6"/>
        <v>103.85000000000001</v>
      </c>
      <c r="N244" s="12">
        <f t="shared" si="6"/>
        <v>0</v>
      </c>
      <c r="O244" s="12">
        <f t="shared" si="7"/>
        <v>103.85000000000001</v>
      </c>
    </row>
    <row r="245" spans="1:15" x14ac:dyDescent="0.25">
      <c r="A245" s="8"/>
      <c r="B245" s="8"/>
      <c r="C245" s="9"/>
      <c r="D245" s="8"/>
      <c r="E245" s="8" t="s">
        <v>258</v>
      </c>
      <c r="F245" s="8">
        <v>1.18</v>
      </c>
      <c r="G245" s="10">
        <v>24</v>
      </c>
      <c r="H245" s="11">
        <v>28.32</v>
      </c>
      <c r="I245" s="11">
        <v>222.08166967912086</v>
      </c>
      <c r="J245" s="11">
        <v>-193.76166967912087</v>
      </c>
      <c r="K245" s="8">
        <v>3.35</v>
      </c>
      <c r="L245" s="8"/>
      <c r="M245" s="12">
        <f t="shared" si="6"/>
        <v>80.400000000000006</v>
      </c>
      <c r="N245" s="12">
        <f t="shared" si="6"/>
        <v>0</v>
      </c>
      <c r="O245" s="12">
        <f t="shared" si="7"/>
        <v>80.400000000000006</v>
      </c>
    </row>
    <row r="246" spans="1:15" x14ac:dyDescent="0.25">
      <c r="A246" s="8"/>
      <c r="B246" s="8"/>
      <c r="C246" s="9"/>
      <c r="D246" s="8"/>
      <c r="E246" s="8" t="s">
        <v>259</v>
      </c>
      <c r="F246" s="8">
        <v>1.18</v>
      </c>
      <c r="G246" s="10">
        <v>156</v>
      </c>
      <c r="H246" s="11">
        <v>184.07999999999998</v>
      </c>
      <c r="I246" s="11">
        <v>2442</v>
      </c>
      <c r="J246" s="11">
        <v>-2257.92</v>
      </c>
      <c r="K246" s="8">
        <v>3.37</v>
      </c>
      <c r="L246" s="8"/>
      <c r="M246" s="12">
        <f t="shared" si="6"/>
        <v>525.72</v>
      </c>
      <c r="N246" s="12">
        <f t="shared" si="6"/>
        <v>0</v>
      </c>
      <c r="O246" s="12">
        <f t="shared" si="7"/>
        <v>525.72</v>
      </c>
    </row>
    <row r="247" spans="1:15" x14ac:dyDescent="0.25">
      <c r="A247" s="8"/>
      <c r="B247" s="8"/>
      <c r="C247" s="9"/>
      <c r="D247" s="8"/>
      <c r="E247" s="8" t="s">
        <v>260</v>
      </c>
      <c r="F247" s="8">
        <v>1.18</v>
      </c>
      <c r="G247" s="10">
        <v>185</v>
      </c>
      <c r="H247" s="11">
        <v>218.3</v>
      </c>
      <c r="I247" s="11">
        <v>1977.4052306011777</v>
      </c>
      <c r="J247" s="11">
        <v>-1759.105230601177</v>
      </c>
      <c r="K247" s="8">
        <v>3.37</v>
      </c>
      <c r="L247" s="8"/>
      <c r="M247" s="12">
        <f t="shared" si="6"/>
        <v>623.45000000000005</v>
      </c>
      <c r="N247" s="12">
        <f t="shared" si="6"/>
        <v>0</v>
      </c>
      <c r="O247" s="12">
        <f t="shared" si="7"/>
        <v>623.45000000000005</v>
      </c>
    </row>
    <row r="248" spans="1:15" x14ac:dyDescent="0.25">
      <c r="A248" s="8"/>
      <c r="B248" s="8"/>
      <c r="C248" s="9"/>
      <c r="D248" s="8"/>
      <c r="E248" s="8" t="s">
        <v>261</v>
      </c>
      <c r="F248" s="8">
        <v>1.19</v>
      </c>
      <c r="G248" s="10">
        <v>22</v>
      </c>
      <c r="H248" s="11">
        <v>26.18</v>
      </c>
      <c r="I248" s="11">
        <v>201.23888888888888</v>
      </c>
      <c r="J248" s="11">
        <v>-175.05888888888887</v>
      </c>
      <c r="K248" s="8">
        <v>1.57</v>
      </c>
      <c r="L248" s="8"/>
      <c r="M248" s="12">
        <f t="shared" si="6"/>
        <v>34.54</v>
      </c>
      <c r="N248" s="12">
        <f t="shared" si="6"/>
        <v>0</v>
      </c>
      <c r="O248" s="12">
        <f t="shared" si="7"/>
        <v>34.54</v>
      </c>
    </row>
    <row r="249" spans="1:15" x14ac:dyDescent="0.25">
      <c r="A249" s="8"/>
      <c r="B249" s="8"/>
      <c r="C249" s="9"/>
      <c r="D249" s="8"/>
      <c r="E249" s="8" t="s">
        <v>262</v>
      </c>
      <c r="F249" s="8">
        <v>1.19</v>
      </c>
      <c r="G249" s="10">
        <v>3</v>
      </c>
      <c r="H249" s="11">
        <v>3.57</v>
      </c>
      <c r="I249" s="11">
        <v>25.262068965517241</v>
      </c>
      <c r="J249" s="11">
        <v>-21.69206896551724</v>
      </c>
      <c r="K249" s="8">
        <v>2.9</v>
      </c>
      <c r="L249" s="8"/>
      <c r="M249" s="12">
        <f t="shared" si="6"/>
        <v>8.6999999999999993</v>
      </c>
      <c r="N249" s="12">
        <f t="shared" si="6"/>
        <v>0</v>
      </c>
      <c r="O249" s="12">
        <f t="shared" si="7"/>
        <v>8.6999999999999993</v>
      </c>
    </row>
    <row r="250" spans="1:15" x14ac:dyDescent="0.25">
      <c r="A250" s="8"/>
      <c r="B250" s="8"/>
      <c r="C250" s="9"/>
      <c r="D250" s="8"/>
      <c r="E250" s="8" t="s">
        <v>263</v>
      </c>
      <c r="F250" s="8">
        <v>1.19</v>
      </c>
      <c r="G250" s="10">
        <v>13</v>
      </c>
      <c r="H250" s="11">
        <v>15.469999999999999</v>
      </c>
      <c r="I250" s="11">
        <v>118.8111111111111</v>
      </c>
      <c r="J250" s="11">
        <v>-103.3411111111111</v>
      </c>
      <c r="K250" s="8">
        <v>1.57</v>
      </c>
      <c r="L250" s="8"/>
      <c r="M250" s="12">
        <f t="shared" si="6"/>
        <v>20.41</v>
      </c>
      <c r="N250" s="12">
        <f t="shared" si="6"/>
        <v>0</v>
      </c>
      <c r="O250" s="12">
        <f t="shared" si="7"/>
        <v>20.41</v>
      </c>
    </row>
    <row r="251" spans="1:15" x14ac:dyDescent="0.25">
      <c r="A251" s="8"/>
      <c r="B251" s="8"/>
      <c r="C251" s="9"/>
      <c r="D251" s="8"/>
      <c r="E251" s="8" t="s">
        <v>264</v>
      </c>
      <c r="F251" s="8">
        <v>1.19</v>
      </c>
      <c r="G251" s="10">
        <v>29</v>
      </c>
      <c r="H251" s="11">
        <v>34.51</v>
      </c>
      <c r="I251" s="11">
        <v>279.14444444444445</v>
      </c>
      <c r="J251" s="11">
        <v>-244.63444444444445</v>
      </c>
      <c r="K251" s="8">
        <v>2.9</v>
      </c>
      <c r="L251" s="8"/>
      <c r="M251" s="12">
        <f t="shared" si="6"/>
        <v>84.1</v>
      </c>
      <c r="N251" s="12">
        <f t="shared" si="6"/>
        <v>0</v>
      </c>
      <c r="O251" s="12">
        <f t="shared" si="7"/>
        <v>84.1</v>
      </c>
    </row>
    <row r="252" spans="1:15" x14ac:dyDescent="0.25">
      <c r="A252" s="8"/>
      <c r="B252" s="8"/>
      <c r="C252" s="9"/>
      <c r="D252" s="8"/>
      <c r="E252" s="8" t="s">
        <v>265</v>
      </c>
      <c r="F252" s="8">
        <v>1.1899999999999997</v>
      </c>
      <c r="G252" s="10">
        <v>80</v>
      </c>
      <c r="H252" s="11">
        <v>95.199999999999989</v>
      </c>
      <c r="I252" s="11">
        <v>933.21465129847581</v>
      </c>
      <c r="J252" s="11">
        <v>-838.01465129847554</v>
      </c>
      <c r="K252" s="8">
        <v>2.9</v>
      </c>
      <c r="L252" s="8"/>
      <c r="M252" s="12">
        <f t="shared" si="6"/>
        <v>232</v>
      </c>
      <c r="N252" s="12">
        <f t="shared" si="6"/>
        <v>0</v>
      </c>
      <c r="O252" s="12">
        <f t="shared" si="7"/>
        <v>232</v>
      </c>
    </row>
    <row r="253" spans="1:15" x14ac:dyDescent="0.25">
      <c r="A253" s="8"/>
      <c r="B253" s="8"/>
      <c r="C253" s="9"/>
      <c r="D253" s="8"/>
      <c r="E253" s="8" t="s">
        <v>266</v>
      </c>
      <c r="F253" s="8">
        <v>1.19</v>
      </c>
      <c r="G253" s="10">
        <v>22</v>
      </c>
      <c r="H253" s="11">
        <v>26.18</v>
      </c>
      <c r="I253" s="11">
        <v>422.02023809523814</v>
      </c>
      <c r="J253" s="11">
        <v>-395.84023809523808</v>
      </c>
      <c r="K253" s="8">
        <v>2.9</v>
      </c>
      <c r="L253" s="8"/>
      <c r="M253" s="12">
        <f t="shared" si="6"/>
        <v>63.8</v>
      </c>
      <c r="N253" s="12">
        <f t="shared" si="6"/>
        <v>0</v>
      </c>
      <c r="O253" s="12">
        <f t="shared" si="7"/>
        <v>63.8</v>
      </c>
    </row>
    <row r="254" spans="1:15" x14ac:dyDescent="0.25">
      <c r="A254" s="8"/>
      <c r="B254" s="8"/>
      <c r="C254" s="9"/>
      <c r="D254" s="8"/>
      <c r="E254" s="8" t="s">
        <v>267</v>
      </c>
      <c r="F254" s="8">
        <v>1.19</v>
      </c>
      <c r="G254" s="10">
        <v>10</v>
      </c>
      <c r="H254" s="11">
        <v>11.899999999999999</v>
      </c>
      <c r="I254" s="11">
        <v>185.08809523809521</v>
      </c>
      <c r="J254" s="11">
        <v>-173.18809523809523</v>
      </c>
      <c r="K254" s="8">
        <v>2.9</v>
      </c>
      <c r="L254" s="8"/>
      <c r="M254" s="12">
        <f t="shared" si="6"/>
        <v>29</v>
      </c>
      <c r="N254" s="12">
        <f t="shared" si="6"/>
        <v>0</v>
      </c>
      <c r="O254" s="12">
        <f t="shared" si="7"/>
        <v>29</v>
      </c>
    </row>
    <row r="255" spans="1:15" x14ac:dyDescent="0.25">
      <c r="A255" s="8"/>
      <c r="B255" s="8"/>
      <c r="C255" s="9"/>
      <c r="D255" s="8"/>
      <c r="E255" s="8" t="s">
        <v>268</v>
      </c>
      <c r="F255" s="8">
        <v>1.19</v>
      </c>
      <c r="G255" s="10">
        <v>14</v>
      </c>
      <c r="H255" s="11">
        <v>16.66</v>
      </c>
      <c r="I255" s="11">
        <v>120.6164343855463</v>
      </c>
      <c r="J255" s="11">
        <v>-103.95643438554632</v>
      </c>
      <c r="K255" s="8">
        <v>2.9</v>
      </c>
      <c r="L255" s="8"/>
      <c r="M255" s="12">
        <f t="shared" si="6"/>
        <v>40.6</v>
      </c>
      <c r="N255" s="12">
        <f t="shared" si="6"/>
        <v>0</v>
      </c>
      <c r="O255" s="12">
        <f t="shared" si="7"/>
        <v>40.6</v>
      </c>
    </row>
    <row r="256" spans="1:15" x14ac:dyDescent="0.25">
      <c r="A256" s="8"/>
      <c r="B256" s="8"/>
      <c r="C256" s="9"/>
      <c r="D256" s="8"/>
      <c r="E256" s="8" t="s">
        <v>269</v>
      </c>
      <c r="F256" s="8">
        <v>1.19</v>
      </c>
      <c r="G256" s="10">
        <v>43</v>
      </c>
      <c r="H256" s="11">
        <v>51.17</v>
      </c>
      <c r="I256" s="11">
        <v>368.90085067188221</v>
      </c>
      <c r="J256" s="11">
        <v>-317.73085067188214</v>
      </c>
      <c r="K256" s="8">
        <v>2.9</v>
      </c>
      <c r="L256" s="8"/>
      <c r="M256" s="12">
        <f t="shared" si="6"/>
        <v>124.7</v>
      </c>
      <c r="N256" s="12">
        <f t="shared" si="6"/>
        <v>0</v>
      </c>
      <c r="O256" s="12">
        <f t="shared" si="7"/>
        <v>124.7</v>
      </c>
    </row>
    <row r="257" spans="1:15" x14ac:dyDescent="0.25">
      <c r="A257" s="8"/>
      <c r="B257" s="8"/>
      <c r="C257" s="9"/>
      <c r="D257" s="8"/>
      <c r="E257" s="8" t="s">
        <v>270</v>
      </c>
      <c r="F257" s="8">
        <v>1.1899999999999997</v>
      </c>
      <c r="G257" s="10">
        <v>52</v>
      </c>
      <c r="H257" s="11">
        <v>61.88000000000001</v>
      </c>
      <c r="I257" s="11">
        <v>625.1981916520698</v>
      </c>
      <c r="J257" s="11">
        <v>-563.31819165206969</v>
      </c>
      <c r="K257" s="8">
        <v>2.9</v>
      </c>
      <c r="L257" s="8"/>
      <c r="M257" s="12">
        <f t="shared" si="6"/>
        <v>150.79999999999998</v>
      </c>
      <c r="N257" s="12">
        <f t="shared" si="6"/>
        <v>0</v>
      </c>
      <c r="O257" s="12">
        <f t="shared" si="7"/>
        <v>150.79999999999998</v>
      </c>
    </row>
    <row r="258" spans="1:15" x14ac:dyDescent="0.25">
      <c r="A258" s="8"/>
      <c r="B258" s="8"/>
      <c r="C258" s="9"/>
      <c r="D258" s="8"/>
      <c r="E258" s="8" t="s">
        <v>271</v>
      </c>
      <c r="F258" s="8">
        <v>1.19</v>
      </c>
      <c r="G258" s="10">
        <v>18</v>
      </c>
      <c r="H258" s="11">
        <v>21.419999999999998</v>
      </c>
      <c r="I258" s="11">
        <v>149.73933849401828</v>
      </c>
      <c r="J258" s="11">
        <v>-128.3193384940183</v>
      </c>
      <c r="K258" s="8">
        <v>2.9</v>
      </c>
      <c r="L258" s="8"/>
      <c r="M258" s="12">
        <f t="shared" si="6"/>
        <v>52.199999999999996</v>
      </c>
      <c r="N258" s="12">
        <f t="shared" si="6"/>
        <v>0</v>
      </c>
      <c r="O258" s="12">
        <f t="shared" si="7"/>
        <v>52.199999999999996</v>
      </c>
    </row>
    <row r="259" spans="1:15" x14ac:dyDescent="0.25">
      <c r="A259" s="8"/>
      <c r="B259" s="8"/>
      <c r="C259" s="9"/>
      <c r="D259" s="8"/>
      <c r="E259" s="8" t="s">
        <v>272</v>
      </c>
      <c r="F259" s="8">
        <v>1.19</v>
      </c>
      <c r="G259" s="10">
        <v>5</v>
      </c>
      <c r="H259" s="11">
        <v>5.95</v>
      </c>
      <c r="I259" s="11">
        <v>38.15625</v>
      </c>
      <c r="J259" s="11">
        <v>-32.206249999999997</v>
      </c>
      <c r="K259" s="8">
        <v>2.9</v>
      </c>
      <c r="L259" s="8"/>
      <c r="M259" s="12">
        <f t="shared" si="6"/>
        <v>14.5</v>
      </c>
      <c r="N259" s="12">
        <f t="shared" si="6"/>
        <v>0</v>
      </c>
      <c r="O259" s="12">
        <f t="shared" si="7"/>
        <v>14.5</v>
      </c>
    </row>
    <row r="260" spans="1:15" x14ac:dyDescent="0.25">
      <c r="A260" s="8"/>
      <c r="B260" s="8"/>
      <c r="C260" s="9"/>
      <c r="D260" s="8"/>
      <c r="E260" s="8" t="s">
        <v>273</v>
      </c>
      <c r="F260" s="8">
        <v>1.19</v>
      </c>
      <c r="G260" s="10">
        <v>14</v>
      </c>
      <c r="H260" s="11">
        <v>16.66</v>
      </c>
      <c r="I260" s="11">
        <v>132.37777777777779</v>
      </c>
      <c r="J260" s="11">
        <v>-115.71777777777778</v>
      </c>
      <c r="K260" s="8">
        <v>2.9</v>
      </c>
      <c r="L260" s="8"/>
      <c r="M260" s="12">
        <f t="shared" si="6"/>
        <v>40.6</v>
      </c>
      <c r="N260" s="12">
        <f t="shared" si="6"/>
        <v>0</v>
      </c>
      <c r="O260" s="12">
        <f t="shared" si="7"/>
        <v>40.6</v>
      </c>
    </row>
    <row r="261" spans="1:15" x14ac:dyDescent="0.25">
      <c r="A261" s="8"/>
      <c r="B261" s="8"/>
      <c r="C261" s="9"/>
      <c r="D261" s="8"/>
      <c r="E261" s="8" t="s">
        <v>274</v>
      </c>
      <c r="F261" s="8">
        <v>1.19</v>
      </c>
      <c r="G261" s="10">
        <v>14</v>
      </c>
      <c r="H261" s="11">
        <v>16.66</v>
      </c>
      <c r="I261" s="11">
        <v>122.88943965517241</v>
      </c>
      <c r="J261" s="11">
        <v>-106.22943965517241</v>
      </c>
      <c r="K261" s="8">
        <v>2.9</v>
      </c>
      <c r="L261" s="8"/>
      <c r="M261" s="12">
        <f t="shared" ref="M261:N323" si="8">$G261*K261</f>
        <v>40.6</v>
      </c>
      <c r="N261" s="12">
        <f t="shared" si="8"/>
        <v>0</v>
      </c>
      <c r="O261" s="12">
        <f t="shared" si="7"/>
        <v>40.6</v>
      </c>
    </row>
    <row r="262" spans="1:15" x14ac:dyDescent="0.25">
      <c r="A262" s="8"/>
      <c r="B262" s="8"/>
      <c r="C262" s="9"/>
      <c r="D262" s="8"/>
      <c r="E262" s="8" t="s">
        <v>275</v>
      </c>
      <c r="F262" s="8">
        <v>1.19</v>
      </c>
      <c r="G262" s="10">
        <v>111</v>
      </c>
      <c r="H262" s="11">
        <v>132.09</v>
      </c>
      <c r="I262" s="11">
        <v>1151.1111111111111</v>
      </c>
      <c r="J262" s="11">
        <v>-1019.0211111111111</v>
      </c>
      <c r="K262" s="8">
        <v>1.57</v>
      </c>
      <c r="L262" s="8"/>
      <c r="M262" s="12">
        <f t="shared" si="8"/>
        <v>174.27</v>
      </c>
      <c r="N262" s="12">
        <f t="shared" si="8"/>
        <v>0</v>
      </c>
      <c r="O262" s="12">
        <f t="shared" ref="O262:O323" si="9">M262+N262</f>
        <v>174.27</v>
      </c>
    </row>
    <row r="263" spans="1:15" x14ac:dyDescent="0.25">
      <c r="A263" s="8"/>
      <c r="B263" s="8"/>
      <c r="C263" s="9"/>
      <c r="D263" s="8"/>
      <c r="E263" s="8" t="s">
        <v>276</v>
      </c>
      <c r="F263" s="8">
        <v>1.19</v>
      </c>
      <c r="G263" s="10">
        <v>10</v>
      </c>
      <c r="H263" s="11">
        <v>11.899999999999999</v>
      </c>
      <c r="I263" s="11">
        <v>82.16974841660803</v>
      </c>
      <c r="J263" s="11">
        <v>-70.269748416608024</v>
      </c>
      <c r="K263" s="8">
        <v>2.86</v>
      </c>
      <c r="L263" s="8"/>
      <c r="M263" s="12">
        <f t="shared" si="8"/>
        <v>28.599999999999998</v>
      </c>
      <c r="N263" s="12">
        <f t="shared" si="8"/>
        <v>0</v>
      </c>
      <c r="O263" s="12">
        <f t="shared" si="9"/>
        <v>28.599999999999998</v>
      </c>
    </row>
    <row r="264" spans="1:15" x14ac:dyDescent="0.25">
      <c r="A264" s="8"/>
      <c r="B264" s="8"/>
      <c r="C264" s="9"/>
      <c r="D264" s="8"/>
      <c r="E264" s="8" t="s">
        <v>277</v>
      </c>
      <c r="F264" s="8">
        <v>1.19</v>
      </c>
      <c r="G264" s="10">
        <v>141</v>
      </c>
      <c r="H264" s="11">
        <v>167.79</v>
      </c>
      <c r="I264" s="11">
        <v>1238.7623922413793</v>
      </c>
      <c r="J264" s="11">
        <v>-1070.9723922413793</v>
      </c>
      <c r="K264" s="8">
        <v>2.86</v>
      </c>
      <c r="L264" s="8"/>
      <c r="M264" s="12">
        <f t="shared" si="8"/>
        <v>403.26</v>
      </c>
      <c r="N264" s="12">
        <f t="shared" si="8"/>
        <v>0</v>
      </c>
      <c r="O264" s="12">
        <f t="shared" si="9"/>
        <v>403.26</v>
      </c>
    </row>
    <row r="265" spans="1:15" x14ac:dyDescent="0.25">
      <c r="A265" s="8"/>
      <c r="B265" s="8"/>
      <c r="C265" s="9"/>
      <c r="D265" s="8"/>
      <c r="E265" s="8" t="s">
        <v>278</v>
      </c>
      <c r="F265" s="8">
        <v>1.19</v>
      </c>
      <c r="G265" s="10">
        <v>37</v>
      </c>
      <c r="H265" s="11">
        <v>44.03</v>
      </c>
      <c r="I265" s="11">
        <v>349.59019396551724</v>
      </c>
      <c r="J265" s="11">
        <v>-305.56019396551727</v>
      </c>
      <c r="K265" s="8">
        <v>2.86</v>
      </c>
      <c r="L265" s="8"/>
      <c r="M265" s="12">
        <f t="shared" si="8"/>
        <v>105.82</v>
      </c>
      <c r="N265" s="12">
        <f t="shared" si="8"/>
        <v>0</v>
      </c>
      <c r="O265" s="12">
        <f t="shared" si="9"/>
        <v>105.82</v>
      </c>
    </row>
    <row r="266" spans="1:15" x14ac:dyDescent="0.25">
      <c r="A266" s="8"/>
      <c r="B266" s="8"/>
      <c r="C266" s="9"/>
      <c r="D266" s="8"/>
      <c r="E266" s="8" t="s">
        <v>279</v>
      </c>
      <c r="F266" s="8">
        <v>1.19</v>
      </c>
      <c r="G266" s="10">
        <v>1</v>
      </c>
      <c r="H266" s="11">
        <v>1.19</v>
      </c>
      <c r="I266" s="11">
        <v>8.4206896551724135</v>
      </c>
      <c r="J266" s="11">
        <v>-7.230689655172414</v>
      </c>
      <c r="K266" s="8">
        <v>2.86</v>
      </c>
      <c r="L266" s="8"/>
      <c r="M266" s="12">
        <f t="shared" si="8"/>
        <v>2.86</v>
      </c>
      <c r="N266" s="12">
        <f t="shared" si="8"/>
        <v>0</v>
      </c>
      <c r="O266" s="12">
        <f t="shared" si="9"/>
        <v>2.86</v>
      </c>
    </row>
    <row r="267" spans="1:15" x14ac:dyDescent="0.25">
      <c r="A267" s="8"/>
      <c r="B267" s="8"/>
      <c r="C267" s="9"/>
      <c r="D267" s="8"/>
      <c r="E267" s="8" t="s">
        <v>280</v>
      </c>
      <c r="F267" s="8">
        <v>1.19</v>
      </c>
      <c r="G267" s="10">
        <v>154</v>
      </c>
      <c r="H267" s="11">
        <v>183.26000000000002</v>
      </c>
      <c r="I267" s="11">
        <v>1261.2676878078819</v>
      </c>
      <c r="J267" s="11">
        <v>-1078.0076878078819</v>
      </c>
      <c r="K267" s="8">
        <v>2.86</v>
      </c>
      <c r="L267" s="8"/>
      <c r="M267" s="12">
        <f t="shared" si="8"/>
        <v>440.44</v>
      </c>
      <c r="N267" s="12">
        <f t="shared" si="8"/>
        <v>0</v>
      </c>
      <c r="O267" s="12">
        <f t="shared" si="9"/>
        <v>440.44</v>
      </c>
    </row>
    <row r="268" spans="1:15" x14ac:dyDescent="0.25">
      <c r="A268" s="8"/>
      <c r="B268" s="8"/>
      <c r="C268" s="9"/>
      <c r="D268" s="8"/>
      <c r="E268" s="8" t="s">
        <v>281</v>
      </c>
      <c r="F268" s="8">
        <v>1.19</v>
      </c>
      <c r="G268" s="10">
        <v>50</v>
      </c>
      <c r="H268" s="11">
        <v>59.5</v>
      </c>
      <c r="I268" s="11">
        <v>174.42857142857142</v>
      </c>
      <c r="J268" s="11">
        <v>-114.92857142857142</v>
      </c>
      <c r="K268" s="8">
        <v>2.86</v>
      </c>
      <c r="L268" s="8"/>
      <c r="M268" s="12">
        <f t="shared" si="8"/>
        <v>143</v>
      </c>
      <c r="N268" s="12">
        <f t="shared" si="8"/>
        <v>0</v>
      </c>
      <c r="O268" s="12">
        <f t="shared" si="9"/>
        <v>143</v>
      </c>
    </row>
    <row r="269" spans="1:15" x14ac:dyDescent="0.25">
      <c r="A269" s="8"/>
      <c r="B269" s="8"/>
      <c r="C269" s="9" t="s">
        <v>145</v>
      </c>
      <c r="D269" s="8" t="s">
        <v>140</v>
      </c>
      <c r="E269" s="8" t="s">
        <v>244</v>
      </c>
      <c r="F269" s="8">
        <v>0.55000000000000004</v>
      </c>
      <c r="G269" s="10">
        <v>1404</v>
      </c>
      <c r="H269" s="11">
        <v>772.2</v>
      </c>
      <c r="I269" s="11">
        <v>2403.0248120300753</v>
      </c>
      <c r="J269" s="11">
        <v>-1630.8248120300752</v>
      </c>
      <c r="K269" s="8">
        <v>1.61</v>
      </c>
      <c r="L269" s="8"/>
      <c r="M269" s="12">
        <f t="shared" si="8"/>
        <v>2260.44</v>
      </c>
      <c r="N269" s="12">
        <f t="shared" si="8"/>
        <v>0</v>
      </c>
      <c r="O269" s="12">
        <f t="shared" si="9"/>
        <v>2260.44</v>
      </c>
    </row>
    <row r="270" spans="1:15" x14ac:dyDescent="0.25">
      <c r="A270" s="8"/>
      <c r="B270" s="8"/>
      <c r="C270" s="9"/>
      <c r="D270" s="8"/>
      <c r="E270" s="8" t="s">
        <v>282</v>
      </c>
      <c r="F270" s="8">
        <v>0.55000000000000004</v>
      </c>
      <c r="G270" s="10">
        <v>10</v>
      </c>
      <c r="H270" s="11">
        <v>5.5</v>
      </c>
      <c r="I270" s="11">
        <v>11.1</v>
      </c>
      <c r="J270" s="11">
        <v>-5.6</v>
      </c>
      <c r="K270" s="8">
        <v>1.61</v>
      </c>
      <c r="L270" s="8"/>
      <c r="M270" s="12">
        <f t="shared" si="8"/>
        <v>16.100000000000001</v>
      </c>
      <c r="N270" s="12">
        <f t="shared" si="8"/>
        <v>0</v>
      </c>
      <c r="O270" s="12">
        <f t="shared" si="9"/>
        <v>16.100000000000001</v>
      </c>
    </row>
    <row r="271" spans="1:15" x14ac:dyDescent="0.25">
      <c r="A271" s="8"/>
      <c r="B271" s="8"/>
      <c r="C271" s="9"/>
      <c r="D271" s="8"/>
      <c r="E271" s="8" t="s">
        <v>245</v>
      </c>
      <c r="F271" s="8">
        <v>0.55000000000000004</v>
      </c>
      <c r="G271" s="10">
        <v>667</v>
      </c>
      <c r="H271" s="11">
        <v>366.85</v>
      </c>
      <c r="I271" s="11">
        <v>809.94947368421049</v>
      </c>
      <c r="J271" s="11">
        <v>-443.09947368421052</v>
      </c>
      <c r="K271" s="8">
        <v>2.48</v>
      </c>
      <c r="L271" s="8"/>
      <c r="M271" s="12">
        <f t="shared" si="8"/>
        <v>1654.16</v>
      </c>
      <c r="N271" s="12">
        <f t="shared" si="8"/>
        <v>0</v>
      </c>
      <c r="O271" s="12">
        <f t="shared" si="9"/>
        <v>1654.16</v>
      </c>
    </row>
    <row r="272" spans="1:15" x14ac:dyDescent="0.25">
      <c r="A272" s="8"/>
      <c r="B272" s="8"/>
      <c r="C272" s="9"/>
      <c r="D272" s="8"/>
      <c r="E272" s="8" t="s">
        <v>283</v>
      </c>
      <c r="F272" s="8">
        <v>0.55000000000000004</v>
      </c>
      <c r="G272" s="10">
        <v>13</v>
      </c>
      <c r="H272" s="11">
        <v>7.15</v>
      </c>
      <c r="I272" s="11">
        <v>14.43</v>
      </c>
      <c r="J272" s="11">
        <v>-7.2799999999999994</v>
      </c>
      <c r="K272" s="8">
        <v>2.48</v>
      </c>
      <c r="L272" s="8"/>
      <c r="M272" s="12">
        <f t="shared" si="8"/>
        <v>32.24</v>
      </c>
      <c r="N272" s="12">
        <f t="shared" si="8"/>
        <v>0</v>
      </c>
      <c r="O272" s="12">
        <f t="shared" si="9"/>
        <v>32.24</v>
      </c>
    </row>
    <row r="273" spans="1:16" x14ac:dyDescent="0.25">
      <c r="A273" s="8"/>
      <c r="B273" s="8"/>
      <c r="C273" s="9"/>
      <c r="D273" s="8"/>
      <c r="E273" s="8" t="s">
        <v>246</v>
      </c>
      <c r="F273" s="8">
        <v>0.55000000000000004</v>
      </c>
      <c r="G273" s="10">
        <v>186</v>
      </c>
      <c r="H273" s="11">
        <v>102.3</v>
      </c>
      <c r="I273" s="11">
        <v>206.46</v>
      </c>
      <c r="J273" s="11">
        <v>-104.16000000000001</v>
      </c>
      <c r="K273" s="8">
        <v>1.61</v>
      </c>
      <c r="L273" s="8"/>
      <c r="M273" s="12">
        <f t="shared" si="8"/>
        <v>299.46000000000004</v>
      </c>
      <c r="N273" s="12">
        <f t="shared" si="8"/>
        <v>0</v>
      </c>
      <c r="O273" s="12">
        <f t="shared" si="9"/>
        <v>299.46000000000004</v>
      </c>
    </row>
    <row r="274" spans="1:16" s="7" customFormat="1" x14ac:dyDescent="0.25">
      <c r="A274" s="13"/>
      <c r="B274" s="13" t="s">
        <v>150</v>
      </c>
      <c r="C274" s="14"/>
      <c r="D274" s="13"/>
      <c r="E274" s="13"/>
      <c r="F274" s="13"/>
      <c r="G274" s="15">
        <v>7357</v>
      </c>
      <c r="H274" s="16">
        <v>5542.840000000002</v>
      </c>
      <c r="I274" s="16">
        <v>30306.964285714294</v>
      </c>
      <c r="J274" s="16">
        <v>-24764.124285714279</v>
      </c>
      <c r="K274" s="13"/>
      <c r="L274" s="13"/>
      <c r="M274" s="17"/>
      <c r="N274" s="17"/>
      <c r="O274" s="17">
        <f>SUM(O232:O273)</f>
        <v>16521.700000000008</v>
      </c>
      <c r="P274"/>
    </row>
    <row r="275" spans="1:16" x14ac:dyDescent="0.25">
      <c r="A275" s="8"/>
      <c r="B275" s="8" t="s">
        <v>284</v>
      </c>
      <c r="C275" s="9" t="s">
        <v>285</v>
      </c>
      <c r="D275" s="8" t="s">
        <v>286</v>
      </c>
      <c r="E275" s="8" t="s">
        <v>287</v>
      </c>
      <c r="F275" s="8">
        <v>5.450000000000002</v>
      </c>
      <c r="G275" s="10">
        <v>1466</v>
      </c>
      <c r="H275" s="11">
        <v>7989.7000000000007</v>
      </c>
      <c r="I275" s="11">
        <v>8834.7637308558933</v>
      </c>
      <c r="J275" s="11">
        <v>-845.06373085589451</v>
      </c>
      <c r="K275" s="8"/>
      <c r="L275" s="8">
        <v>5.55</v>
      </c>
      <c r="M275" s="12">
        <f t="shared" si="8"/>
        <v>0</v>
      </c>
      <c r="N275" s="12">
        <f t="shared" si="8"/>
        <v>8136.3</v>
      </c>
      <c r="O275" s="12">
        <f t="shared" si="9"/>
        <v>8136.3</v>
      </c>
    </row>
    <row r="276" spans="1:16" x14ac:dyDescent="0.25">
      <c r="A276" s="8"/>
      <c r="B276" s="8"/>
      <c r="C276" s="9"/>
      <c r="D276" s="8" t="s">
        <v>32</v>
      </c>
      <c r="E276" s="8" t="s">
        <v>288</v>
      </c>
      <c r="F276" s="8">
        <v>5.55</v>
      </c>
      <c r="G276" s="10">
        <v>304</v>
      </c>
      <c r="H276" s="11">
        <v>1687.2</v>
      </c>
      <c r="I276" s="11">
        <v>1652.5053227413446</v>
      </c>
      <c r="J276" s="11">
        <v>34.694677258655503</v>
      </c>
      <c r="K276" s="8"/>
      <c r="L276" s="8">
        <v>5.7</v>
      </c>
      <c r="M276" s="12">
        <f t="shared" si="8"/>
        <v>0</v>
      </c>
      <c r="N276" s="12">
        <f t="shared" si="8"/>
        <v>1732.8</v>
      </c>
      <c r="O276" s="12">
        <f t="shared" si="9"/>
        <v>1732.8</v>
      </c>
    </row>
    <row r="277" spans="1:16" x14ac:dyDescent="0.25">
      <c r="A277" s="8"/>
      <c r="B277" s="8"/>
      <c r="C277" s="9"/>
      <c r="D277" s="8" t="s">
        <v>55</v>
      </c>
      <c r="E277" s="8" t="s">
        <v>289</v>
      </c>
      <c r="F277" s="8">
        <v>4.6500000000000004</v>
      </c>
      <c r="G277" s="10">
        <v>719</v>
      </c>
      <c r="H277" s="11">
        <v>3343.3499999999995</v>
      </c>
      <c r="I277" s="11">
        <v>3757.2094573643412</v>
      </c>
      <c r="J277" s="11">
        <v>-413.85945736434127</v>
      </c>
      <c r="K277" s="8"/>
      <c r="L277" s="8">
        <v>4.75</v>
      </c>
      <c r="M277" s="12">
        <f t="shared" si="8"/>
        <v>0</v>
      </c>
      <c r="N277" s="12">
        <f t="shared" si="8"/>
        <v>3415.25</v>
      </c>
      <c r="O277" s="12">
        <f t="shared" si="9"/>
        <v>3415.25</v>
      </c>
    </row>
    <row r="278" spans="1:16" x14ac:dyDescent="0.25">
      <c r="A278" s="8"/>
      <c r="B278" s="8"/>
      <c r="C278" s="9"/>
      <c r="D278" s="8"/>
      <c r="E278" s="8" t="s">
        <v>290</v>
      </c>
      <c r="F278" s="8">
        <v>4.6499999999999995</v>
      </c>
      <c r="G278" s="10">
        <v>1695</v>
      </c>
      <c r="H278" s="11">
        <v>7881.75</v>
      </c>
      <c r="I278" s="11">
        <v>8954.5214890384195</v>
      </c>
      <c r="J278" s="11">
        <v>-1072.7714890384195</v>
      </c>
      <c r="K278" s="8"/>
      <c r="L278" s="8">
        <v>4.75</v>
      </c>
      <c r="M278" s="12">
        <f t="shared" si="8"/>
        <v>0</v>
      </c>
      <c r="N278" s="12">
        <f t="shared" si="8"/>
        <v>8051.25</v>
      </c>
      <c r="O278" s="12">
        <f t="shared" si="9"/>
        <v>8051.25</v>
      </c>
    </row>
    <row r="279" spans="1:16" x14ac:dyDescent="0.25">
      <c r="A279" s="8"/>
      <c r="B279" s="8"/>
      <c r="C279" s="9" t="s">
        <v>24</v>
      </c>
      <c r="D279" s="8" t="s">
        <v>32</v>
      </c>
      <c r="E279" s="8" t="s">
        <v>291</v>
      </c>
      <c r="F279" s="8">
        <v>5.55</v>
      </c>
      <c r="G279" s="10">
        <v>77</v>
      </c>
      <c r="H279" s="11">
        <v>427.35</v>
      </c>
      <c r="I279" s="11">
        <v>2442</v>
      </c>
      <c r="J279" s="11">
        <v>-2014.6499999999999</v>
      </c>
      <c r="K279" s="8"/>
      <c r="L279" s="8">
        <v>5.7</v>
      </c>
      <c r="M279" s="12">
        <f t="shared" si="8"/>
        <v>0</v>
      </c>
      <c r="N279" s="12">
        <f t="shared" si="8"/>
        <v>438.90000000000003</v>
      </c>
      <c r="O279" s="12">
        <f t="shared" si="9"/>
        <v>438.90000000000003</v>
      </c>
    </row>
    <row r="280" spans="1:16" x14ac:dyDescent="0.25">
      <c r="A280" s="8"/>
      <c r="B280" s="8"/>
      <c r="C280" s="9" t="s">
        <v>30</v>
      </c>
      <c r="D280" s="8" t="s">
        <v>286</v>
      </c>
      <c r="E280" s="8" t="s">
        <v>292</v>
      </c>
      <c r="F280" s="8">
        <v>5.4500000000000011</v>
      </c>
      <c r="G280" s="10">
        <v>466</v>
      </c>
      <c r="H280" s="11">
        <v>2539.7000000000003</v>
      </c>
      <c r="I280" s="11">
        <v>7544.4010620740055</v>
      </c>
      <c r="J280" s="11">
        <v>-5004.7010620740057</v>
      </c>
      <c r="K280" s="8"/>
      <c r="L280" s="8">
        <v>5.55</v>
      </c>
      <c r="M280" s="12">
        <f t="shared" si="8"/>
        <v>0</v>
      </c>
      <c r="N280" s="12">
        <f t="shared" si="8"/>
        <v>2586.2999999999997</v>
      </c>
      <c r="O280" s="12">
        <f t="shared" si="9"/>
        <v>2586.2999999999997</v>
      </c>
    </row>
    <row r="281" spans="1:16" x14ac:dyDescent="0.25">
      <c r="A281" s="8"/>
      <c r="B281" s="8"/>
      <c r="C281" s="9"/>
      <c r="D281" s="8" t="s">
        <v>32</v>
      </c>
      <c r="E281" s="8" t="s">
        <v>291</v>
      </c>
      <c r="F281" s="8">
        <v>5.55</v>
      </c>
      <c r="G281" s="10">
        <v>108</v>
      </c>
      <c r="H281" s="11">
        <v>599.4</v>
      </c>
      <c r="I281" s="11">
        <v>705.17647058823525</v>
      </c>
      <c r="J281" s="11">
        <v>-105.77647058823527</v>
      </c>
      <c r="K281" s="8"/>
      <c r="L281" s="8">
        <v>5.7</v>
      </c>
      <c r="M281" s="12">
        <f t="shared" si="8"/>
        <v>0</v>
      </c>
      <c r="N281" s="12">
        <f t="shared" si="8"/>
        <v>615.6</v>
      </c>
      <c r="O281" s="12">
        <f t="shared" si="9"/>
        <v>615.6</v>
      </c>
    </row>
    <row r="282" spans="1:16" s="7" customFormat="1" x14ac:dyDescent="0.25">
      <c r="A282" s="13"/>
      <c r="B282" s="13" t="s">
        <v>293</v>
      </c>
      <c r="C282" s="14"/>
      <c r="D282" s="13"/>
      <c r="E282" s="13"/>
      <c r="F282" s="13"/>
      <c r="G282" s="15">
        <v>4835</v>
      </c>
      <c r="H282" s="16">
        <v>24468.450000000008</v>
      </c>
      <c r="I282" s="16">
        <v>33890.577532662239</v>
      </c>
      <c r="J282" s="16">
        <v>-9422.1275326622381</v>
      </c>
      <c r="K282" s="13"/>
      <c r="L282" s="13"/>
      <c r="M282" s="17"/>
      <c r="N282" s="17"/>
      <c r="O282" s="17">
        <f>SUM(O275:O281)</f>
        <v>24976.399999999998</v>
      </c>
      <c r="P282"/>
    </row>
    <row r="283" spans="1:16" x14ac:dyDescent="0.25">
      <c r="A283" s="8"/>
      <c r="B283" s="8" t="s">
        <v>174</v>
      </c>
      <c r="C283" s="9" t="s">
        <v>24</v>
      </c>
      <c r="D283" s="8" t="s">
        <v>175</v>
      </c>
      <c r="E283" s="8" t="s">
        <v>294</v>
      </c>
      <c r="F283" s="8">
        <v>1.29</v>
      </c>
      <c r="G283" s="10">
        <v>124</v>
      </c>
      <c r="H283" s="11">
        <v>159.96</v>
      </c>
      <c r="I283" s="11">
        <v>1221</v>
      </c>
      <c r="J283" s="11">
        <v>-1061.04</v>
      </c>
      <c r="K283" s="8">
        <v>10.85</v>
      </c>
      <c r="L283" s="8"/>
      <c r="M283" s="12">
        <f t="shared" si="8"/>
        <v>1345.3999999999999</v>
      </c>
      <c r="N283" s="12">
        <f t="shared" si="8"/>
        <v>0</v>
      </c>
      <c r="O283" s="12">
        <f t="shared" si="9"/>
        <v>1345.3999999999999</v>
      </c>
    </row>
    <row r="284" spans="1:16" x14ac:dyDescent="0.25">
      <c r="A284" s="8"/>
      <c r="B284" s="8"/>
      <c r="C284" s="9"/>
      <c r="D284" s="8" t="s">
        <v>196</v>
      </c>
      <c r="E284" s="8" t="s">
        <v>295</v>
      </c>
      <c r="F284" s="8">
        <v>1.99</v>
      </c>
      <c r="G284" s="10">
        <v>39</v>
      </c>
      <c r="H284" s="11">
        <v>77.61</v>
      </c>
      <c r="I284" s="11">
        <v>457.875</v>
      </c>
      <c r="J284" s="11">
        <v>-380.26499999999999</v>
      </c>
      <c r="K284" s="8">
        <v>3.58</v>
      </c>
      <c r="L284" s="8"/>
      <c r="M284" s="12">
        <f t="shared" si="8"/>
        <v>139.62</v>
      </c>
      <c r="N284" s="12">
        <f t="shared" si="8"/>
        <v>0</v>
      </c>
      <c r="O284" s="12">
        <f t="shared" si="9"/>
        <v>139.62</v>
      </c>
    </row>
    <row r="285" spans="1:16" x14ac:dyDescent="0.25">
      <c r="A285" s="8"/>
      <c r="B285" s="8"/>
      <c r="C285" s="9"/>
      <c r="D285" s="8" t="s">
        <v>124</v>
      </c>
      <c r="E285" s="8" t="s">
        <v>296</v>
      </c>
      <c r="F285" s="8">
        <v>1.34</v>
      </c>
      <c r="G285" s="10">
        <v>715</v>
      </c>
      <c r="H285" s="11">
        <v>958.1</v>
      </c>
      <c r="I285" s="11">
        <v>3205.125</v>
      </c>
      <c r="J285" s="11">
        <v>-2247.0250000000001</v>
      </c>
      <c r="K285" s="8">
        <v>0.88</v>
      </c>
      <c r="L285" s="8"/>
      <c r="M285" s="12">
        <f t="shared" si="8"/>
        <v>629.20000000000005</v>
      </c>
      <c r="N285" s="12">
        <f t="shared" si="8"/>
        <v>0</v>
      </c>
      <c r="O285" s="12">
        <f t="shared" si="9"/>
        <v>629.20000000000005</v>
      </c>
    </row>
    <row r="286" spans="1:16" x14ac:dyDescent="0.25">
      <c r="A286" s="8"/>
      <c r="B286" s="8"/>
      <c r="C286" s="9" t="s">
        <v>145</v>
      </c>
      <c r="D286" s="8" t="s">
        <v>175</v>
      </c>
      <c r="E286" s="8" t="s">
        <v>294</v>
      </c>
      <c r="F286" s="8">
        <v>1.29</v>
      </c>
      <c r="G286" s="10">
        <v>1086</v>
      </c>
      <c r="H286" s="11">
        <v>1400.9400000000003</v>
      </c>
      <c r="I286" s="11">
        <v>5865.6243686176358</v>
      </c>
      <c r="J286" s="11">
        <v>-4464.6843686176353</v>
      </c>
      <c r="K286" s="8">
        <v>10.85</v>
      </c>
      <c r="L286" s="8"/>
      <c r="M286" s="12">
        <f t="shared" si="8"/>
        <v>11783.1</v>
      </c>
      <c r="N286" s="12">
        <f t="shared" si="8"/>
        <v>0</v>
      </c>
      <c r="O286" s="12">
        <f t="shared" si="9"/>
        <v>11783.1</v>
      </c>
    </row>
    <row r="287" spans="1:16" x14ac:dyDescent="0.25">
      <c r="A287" s="8"/>
      <c r="B287" s="8"/>
      <c r="C287" s="9"/>
      <c r="D287" s="8"/>
      <c r="E287" s="8" t="s">
        <v>297</v>
      </c>
      <c r="F287" s="8">
        <v>1.4799999999999998</v>
      </c>
      <c r="G287" s="10">
        <v>723</v>
      </c>
      <c r="H287" s="11">
        <v>1070.04</v>
      </c>
      <c r="I287" s="11">
        <v>3492.4609764242809</v>
      </c>
      <c r="J287" s="11">
        <v>-2422.420976424281</v>
      </c>
      <c r="K287" s="8">
        <v>0.89</v>
      </c>
      <c r="L287" s="8"/>
      <c r="M287" s="12">
        <f t="shared" si="8"/>
        <v>643.47</v>
      </c>
      <c r="N287" s="12">
        <f t="shared" si="8"/>
        <v>0</v>
      </c>
      <c r="O287" s="12">
        <f t="shared" si="9"/>
        <v>643.47</v>
      </c>
    </row>
    <row r="288" spans="1:16" x14ac:dyDescent="0.25">
      <c r="A288" s="8"/>
      <c r="B288" s="8"/>
      <c r="C288" s="9"/>
      <c r="D288" s="8"/>
      <c r="E288" s="8" t="s">
        <v>298</v>
      </c>
      <c r="F288" s="8">
        <v>2.91</v>
      </c>
      <c r="G288" s="10">
        <v>50</v>
      </c>
      <c r="H288" s="11">
        <v>145.5</v>
      </c>
      <c r="I288" s="11">
        <v>218.03571428571428</v>
      </c>
      <c r="J288" s="11">
        <v>-72.535714285714278</v>
      </c>
      <c r="K288" s="8">
        <v>1.44</v>
      </c>
      <c r="L288" s="8"/>
      <c r="M288" s="12">
        <f t="shared" si="8"/>
        <v>72</v>
      </c>
      <c r="N288" s="12">
        <f t="shared" si="8"/>
        <v>0</v>
      </c>
      <c r="O288" s="12">
        <f t="shared" si="9"/>
        <v>72</v>
      </c>
    </row>
    <row r="289" spans="1:16" x14ac:dyDescent="0.25">
      <c r="A289" s="8"/>
      <c r="B289" s="8"/>
      <c r="C289" s="9"/>
      <c r="D289" s="8" t="s">
        <v>196</v>
      </c>
      <c r="E289" s="8" t="s">
        <v>295</v>
      </c>
      <c r="F289" s="8">
        <v>1.99</v>
      </c>
      <c r="G289" s="10">
        <v>532</v>
      </c>
      <c r="H289" s="11">
        <v>1058.6800000000003</v>
      </c>
      <c r="I289" s="11">
        <v>3515.6104613277271</v>
      </c>
      <c r="J289" s="11">
        <v>-2456.9304613277277</v>
      </c>
      <c r="K289" s="8">
        <v>3.58</v>
      </c>
      <c r="L289" s="8"/>
      <c r="M289" s="12">
        <f t="shared" si="8"/>
        <v>1904.56</v>
      </c>
      <c r="N289" s="12">
        <f t="shared" si="8"/>
        <v>0</v>
      </c>
      <c r="O289" s="12">
        <f t="shared" si="9"/>
        <v>1904.56</v>
      </c>
    </row>
    <row r="290" spans="1:16" x14ac:dyDescent="0.25">
      <c r="A290" s="8"/>
      <c r="B290" s="8"/>
      <c r="C290" s="9"/>
      <c r="D290" s="8" t="s">
        <v>124</v>
      </c>
      <c r="E290" s="8" t="s">
        <v>299</v>
      </c>
      <c r="F290" s="8">
        <v>1.24</v>
      </c>
      <c r="G290" s="10">
        <v>448</v>
      </c>
      <c r="H290" s="11">
        <v>555.5200000000001</v>
      </c>
      <c r="I290" s="11">
        <v>2931.7834563031674</v>
      </c>
      <c r="J290" s="11">
        <v>-2376.263456303167</v>
      </c>
      <c r="K290" s="8">
        <v>0.73</v>
      </c>
      <c r="L290" s="8"/>
      <c r="M290" s="12">
        <f t="shared" si="8"/>
        <v>327.03999999999996</v>
      </c>
      <c r="N290" s="12">
        <f t="shared" si="8"/>
        <v>0</v>
      </c>
      <c r="O290" s="12">
        <f t="shared" si="9"/>
        <v>327.03999999999996</v>
      </c>
    </row>
    <row r="291" spans="1:16" x14ac:dyDescent="0.25">
      <c r="A291" s="8"/>
      <c r="B291" s="8"/>
      <c r="C291" s="9"/>
      <c r="D291" s="8"/>
      <c r="E291" s="8" t="s">
        <v>296</v>
      </c>
      <c r="F291" s="8">
        <v>1.34</v>
      </c>
      <c r="G291" s="10">
        <v>12</v>
      </c>
      <c r="H291" s="11">
        <v>16.079999999999998</v>
      </c>
      <c r="I291" s="11">
        <v>67.52073732718894</v>
      </c>
      <c r="J291" s="11">
        <v>-51.440737327188941</v>
      </c>
      <c r="K291" s="8">
        <v>0.88</v>
      </c>
      <c r="L291" s="8"/>
      <c r="M291" s="12">
        <f t="shared" si="8"/>
        <v>10.56</v>
      </c>
      <c r="N291" s="12">
        <f t="shared" si="8"/>
        <v>0</v>
      </c>
      <c r="O291" s="12">
        <f t="shared" si="9"/>
        <v>10.56</v>
      </c>
    </row>
    <row r="292" spans="1:16" s="7" customFormat="1" x14ac:dyDescent="0.25">
      <c r="A292" s="13"/>
      <c r="B292" s="13" t="s">
        <v>190</v>
      </c>
      <c r="C292" s="14"/>
      <c r="D292" s="13"/>
      <c r="E292" s="13"/>
      <c r="F292" s="13"/>
      <c r="G292" s="15">
        <v>3729</v>
      </c>
      <c r="H292" s="16">
        <v>5442.4299999999985</v>
      </c>
      <c r="I292" s="16">
        <v>20975.03571428571</v>
      </c>
      <c r="J292" s="16">
        <v>-15532.605714285713</v>
      </c>
      <c r="K292" s="13"/>
      <c r="L292" s="13"/>
      <c r="M292" s="17"/>
      <c r="N292" s="17"/>
      <c r="O292" s="17">
        <f>SUM(O283:O291)</f>
        <v>16854.95</v>
      </c>
      <c r="P292"/>
    </row>
    <row r="293" spans="1:16" x14ac:dyDescent="0.25">
      <c r="A293" s="8"/>
      <c r="B293" s="8" t="s">
        <v>17</v>
      </c>
      <c r="C293" s="9" t="s">
        <v>300</v>
      </c>
      <c r="D293" s="8" t="s">
        <v>301</v>
      </c>
      <c r="E293" s="8" t="s">
        <v>302</v>
      </c>
      <c r="F293" s="8">
        <v>2.88</v>
      </c>
      <c r="G293" s="10">
        <v>762</v>
      </c>
      <c r="H293" s="11">
        <v>2194.5600000000004</v>
      </c>
      <c r="I293" s="11">
        <v>3994.0492160278745</v>
      </c>
      <c r="J293" s="11">
        <v>-1799.4892160278744</v>
      </c>
      <c r="K293" s="8"/>
      <c r="L293" s="8">
        <v>3</v>
      </c>
      <c r="M293" s="12">
        <f t="shared" si="8"/>
        <v>0</v>
      </c>
      <c r="N293" s="12">
        <f t="shared" si="8"/>
        <v>2286</v>
      </c>
      <c r="O293" s="12">
        <f t="shared" si="9"/>
        <v>2286</v>
      </c>
    </row>
    <row r="294" spans="1:16" x14ac:dyDescent="0.25">
      <c r="A294" s="8"/>
      <c r="B294" s="8"/>
      <c r="C294" s="9"/>
      <c r="D294" s="8"/>
      <c r="E294" s="8" t="s">
        <v>303</v>
      </c>
      <c r="F294" s="8">
        <v>2.8800000000000008</v>
      </c>
      <c r="G294" s="10">
        <v>5149</v>
      </c>
      <c r="H294" s="11">
        <v>14829.119999999997</v>
      </c>
      <c r="I294" s="11">
        <v>22750.630499274615</v>
      </c>
      <c r="J294" s="11">
        <v>-7921.5104992746155</v>
      </c>
      <c r="K294" s="8"/>
      <c r="L294" s="8">
        <v>3</v>
      </c>
      <c r="M294" s="12">
        <f t="shared" si="8"/>
        <v>0</v>
      </c>
      <c r="N294" s="12">
        <f t="shared" si="8"/>
        <v>15447</v>
      </c>
      <c r="O294" s="12">
        <f t="shared" si="9"/>
        <v>15447</v>
      </c>
    </row>
    <row r="295" spans="1:16" x14ac:dyDescent="0.25">
      <c r="A295" s="8"/>
      <c r="B295" s="8"/>
      <c r="C295" s="9"/>
      <c r="D295" s="8" t="s">
        <v>304</v>
      </c>
      <c r="E295" s="8" t="s">
        <v>305</v>
      </c>
      <c r="F295" s="8">
        <v>2.78</v>
      </c>
      <c r="G295" s="10">
        <v>27</v>
      </c>
      <c r="H295" s="11">
        <v>75.06</v>
      </c>
      <c r="I295" s="11">
        <v>117.3202846975089</v>
      </c>
      <c r="J295" s="11">
        <v>-42.260284697508894</v>
      </c>
      <c r="K295" s="8"/>
      <c r="L295" s="8">
        <v>2.9</v>
      </c>
      <c r="M295" s="12">
        <f t="shared" si="8"/>
        <v>0</v>
      </c>
      <c r="N295" s="12">
        <f t="shared" si="8"/>
        <v>78.3</v>
      </c>
      <c r="O295" s="12">
        <f t="shared" si="9"/>
        <v>78.3</v>
      </c>
    </row>
    <row r="296" spans="1:16" x14ac:dyDescent="0.25">
      <c r="A296" s="8"/>
      <c r="B296" s="8"/>
      <c r="C296" s="9" t="s">
        <v>148</v>
      </c>
      <c r="D296" s="8" t="s">
        <v>151</v>
      </c>
      <c r="E296" s="8" t="s">
        <v>306</v>
      </c>
      <c r="F296" s="8">
        <v>1.8599999999999999</v>
      </c>
      <c r="G296" s="10">
        <v>1732</v>
      </c>
      <c r="H296" s="11">
        <v>3221.52</v>
      </c>
      <c r="I296" s="11">
        <v>9006.2739511067666</v>
      </c>
      <c r="J296" s="11">
        <v>-5784.7539511067662</v>
      </c>
      <c r="K296" s="8"/>
      <c r="L296" s="8">
        <v>1.8</v>
      </c>
      <c r="M296" s="12">
        <f t="shared" si="8"/>
        <v>0</v>
      </c>
      <c r="N296" s="12">
        <f t="shared" si="8"/>
        <v>3117.6</v>
      </c>
      <c r="O296" s="12">
        <f t="shared" si="9"/>
        <v>3117.6</v>
      </c>
    </row>
    <row r="297" spans="1:16" x14ac:dyDescent="0.25">
      <c r="A297" s="8"/>
      <c r="B297" s="8"/>
      <c r="C297" s="9"/>
      <c r="D297" s="8" t="s">
        <v>165</v>
      </c>
      <c r="E297" s="8" t="s">
        <v>307</v>
      </c>
      <c r="F297" s="8">
        <v>2.85</v>
      </c>
      <c r="G297" s="10">
        <v>342</v>
      </c>
      <c r="H297" s="11">
        <v>974.7</v>
      </c>
      <c r="I297" s="11">
        <v>2442</v>
      </c>
      <c r="J297" s="11">
        <v>-1467.3</v>
      </c>
      <c r="K297" s="8"/>
      <c r="L297" s="8">
        <v>2.9</v>
      </c>
      <c r="M297" s="12">
        <f t="shared" si="8"/>
        <v>0</v>
      </c>
      <c r="N297" s="12">
        <f t="shared" si="8"/>
        <v>991.8</v>
      </c>
      <c r="O297" s="12">
        <f t="shared" si="9"/>
        <v>991.8</v>
      </c>
    </row>
    <row r="298" spans="1:16" x14ac:dyDescent="0.25">
      <c r="A298" s="8"/>
      <c r="B298" s="8"/>
      <c r="C298" s="9"/>
      <c r="D298" s="8"/>
      <c r="E298" s="8" t="s">
        <v>308</v>
      </c>
      <c r="F298" s="8">
        <v>3.600000000000001</v>
      </c>
      <c r="G298" s="10">
        <v>1928</v>
      </c>
      <c r="H298" s="11">
        <v>6940.7999999999984</v>
      </c>
      <c r="I298" s="11">
        <v>15413.726048893233</v>
      </c>
      <c r="J298" s="11">
        <v>-8472.9260488932341</v>
      </c>
      <c r="K298" s="8"/>
      <c r="L298" s="8">
        <v>3.55</v>
      </c>
      <c r="M298" s="12">
        <f t="shared" si="8"/>
        <v>0</v>
      </c>
      <c r="N298" s="12">
        <f t="shared" si="8"/>
        <v>6844.4</v>
      </c>
      <c r="O298" s="12">
        <f t="shared" si="9"/>
        <v>6844.4</v>
      </c>
    </row>
    <row r="299" spans="1:16" x14ac:dyDescent="0.25">
      <c r="A299" s="8"/>
      <c r="B299" s="8"/>
      <c r="C299" s="9" t="s">
        <v>149</v>
      </c>
      <c r="D299" s="8" t="s">
        <v>301</v>
      </c>
      <c r="E299" s="8" t="s">
        <v>303</v>
      </c>
      <c r="F299" s="8">
        <v>2.8800000000000008</v>
      </c>
      <c r="G299" s="10">
        <v>6964</v>
      </c>
      <c r="H299" s="11">
        <v>20056.32</v>
      </c>
      <c r="I299" s="11">
        <v>26131.25</v>
      </c>
      <c r="J299" s="11">
        <v>-6074.93</v>
      </c>
      <c r="K299" s="8"/>
      <c r="L299" s="8">
        <v>3</v>
      </c>
      <c r="M299" s="12">
        <f t="shared" si="8"/>
        <v>0</v>
      </c>
      <c r="N299" s="12">
        <f t="shared" si="8"/>
        <v>20892</v>
      </c>
      <c r="O299" s="12">
        <f t="shared" si="9"/>
        <v>20892</v>
      </c>
    </row>
    <row r="300" spans="1:16" x14ac:dyDescent="0.25">
      <c r="A300" s="8"/>
      <c r="B300" s="8"/>
      <c r="C300" s="9"/>
      <c r="D300" s="8" t="s">
        <v>304</v>
      </c>
      <c r="E300" s="8" t="s">
        <v>305</v>
      </c>
      <c r="F300" s="8">
        <v>2.78</v>
      </c>
      <c r="G300" s="10">
        <v>158</v>
      </c>
      <c r="H300" s="11">
        <v>439.24</v>
      </c>
      <c r="I300" s="11">
        <v>730.75</v>
      </c>
      <c r="J300" s="11">
        <v>-291.51</v>
      </c>
      <c r="K300" s="8"/>
      <c r="L300" s="8">
        <v>2.9</v>
      </c>
      <c r="M300" s="12">
        <f t="shared" si="8"/>
        <v>0</v>
      </c>
      <c r="N300" s="12">
        <f t="shared" si="8"/>
        <v>458.2</v>
      </c>
      <c r="O300" s="12">
        <f t="shared" si="9"/>
        <v>458.2</v>
      </c>
    </row>
    <row r="301" spans="1:16" x14ac:dyDescent="0.25">
      <c r="A301" s="8"/>
      <c r="B301" s="8"/>
      <c r="C301" s="9" t="s">
        <v>187</v>
      </c>
      <c r="D301" s="8" t="s">
        <v>301</v>
      </c>
      <c r="E301" s="8" t="s">
        <v>303</v>
      </c>
      <c r="F301" s="8">
        <v>2.8800000000000008</v>
      </c>
      <c r="G301" s="10">
        <v>6739</v>
      </c>
      <c r="H301" s="11">
        <v>19408.319999999996</v>
      </c>
      <c r="I301" s="11">
        <v>26199.051546391751</v>
      </c>
      <c r="J301" s="11">
        <v>-6790.7315463917521</v>
      </c>
      <c r="K301" s="8"/>
      <c r="L301" s="8">
        <v>3</v>
      </c>
      <c r="M301" s="12">
        <f t="shared" si="8"/>
        <v>0</v>
      </c>
      <c r="N301" s="12">
        <f t="shared" si="8"/>
        <v>20217</v>
      </c>
      <c r="O301" s="12">
        <f t="shared" si="9"/>
        <v>20217</v>
      </c>
    </row>
    <row r="302" spans="1:16" x14ac:dyDescent="0.25">
      <c r="A302" s="8"/>
      <c r="B302" s="8"/>
      <c r="C302" s="9"/>
      <c r="D302" s="8" t="s">
        <v>304</v>
      </c>
      <c r="E302" s="8" t="s">
        <v>305</v>
      </c>
      <c r="F302" s="8">
        <v>2.78</v>
      </c>
      <c r="G302" s="10">
        <v>158</v>
      </c>
      <c r="H302" s="11">
        <v>439.24</v>
      </c>
      <c r="I302" s="11">
        <v>662.94845360824741</v>
      </c>
      <c r="J302" s="11">
        <v>-223.7084536082474</v>
      </c>
      <c r="K302" s="8"/>
      <c r="L302" s="8">
        <v>2.9</v>
      </c>
      <c r="M302" s="12">
        <f t="shared" si="8"/>
        <v>0</v>
      </c>
      <c r="N302" s="12">
        <f t="shared" si="8"/>
        <v>458.2</v>
      </c>
      <c r="O302" s="12">
        <f t="shared" si="9"/>
        <v>458.2</v>
      </c>
    </row>
    <row r="303" spans="1:16" x14ac:dyDescent="0.25">
      <c r="A303" s="8"/>
      <c r="B303" s="8"/>
      <c r="C303" s="9" t="s">
        <v>188</v>
      </c>
      <c r="D303" s="8" t="s">
        <v>301</v>
      </c>
      <c r="E303" s="8" t="s">
        <v>302</v>
      </c>
      <c r="F303" s="8">
        <v>2.8800000000000003</v>
      </c>
      <c r="G303" s="10">
        <v>1399</v>
      </c>
      <c r="H303" s="11">
        <v>4029.12</v>
      </c>
      <c r="I303" s="11">
        <v>3663</v>
      </c>
      <c r="J303" s="11">
        <v>366.11999999999989</v>
      </c>
      <c r="K303" s="8"/>
      <c r="L303" s="8">
        <v>3</v>
      </c>
      <c r="M303" s="12">
        <f t="shared" si="8"/>
        <v>0</v>
      </c>
      <c r="N303" s="12">
        <f t="shared" si="8"/>
        <v>4197</v>
      </c>
      <c r="O303" s="12">
        <f t="shared" si="9"/>
        <v>4197</v>
      </c>
    </row>
    <row r="304" spans="1:16" x14ac:dyDescent="0.25">
      <c r="A304" s="8"/>
      <c r="B304" s="8"/>
      <c r="C304" s="9"/>
      <c r="D304" s="8"/>
      <c r="E304" s="8" t="s">
        <v>303</v>
      </c>
      <c r="F304" s="8">
        <v>2.8800000000000008</v>
      </c>
      <c r="G304" s="10">
        <v>5058</v>
      </c>
      <c r="H304" s="11">
        <v>14567.039999999999</v>
      </c>
      <c r="I304" s="11">
        <v>23038.666666666668</v>
      </c>
      <c r="J304" s="11">
        <v>-8471.6266666666652</v>
      </c>
      <c r="K304" s="8"/>
      <c r="L304" s="8">
        <v>3</v>
      </c>
      <c r="M304" s="12">
        <f t="shared" si="8"/>
        <v>0</v>
      </c>
      <c r="N304" s="12">
        <f t="shared" si="8"/>
        <v>15174</v>
      </c>
      <c r="O304" s="12">
        <f t="shared" si="9"/>
        <v>15174</v>
      </c>
    </row>
    <row r="305" spans="1:16" x14ac:dyDescent="0.25">
      <c r="A305" s="8"/>
      <c r="B305" s="8"/>
      <c r="C305" s="9"/>
      <c r="D305" s="8" t="s">
        <v>304</v>
      </c>
      <c r="E305" s="8" t="s">
        <v>305</v>
      </c>
      <c r="F305" s="8">
        <v>2.78</v>
      </c>
      <c r="G305" s="10">
        <v>26</v>
      </c>
      <c r="H305" s="11">
        <v>72.28</v>
      </c>
      <c r="I305" s="11">
        <v>160.33333333333334</v>
      </c>
      <c r="J305" s="11">
        <v>-88.053333333333342</v>
      </c>
      <c r="K305" s="8"/>
      <c r="L305" s="8">
        <v>2.9</v>
      </c>
      <c r="M305" s="12">
        <f t="shared" si="8"/>
        <v>0</v>
      </c>
      <c r="N305" s="12">
        <f t="shared" si="8"/>
        <v>75.399999999999991</v>
      </c>
      <c r="O305" s="12">
        <f t="shared" si="9"/>
        <v>75.399999999999991</v>
      </c>
    </row>
    <row r="306" spans="1:16" s="7" customFormat="1" x14ac:dyDescent="0.25">
      <c r="A306" s="13"/>
      <c r="B306" s="13" t="s">
        <v>34</v>
      </c>
      <c r="C306" s="14"/>
      <c r="D306" s="13"/>
      <c r="E306" s="13"/>
      <c r="F306" s="13"/>
      <c r="G306" s="15">
        <v>30442</v>
      </c>
      <c r="H306" s="16">
        <v>87247.319999999992</v>
      </c>
      <c r="I306" s="16">
        <v>134310</v>
      </c>
      <c r="J306" s="16">
        <v>-47062.679999999986</v>
      </c>
      <c r="K306" s="13"/>
      <c r="L306" s="13"/>
      <c r="M306" s="17"/>
      <c r="N306" s="17"/>
      <c r="O306" s="17">
        <f>SUM(O293:O305)</f>
        <v>90236.89999999998</v>
      </c>
      <c r="P306"/>
    </row>
    <row r="307" spans="1:16" x14ac:dyDescent="0.25">
      <c r="A307" s="8"/>
      <c r="B307" s="8" t="s">
        <v>48</v>
      </c>
      <c r="C307" s="9" t="s">
        <v>309</v>
      </c>
      <c r="D307" s="8" t="s">
        <v>49</v>
      </c>
      <c r="E307" s="8" t="s">
        <v>310</v>
      </c>
      <c r="F307" s="8">
        <v>5</v>
      </c>
      <c r="G307" s="10">
        <v>28</v>
      </c>
      <c r="H307" s="11">
        <v>140</v>
      </c>
      <c r="I307" s="11">
        <v>347.26224523889073</v>
      </c>
      <c r="J307" s="11">
        <v>-207.26224523889076</v>
      </c>
      <c r="K307" s="8">
        <v>11.06</v>
      </c>
      <c r="L307" s="8"/>
      <c r="M307" s="12">
        <f t="shared" si="8"/>
        <v>309.68</v>
      </c>
      <c r="N307" s="12">
        <f t="shared" si="8"/>
        <v>0</v>
      </c>
      <c r="O307" s="12">
        <f t="shared" si="9"/>
        <v>309.68</v>
      </c>
    </row>
    <row r="308" spans="1:16" x14ac:dyDescent="0.25">
      <c r="A308" s="8"/>
      <c r="B308" s="8"/>
      <c r="C308" s="9"/>
      <c r="D308" s="8"/>
      <c r="E308" s="8" t="s">
        <v>311</v>
      </c>
      <c r="F308" s="8">
        <v>5</v>
      </c>
      <c r="G308" s="10">
        <v>67</v>
      </c>
      <c r="H308" s="11">
        <v>335</v>
      </c>
      <c r="I308" s="11">
        <v>741.02122437734829</v>
      </c>
      <c r="J308" s="11">
        <v>-406.02122437734823</v>
      </c>
      <c r="K308" s="8">
        <v>11.26</v>
      </c>
      <c r="L308" s="8"/>
      <c r="M308" s="12">
        <f t="shared" si="8"/>
        <v>754.42</v>
      </c>
      <c r="N308" s="12">
        <f t="shared" si="8"/>
        <v>0</v>
      </c>
      <c r="O308" s="12">
        <f t="shared" si="9"/>
        <v>754.42</v>
      </c>
    </row>
    <row r="309" spans="1:16" x14ac:dyDescent="0.25">
      <c r="A309" s="8"/>
      <c r="B309" s="8"/>
      <c r="C309" s="9"/>
      <c r="D309" s="8"/>
      <c r="E309" s="8" t="s">
        <v>312</v>
      </c>
      <c r="F309" s="8">
        <v>4.7999999999999989</v>
      </c>
      <c r="G309" s="10">
        <v>212</v>
      </c>
      <c r="H309" s="11">
        <v>1017.5999999999998</v>
      </c>
      <c r="I309" s="11">
        <v>5784.0131076494636</v>
      </c>
      <c r="J309" s="11">
        <v>-4766.4131076494623</v>
      </c>
      <c r="K309" s="8">
        <v>12.57</v>
      </c>
      <c r="L309" s="8"/>
      <c r="M309" s="12">
        <f t="shared" si="8"/>
        <v>2664.84</v>
      </c>
      <c r="N309" s="12">
        <f t="shared" si="8"/>
        <v>0</v>
      </c>
      <c r="O309" s="12">
        <f t="shared" si="9"/>
        <v>2664.84</v>
      </c>
    </row>
    <row r="310" spans="1:16" x14ac:dyDescent="0.25">
      <c r="A310" s="8"/>
      <c r="B310" s="8"/>
      <c r="C310" s="9"/>
      <c r="D310" s="8"/>
      <c r="E310" s="8" t="s">
        <v>313</v>
      </c>
      <c r="F310" s="8">
        <v>4.8</v>
      </c>
      <c r="G310" s="10">
        <v>325</v>
      </c>
      <c r="H310" s="11">
        <v>1559.9999999999998</v>
      </c>
      <c r="I310" s="11">
        <v>4884.7136474141407</v>
      </c>
      <c r="J310" s="11">
        <v>-3324.7136474141416</v>
      </c>
      <c r="K310" s="8">
        <v>14.47</v>
      </c>
      <c r="L310" s="8"/>
      <c r="M310" s="12">
        <f t="shared" si="8"/>
        <v>4702.75</v>
      </c>
      <c r="N310" s="12">
        <f t="shared" si="8"/>
        <v>0</v>
      </c>
      <c r="O310" s="12">
        <f t="shared" si="9"/>
        <v>4702.75</v>
      </c>
    </row>
    <row r="311" spans="1:16" x14ac:dyDescent="0.25">
      <c r="A311" s="8"/>
      <c r="B311" s="8"/>
      <c r="C311" s="9"/>
      <c r="D311" s="8"/>
      <c r="E311" s="8" t="s">
        <v>314</v>
      </c>
      <c r="F311" s="8">
        <v>5</v>
      </c>
      <c r="G311" s="10">
        <v>323</v>
      </c>
      <c r="H311" s="11">
        <v>1615</v>
      </c>
      <c r="I311" s="11">
        <v>3655.1481857629478</v>
      </c>
      <c r="J311" s="11">
        <v>-2040.1481857629474</v>
      </c>
      <c r="K311" s="8">
        <v>13.03</v>
      </c>
      <c r="L311" s="8"/>
      <c r="M311" s="12">
        <f t="shared" si="8"/>
        <v>4208.6899999999996</v>
      </c>
      <c r="N311" s="12">
        <f t="shared" si="8"/>
        <v>0</v>
      </c>
      <c r="O311" s="12">
        <f t="shared" si="9"/>
        <v>4208.6899999999996</v>
      </c>
    </row>
    <row r="312" spans="1:16" x14ac:dyDescent="0.25">
      <c r="A312" s="8"/>
      <c r="B312" s="8"/>
      <c r="C312" s="9"/>
      <c r="D312" s="8" t="s">
        <v>51</v>
      </c>
      <c r="E312" s="8" t="s">
        <v>315</v>
      </c>
      <c r="F312" s="8">
        <v>4.5</v>
      </c>
      <c r="G312" s="10">
        <v>13</v>
      </c>
      <c r="H312" s="11">
        <v>58.5</v>
      </c>
      <c r="I312" s="11">
        <v>3001.8858974358973</v>
      </c>
      <c r="J312" s="11">
        <v>-2943.3858974358973</v>
      </c>
      <c r="K312" s="8">
        <v>10.48</v>
      </c>
      <c r="L312" s="8"/>
      <c r="M312" s="12">
        <f t="shared" si="8"/>
        <v>136.24</v>
      </c>
      <c r="N312" s="12">
        <f t="shared" si="8"/>
        <v>0</v>
      </c>
      <c r="O312" s="12">
        <f t="shared" si="9"/>
        <v>136.24</v>
      </c>
    </row>
    <row r="313" spans="1:16" x14ac:dyDescent="0.25">
      <c r="A313" s="8"/>
      <c r="B313" s="8"/>
      <c r="C313" s="9"/>
      <c r="D313" s="8" t="s">
        <v>55</v>
      </c>
      <c r="E313" s="8" t="s">
        <v>316</v>
      </c>
      <c r="F313" s="8">
        <v>3.7000000000000006</v>
      </c>
      <c r="G313" s="10">
        <v>15</v>
      </c>
      <c r="H313" s="11">
        <v>55.5</v>
      </c>
      <c r="I313" s="11">
        <v>432.96379310344832</v>
      </c>
      <c r="J313" s="11">
        <v>-377.46379310344832</v>
      </c>
      <c r="K313" s="8">
        <v>12.74</v>
      </c>
      <c r="L313" s="8"/>
      <c r="M313" s="12">
        <f t="shared" si="8"/>
        <v>191.1</v>
      </c>
      <c r="N313" s="12">
        <f t="shared" si="8"/>
        <v>0</v>
      </c>
      <c r="O313" s="12">
        <f t="shared" si="9"/>
        <v>191.1</v>
      </c>
    </row>
    <row r="314" spans="1:16" x14ac:dyDescent="0.25">
      <c r="A314" s="8"/>
      <c r="B314" s="8"/>
      <c r="C314" s="9"/>
      <c r="D314" s="8"/>
      <c r="E314" s="8" t="s">
        <v>317</v>
      </c>
      <c r="F314" s="8">
        <v>3.7</v>
      </c>
      <c r="G314" s="10">
        <v>287</v>
      </c>
      <c r="H314" s="11">
        <v>1061.9000000000001</v>
      </c>
      <c r="I314" s="11">
        <v>900.84061696658091</v>
      </c>
      <c r="J314" s="11">
        <v>161.05938303341918</v>
      </c>
      <c r="K314" s="8">
        <v>5.87</v>
      </c>
      <c r="L314" s="8"/>
      <c r="M314" s="12">
        <f t="shared" si="8"/>
        <v>1684.69</v>
      </c>
      <c r="N314" s="12">
        <f t="shared" si="8"/>
        <v>0</v>
      </c>
      <c r="O314" s="12">
        <f t="shared" si="9"/>
        <v>1684.69</v>
      </c>
    </row>
    <row r="315" spans="1:16" x14ac:dyDescent="0.25">
      <c r="A315" s="8"/>
      <c r="B315" s="8"/>
      <c r="C315" s="9"/>
      <c r="D315" s="8"/>
      <c r="E315" s="8" t="s">
        <v>318</v>
      </c>
      <c r="F315" s="8">
        <v>3.7000000000000006</v>
      </c>
      <c r="G315" s="10">
        <v>15</v>
      </c>
      <c r="H315" s="11">
        <v>55.5</v>
      </c>
      <c r="I315" s="11">
        <v>1009.1512820512821</v>
      </c>
      <c r="J315" s="11">
        <v>-953.65128205128212</v>
      </c>
      <c r="K315" s="8">
        <v>12.21</v>
      </c>
      <c r="L315" s="8"/>
      <c r="M315" s="12">
        <f t="shared" si="8"/>
        <v>183.15</v>
      </c>
      <c r="N315" s="12">
        <f t="shared" si="8"/>
        <v>0</v>
      </c>
      <c r="O315" s="12">
        <f t="shared" si="9"/>
        <v>183.15</v>
      </c>
    </row>
    <row r="316" spans="1:16" x14ac:dyDescent="0.25">
      <c r="A316" s="8"/>
      <c r="B316" s="8"/>
      <c r="C316" s="9" t="s">
        <v>319</v>
      </c>
      <c r="D316" s="8" t="s">
        <v>49</v>
      </c>
      <c r="E316" s="8" t="s">
        <v>320</v>
      </c>
      <c r="F316" s="8">
        <v>5</v>
      </c>
      <c r="G316" s="10">
        <v>1</v>
      </c>
      <c r="H316" s="11">
        <v>5</v>
      </c>
      <c r="I316" s="11">
        <v>407</v>
      </c>
      <c r="J316" s="11">
        <v>-402</v>
      </c>
      <c r="K316" s="8">
        <v>13.08</v>
      </c>
      <c r="L316" s="8"/>
      <c r="M316" s="12">
        <f t="shared" si="8"/>
        <v>13.08</v>
      </c>
      <c r="N316" s="12">
        <f t="shared" si="8"/>
        <v>0</v>
      </c>
      <c r="O316" s="12">
        <f t="shared" si="9"/>
        <v>13.08</v>
      </c>
    </row>
    <row r="317" spans="1:16" x14ac:dyDescent="0.25">
      <c r="A317" s="8"/>
      <c r="B317" s="8"/>
      <c r="C317" s="9"/>
      <c r="D317" s="8" t="s">
        <v>55</v>
      </c>
      <c r="E317" s="8" t="s">
        <v>321</v>
      </c>
      <c r="F317" s="8">
        <v>3.7</v>
      </c>
      <c r="G317" s="10">
        <v>213</v>
      </c>
      <c r="H317" s="11">
        <v>788.09999999999991</v>
      </c>
      <c r="I317" s="11">
        <v>1301.5849218719281</v>
      </c>
      <c r="J317" s="11">
        <v>-513.48492187192824</v>
      </c>
      <c r="K317" s="8">
        <v>12.43</v>
      </c>
      <c r="L317" s="8"/>
      <c r="M317" s="12">
        <f t="shared" si="8"/>
        <v>2647.59</v>
      </c>
      <c r="N317" s="12">
        <f t="shared" si="8"/>
        <v>0</v>
      </c>
      <c r="O317" s="12">
        <f t="shared" si="9"/>
        <v>2647.59</v>
      </c>
    </row>
    <row r="318" spans="1:16" x14ac:dyDescent="0.25">
      <c r="A318" s="8"/>
      <c r="B318" s="8"/>
      <c r="C318" s="9"/>
      <c r="D318" s="8"/>
      <c r="E318" s="8" t="s">
        <v>322</v>
      </c>
      <c r="F318" s="8">
        <v>3.7</v>
      </c>
      <c r="G318" s="10">
        <v>2</v>
      </c>
      <c r="H318" s="11">
        <v>7.4</v>
      </c>
      <c r="I318" s="11">
        <v>45.222222222222221</v>
      </c>
      <c r="J318" s="11">
        <v>-37.822222222222223</v>
      </c>
      <c r="K318" s="8">
        <v>10.96</v>
      </c>
      <c r="L318" s="8"/>
      <c r="M318" s="12">
        <f t="shared" si="8"/>
        <v>21.92</v>
      </c>
      <c r="N318" s="12">
        <f t="shared" si="8"/>
        <v>0</v>
      </c>
      <c r="O318" s="12">
        <f t="shared" si="9"/>
        <v>21.92</v>
      </c>
    </row>
    <row r="319" spans="1:16" x14ac:dyDescent="0.25">
      <c r="A319" s="8"/>
      <c r="B319" s="8"/>
      <c r="C319" s="9"/>
      <c r="D319" s="8"/>
      <c r="E319" s="8" t="s">
        <v>323</v>
      </c>
      <c r="F319" s="8">
        <v>3.7</v>
      </c>
      <c r="G319" s="10">
        <v>119</v>
      </c>
      <c r="H319" s="11">
        <v>440.29999999999995</v>
      </c>
      <c r="I319" s="11">
        <v>1802.8197434799761</v>
      </c>
      <c r="J319" s="11">
        <v>-1362.5197434799763</v>
      </c>
      <c r="K319" s="8">
        <v>11.68</v>
      </c>
      <c r="L319" s="8"/>
      <c r="M319" s="12">
        <f t="shared" si="8"/>
        <v>1389.92</v>
      </c>
      <c r="N319" s="12">
        <f t="shared" si="8"/>
        <v>0</v>
      </c>
      <c r="O319" s="12">
        <f t="shared" si="9"/>
        <v>1389.92</v>
      </c>
    </row>
    <row r="320" spans="1:16" x14ac:dyDescent="0.25">
      <c r="A320" s="8"/>
      <c r="B320" s="8"/>
      <c r="C320" s="9"/>
      <c r="D320" s="8"/>
      <c r="E320" s="8" t="s">
        <v>324</v>
      </c>
      <c r="F320" s="8">
        <v>3.6999999999999997</v>
      </c>
      <c r="G320" s="10">
        <v>122</v>
      </c>
      <c r="H320" s="11">
        <v>451.4</v>
      </c>
      <c r="I320" s="11">
        <v>1805.1727323523933</v>
      </c>
      <c r="J320" s="11">
        <v>-1353.7727323523932</v>
      </c>
      <c r="K320" s="8">
        <v>12.41</v>
      </c>
      <c r="L320" s="8"/>
      <c r="M320" s="12">
        <f t="shared" si="8"/>
        <v>1514.02</v>
      </c>
      <c r="N320" s="12">
        <f t="shared" si="8"/>
        <v>0</v>
      </c>
      <c r="O320" s="12">
        <f t="shared" si="9"/>
        <v>1514.02</v>
      </c>
    </row>
    <row r="321" spans="1:16" x14ac:dyDescent="0.25">
      <c r="A321" s="8"/>
      <c r="B321" s="8"/>
      <c r="C321" s="9"/>
      <c r="D321" s="8"/>
      <c r="E321" s="8" t="s">
        <v>325</v>
      </c>
      <c r="F321" s="8">
        <v>4.5</v>
      </c>
      <c r="G321" s="10">
        <v>372</v>
      </c>
      <c r="H321" s="11">
        <v>1674</v>
      </c>
      <c r="I321" s="11">
        <v>4509.9569839145888</v>
      </c>
      <c r="J321" s="11">
        <v>-2835.9569839145888</v>
      </c>
      <c r="K321" s="8">
        <v>12.56</v>
      </c>
      <c r="L321" s="8"/>
      <c r="M321" s="12">
        <f t="shared" si="8"/>
        <v>4672.3200000000006</v>
      </c>
      <c r="N321" s="12">
        <f t="shared" si="8"/>
        <v>0</v>
      </c>
      <c r="O321" s="12">
        <f t="shared" si="9"/>
        <v>4672.3200000000006</v>
      </c>
    </row>
    <row r="322" spans="1:16" x14ac:dyDescent="0.25">
      <c r="A322" s="8"/>
      <c r="B322" s="8"/>
      <c r="C322" s="9"/>
      <c r="D322" s="8"/>
      <c r="E322" s="8" t="s">
        <v>326</v>
      </c>
      <c r="F322" s="8">
        <v>3.6999999999999997</v>
      </c>
      <c r="G322" s="10">
        <v>493</v>
      </c>
      <c r="H322" s="11">
        <v>1824.1</v>
      </c>
      <c r="I322" s="11">
        <v>4542.5983330229092</v>
      </c>
      <c r="J322" s="11">
        <v>-2718.4983330229093</v>
      </c>
      <c r="K322" s="8">
        <v>12.2</v>
      </c>
      <c r="L322" s="8"/>
      <c r="M322" s="12">
        <f t="shared" si="8"/>
        <v>6014.5999999999995</v>
      </c>
      <c r="N322" s="12">
        <f t="shared" si="8"/>
        <v>0</v>
      </c>
      <c r="O322" s="12">
        <f t="shared" si="9"/>
        <v>6014.5999999999995</v>
      </c>
    </row>
    <row r="323" spans="1:16" x14ac:dyDescent="0.25">
      <c r="A323" s="8"/>
      <c r="B323" s="8"/>
      <c r="C323" s="9"/>
      <c r="D323" s="8" t="s">
        <v>124</v>
      </c>
      <c r="E323" s="8" t="s">
        <v>327</v>
      </c>
      <c r="F323" s="8">
        <v>1.5</v>
      </c>
      <c r="G323" s="10">
        <v>107</v>
      </c>
      <c r="H323" s="11">
        <v>160.5</v>
      </c>
      <c r="I323" s="11">
        <v>2679.6450631359821</v>
      </c>
      <c r="J323" s="11">
        <v>-2519.1450631359821</v>
      </c>
      <c r="K323" s="8">
        <v>1</v>
      </c>
      <c r="L323" s="8"/>
      <c r="M323" s="12">
        <f t="shared" si="8"/>
        <v>107</v>
      </c>
      <c r="N323" s="12">
        <f t="shared" si="8"/>
        <v>0</v>
      </c>
      <c r="O323" s="12">
        <f t="shared" si="9"/>
        <v>107</v>
      </c>
    </row>
    <row r="324" spans="1:16" s="7" customFormat="1" x14ac:dyDescent="0.25">
      <c r="A324" s="13"/>
      <c r="B324" s="13" t="s">
        <v>61</v>
      </c>
      <c r="C324" s="14"/>
      <c r="D324" s="13"/>
      <c r="E324" s="13"/>
      <c r="F324" s="13"/>
      <c r="G324" s="15">
        <v>2714</v>
      </c>
      <c r="H324" s="16">
        <v>11249.799999999997</v>
      </c>
      <c r="I324" s="16">
        <v>37850.999999999993</v>
      </c>
      <c r="J324" s="16">
        <v>-26601.199999999993</v>
      </c>
      <c r="K324" s="13"/>
      <c r="L324" s="13"/>
      <c r="M324" s="17"/>
      <c r="N324" s="17"/>
      <c r="O324" s="17">
        <f>SUM(O307:O323)</f>
        <v>31216.01</v>
      </c>
      <c r="P324"/>
    </row>
    <row r="325" spans="1:16" x14ac:dyDescent="0.25">
      <c r="A325" s="8"/>
      <c r="B325" s="8" t="s">
        <v>328</v>
      </c>
      <c r="C325" s="9" t="s">
        <v>24</v>
      </c>
      <c r="D325" s="8" t="s">
        <v>49</v>
      </c>
      <c r="E325" s="8" t="s">
        <v>329</v>
      </c>
      <c r="F325" s="8">
        <v>5</v>
      </c>
      <c r="G325" s="10">
        <v>40</v>
      </c>
      <c r="H325" s="11">
        <v>200</v>
      </c>
      <c r="I325" s="11">
        <v>298.63625000000002</v>
      </c>
      <c r="J325" s="11">
        <v>-98.636250000000004</v>
      </c>
      <c r="K325" s="8"/>
      <c r="L325" s="8">
        <v>5.95</v>
      </c>
      <c r="M325" s="12">
        <f t="shared" ref="M325:N388" si="10">$G325*K325</f>
        <v>0</v>
      </c>
      <c r="N325" s="12">
        <f t="shared" si="10"/>
        <v>238</v>
      </c>
      <c r="O325" s="12">
        <f t="shared" ref="O325:O388" si="11">M325+N325</f>
        <v>238</v>
      </c>
    </row>
    <row r="326" spans="1:16" x14ac:dyDescent="0.25">
      <c r="A326" s="8"/>
      <c r="B326" s="8"/>
      <c r="C326" s="9"/>
      <c r="D326" s="8"/>
      <c r="E326" s="8" t="s">
        <v>330</v>
      </c>
      <c r="F326" s="8">
        <v>5</v>
      </c>
      <c r="G326" s="10">
        <v>17</v>
      </c>
      <c r="H326" s="11">
        <v>85</v>
      </c>
      <c r="I326" s="11">
        <v>138.38</v>
      </c>
      <c r="J326" s="11">
        <v>-53.379999999999995</v>
      </c>
      <c r="K326" s="8"/>
      <c r="L326" s="8"/>
      <c r="M326" s="12">
        <f t="shared" si="10"/>
        <v>0</v>
      </c>
      <c r="N326" s="12">
        <f t="shared" si="10"/>
        <v>0</v>
      </c>
      <c r="O326" s="12">
        <f t="shared" si="11"/>
        <v>0</v>
      </c>
    </row>
    <row r="327" spans="1:16" x14ac:dyDescent="0.25">
      <c r="A327" s="8"/>
      <c r="B327" s="8"/>
      <c r="C327" s="9"/>
      <c r="D327" s="8"/>
      <c r="E327" s="8" t="s">
        <v>331</v>
      </c>
      <c r="F327" s="8">
        <v>5</v>
      </c>
      <c r="G327" s="10">
        <v>904</v>
      </c>
      <c r="H327" s="11">
        <v>4520</v>
      </c>
      <c r="I327" s="11">
        <v>19098.983749999999</v>
      </c>
      <c r="J327" s="11">
        <v>-14578.983749999999</v>
      </c>
      <c r="K327" s="8"/>
      <c r="L327" s="8">
        <v>6.15</v>
      </c>
      <c r="M327" s="12">
        <f t="shared" si="10"/>
        <v>0</v>
      </c>
      <c r="N327" s="12">
        <f t="shared" si="10"/>
        <v>5559.6</v>
      </c>
      <c r="O327" s="12">
        <f t="shared" si="11"/>
        <v>5559.6</v>
      </c>
    </row>
    <row r="328" spans="1:16" x14ac:dyDescent="0.25">
      <c r="A328" s="8"/>
      <c r="B328" s="8"/>
      <c r="C328" s="9" t="s">
        <v>30</v>
      </c>
      <c r="D328" s="8" t="s">
        <v>49</v>
      </c>
      <c r="E328" s="8" t="s">
        <v>332</v>
      </c>
      <c r="F328" s="8">
        <v>5</v>
      </c>
      <c r="G328" s="10">
        <v>1250</v>
      </c>
      <c r="H328" s="11">
        <v>6250</v>
      </c>
      <c r="I328" s="11">
        <v>18612.422467337761</v>
      </c>
      <c r="J328" s="11">
        <v>-12362.422467337759</v>
      </c>
      <c r="K328" s="8"/>
      <c r="L328" s="8">
        <v>6.95</v>
      </c>
      <c r="M328" s="12">
        <f t="shared" si="10"/>
        <v>0</v>
      </c>
      <c r="N328" s="12">
        <f t="shared" si="10"/>
        <v>8687.5</v>
      </c>
      <c r="O328" s="12">
        <f t="shared" si="11"/>
        <v>8687.5</v>
      </c>
    </row>
    <row r="329" spans="1:16" x14ac:dyDescent="0.25">
      <c r="A329" s="8"/>
      <c r="B329" s="8"/>
      <c r="C329" s="9" t="s">
        <v>143</v>
      </c>
      <c r="D329" s="8" t="s">
        <v>49</v>
      </c>
      <c r="E329" s="8" t="s">
        <v>332</v>
      </c>
      <c r="F329" s="8">
        <v>5</v>
      </c>
      <c r="G329" s="10">
        <v>177</v>
      </c>
      <c r="H329" s="11">
        <v>885</v>
      </c>
      <c r="I329" s="11">
        <v>3663</v>
      </c>
      <c r="J329" s="11">
        <v>-2778</v>
      </c>
      <c r="K329" s="8"/>
      <c r="L329" s="8">
        <v>6.95</v>
      </c>
      <c r="M329" s="12">
        <f t="shared" si="10"/>
        <v>0</v>
      </c>
      <c r="N329" s="12">
        <f t="shared" si="10"/>
        <v>1230.1500000000001</v>
      </c>
      <c r="O329" s="12">
        <f t="shared" si="11"/>
        <v>1230.1500000000001</v>
      </c>
    </row>
    <row r="330" spans="1:16" s="7" customFormat="1" x14ac:dyDescent="0.25">
      <c r="A330" s="13"/>
      <c r="B330" s="13" t="s">
        <v>333</v>
      </c>
      <c r="C330" s="14"/>
      <c r="D330" s="13"/>
      <c r="E330" s="13"/>
      <c r="F330" s="13"/>
      <c r="G330" s="15">
        <v>2388</v>
      </c>
      <c r="H330" s="16">
        <v>11940</v>
      </c>
      <c r="I330" s="16">
        <v>41811.422467337754</v>
      </c>
      <c r="J330" s="16">
        <v>-29871.422467337761</v>
      </c>
      <c r="K330" s="13"/>
      <c r="L330" s="13"/>
      <c r="M330" s="17"/>
      <c r="N330" s="17"/>
      <c r="O330" s="17">
        <f>SUM(O325:O329)</f>
        <v>15715.25</v>
      </c>
      <c r="P330"/>
    </row>
    <row r="331" spans="1:16" s="7" customFormat="1" x14ac:dyDescent="0.25">
      <c r="A331" s="2" t="s">
        <v>334</v>
      </c>
      <c r="B331" s="2"/>
      <c r="C331" s="3"/>
      <c r="D331" s="2"/>
      <c r="E331" s="2"/>
      <c r="F331" s="2"/>
      <c r="G331" s="4">
        <v>51465</v>
      </c>
      <c r="H331" s="5">
        <v>145890.84</v>
      </c>
      <c r="I331" s="5">
        <v>299145.00000000006</v>
      </c>
      <c r="J331" s="5">
        <v>-153254.15999999989</v>
      </c>
      <c r="K331" s="2"/>
      <c r="L331" s="2"/>
      <c r="M331" s="6"/>
      <c r="N331" s="6"/>
      <c r="O331" s="6"/>
      <c r="P331"/>
    </row>
    <row r="332" spans="1:16" x14ac:dyDescent="0.25">
      <c r="A332" s="8" t="s">
        <v>335</v>
      </c>
      <c r="B332" s="8" t="s">
        <v>336</v>
      </c>
      <c r="C332" s="9" t="s">
        <v>24</v>
      </c>
      <c r="D332" s="8" t="s">
        <v>38</v>
      </c>
      <c r="E332" s="8" t="s">
        <v>337</v>
      </c>
      <c r="F332" s="8">
        <v>0.74</v>
      </c>
      <c r="G332" s="10">
        <v>1002</v>
      </c>
      <c r="H332" s="11">
        <v>741.48</v>
      </c>
      <c r="I332" s="11">
        <v>979</v>
      </c>
      <c r="J332" s="11">
        <v>-237.51999999999998</v>
      </c>
      <c r="K332" s="8">
        <v>1.57</v>
      </c>
      <c r="L332" s="8"/>
      <c r="M332" s="12">
        <f t="shared" si="10"/>
        <v>1573.14</v>
      </c>
      <c r="N332" s="12">
        <f t="shared" si="10"/>
        <v>0</v>
      </c>
      <c r="O332" s="12">
        <f t="shared" si="11"/>
        <v>1573.14</v>
      </c>
    </row>
    <row r="333" spans="1:16" x14ac:dyDescent="0.25">
      <c r="A333" s="8"/>
      <c r="B333" s="8"/>
      <c r="C333" s="9" t="s">
        <v>30</v>
      </c>
      <c r="D333" s="8" t="s">
        <v>38</v>
      </c>
      <c r="E333" s="8" t="s">
        <v>337</v>
      </c>
      <c r="F333" s="8">
        <v>0.7400000000000001</v>
      </c>
      <c r="G333" s="10">
        <v>2021</v>
      </c>
      <c r="H333" s="11">
        <v>1495.54</v>
      </c>
      <c r="I333" s="11">
        <v>2692.5698373192517</v>
      </c>
      <c r="J333" s="11">
        <v>-1197.0298373192516</v>
      </c>
      <c r="K333" s="8">
        <v>1.57</v>
      </c>
      <c r="L333" s="8"/>
      <c r="M333" s="12">
        <f t="shared" si="10"/>
        <v>3172.9700000000003</v>
      </c>
      <c r="N333" s="12">
        <f t="shared" si="10"/>
        <v>0</v>
      </c>
      <c r="O333" s="12">
        <f t="shared" si="11"/>
        <v>3172.9700000000003</v>
      </c>
    </row>
    <row r="334" spans="1:16" x14ac:dyDescent="0.25">
      <c r="A334" s="8"/>
      <c r="B334" s="8"/>
      <c r="C334" s="9"/>
      <c r="D334" s="8"/>
      <c r="E334" s="8" t="s">
        <v>338</v>
      </c>
      <c r="F334" s="8">
        <v>0.74</v>
      </c>
      <c r="G334" s="10">
        <v>111</v>
      </c>
      <c r="H334" s="11">
        <v>82.14</v>
      </c>
      <c r="I334" s="11">
        <v>2078.9241867043847</v>
      </c>
      <c r="J334" s="11">
        <v>-1996.7841867043849</v>
      </c>
      <c r="K334" s="8">
        <v>1.57</v>
      </c>
      <c r="L334" s="8"/>
      <c r="M334" s="12">
        <f t="shared" si="10"/>
        <v>174.27</v>
      </c>
      <c r="N334" s="12">
        <f t="shared" si="10"/>
        <v>0</v>
      </c>
      <c r="O334" s="12">
        <f t="shared" si="11"/>
        <v>174.27</v>
      </c>
    </row>
    <row r="335" spans="1:16" x14ac:dyDescent="0.25">
      <c r="A335" s="8"/>
      <c r="B335" s="8"/>
      <c r="C335" s="9"/>
      <c r="D335" s="8"/>
      <c r="E335" s="8" t="s">
        <v>339</v>
      </c>
      <c r="F335" s="8">
        <v>0.74</v>
      </c>
      <c r="G335" s="10">
        <v>64</v>
      </c>
      <c r="H335" s="11">
        <v>47.36</v>
      </c>
      <c r="I335" s="11">
        <v>250.41454016259104</v>
      </c>
      <c r="J335" s="11">
        <v>-203.05454016259102</v>
      </c>
      <c r="K335" s="8">
        <v>1.57</v>
      </c>
      <c r="L335" s="8"/>
      <c r="M335" s="12">
        <f t="shared" si="10"/>
        <v>100.48</v>
      </c>
      <c r="N335" s="12">
        <f t="shared" si="10"/>
        <v>0</v>
      </c>
      <c r="O335" s="12">
        <f t="shared" si="11"/>
        <v>100.48</v>
      </c>
    </row>
    <row r="336" spans="1:16" x14ac:dyDescent="0.25">
      <c r="A336" s="8"/>
      <c r="B336" s="8"/>
      <c r="C336" s="9"/>
      <c r="D336" s="8"/>
      <c r="E336" s="8" t="s">
        <v>340</v>
      </c>
      <c r="F336" s="8">
        <v>0.7400000000000001</v>
      </c>
      <c r="G336" s="10">
        <v>255</v>
      </c>
      <c r="H336" s="11">
        <v>188.70000000000002</v>
      </c>
      <c r="I336" s="11">
        <v>1084.8234065766687</v>
      </c>
      <c r="J336" s="11">
        <v>-896.12340657666869</v>
      </c>
      <c r="K336" s="8">
        <v>1.57</v>
      </c>
      <c r="L336" s="8"/>
      <c r="M336" s="12">
        <f t="shared" si="10"/>
        <v>400.35</v>
      </c>
      <c r="N336" s="12">
        <f t="shared" si="10"/>
        <v>0</v>
      </c>
      <c r="O336" s="12">
        <f t="shared" si="11"/>
        <v>400.35</v>
      </c>
    </row>
    <row r="337" spans="1:16" s="7" customFormat="1" x14ac:dyDescent="0.25">
      <c r="A337" s="13"/>
      <c r="B337" s="13" t="s">
        <v>341</v>
      </c>
      <c r="C337" s="14"/>
      <c r="D337" s="13"/>
      <c r="E337" s="13"/>
      <c r="F337" s="13"/>
      <c r="G337" s="15">
        <v>3453</v>
      </c>
      <c r="H337" s="16">
        <v>2555.2199999999998</v>
      </c>
      <c r="I337" s="16">
        <v>7085.7319707628958</v>
      </c>
      <c r="J337" s="16">
        <v>-4530.5119707628955</v>
      </c>
      <c r="K337" s="13"/>
      <c r="L337" s="13"/>
      <c r="M337" s="17"/>
      <c r="N337" s="17"/>
      <c r="O337" s="17">
        <f>SUM(O332:O336)</f>
        <v>5421.2100000000009</v>
      </c>
      <c r="P337"/>
    </row>
    <row r="338" spans="1:16" x14ac:dyDescent="0.25">
      <c r="A338" s="8"/>
      <c r="B338" s="8" t="s">
        <v>342</v>
      </c>
      <c r="C338" s="9" t="s">
        <v>309</v>
      </c>
      <c r="D338" s="8" t="s">
        <v>38</v>
      </c>
      <c r="E338" s="8" t="s">
        <v>343</v>
      </c>
      <c r="F338" s="8">
        <v>1.75</v>
      </c>
      <c r="G338" s="10">
        <v>6534</v>
      </c>
      <c r="H338" s="11">
        <v>11434.5</v>
      </c>
      <c r="I338" s="11">
        <v>3635.5500134209433</v>
      </c>
      <c r="J338" s="11">
        <v>7798.9499865790567</v>
      </c>
      <c r="K338" s="8">
        <v>2.96</v>
      </c>
      <c r="L338" s="8"/>
      <c r="M338" s="12">
        <f t="shared" si="10"/>
        <v>19340.64</v>
      </c>
      <c r="N338" s="12">
        <f t="shared" si="10"/>
        <v>0</v>
      </c>
      <c r="O338" s="12">
        <f t="shared" si="11"/>
        <v>19340.64</v>
      </c>
    </row>
    <row r="339" spans="1:16" x14ac:dyDescent="0.25">
      <c r="A339" s="8"/>
      <c r="B339" s="8"/>
      <c r="C339" s="9" t="s">
        <v>319</v>
      </c>
      <c r="D339" s="8" t="s">
        <v>38</v>
      </c>
      <c r="E339" s="8" t="s">
        <v>343</v>
      </c>
      <c r="F339" s="8">
        <v>1.75</v>
      </c>
      <c r="G339" s="10">
        <v>8080</v>
      </c>
      <c r="H339" s="11">
        <v>14140</v>
      </c>
      <c r="I339" s="11">
        <v>4839.0812085849393</v>
      </c>
      <c r="J339" s="11">
        <v>9300.9187914150607</v>
      </c>
      <c r="K339" s="8">
        <v>2.96</v>
      </c>
      <c r="L339" s="8"/>
      <c r="M339" s="12">
        <f t="shared" si="10"/>
        <v>23916.799999999999</v>
      </c>
      <c r="N339" s="12">
        <f t="shared" si="10"/>
        <v>0</v>
      </c>
      <c r="O339" s="12">
        <f t="shared" si="11"/>
        <v>23916.799999999999</v>
      </c>
    </row>
    <row r="340" spans="1:16" x14ac:dyDescent="0.25">
      <c r="A340" s="8"/>
      <c r="B340" s="8"/>
      <c r="C340" s="9" t="s">
        <v>143</v>
      </c>
      <c r="D340" s="8" t="s">
        <v>38</v>
      </c>
      <c r="E340" s="8" t="s">
        <v>343</v>
      </c>
      <c r="F340" s="8">
        <v>1.75</v>
      </c>
      <c r="G340" s="10">
        <v>951</v>
      </c>
      <c r="H340" s="11">
        <v>1664.25</v>
      </c>
      <c r="I340" s="11">
        <v>835.7223724739207</v>
      </c>
      <c r="J340" s="11">
        <v>828.5276275260793</v>
      </c>
      <c r="K340" s="8">
        <v>2.96</v>
      </c>
      <c r="L340" s="8"/>
      <c r="M340" s="12">
        <f t="shared" si="10"/>
        <v>2814.96</v>
      </c>
      <c r="N340" s="12">
        <f t="shared" si="10"/>
        <v>0</v>
      </c>
      <c r="O340" s="12">
        <f t="shared" si="11"/>
        <v>2814.96</v>
      </c>
    </row>
    <row r="341" spans="1:16" x14ac:dyDescent="0.25">
      <c r="A341" s="8"/>
      <c r="B341" s="8"/>
      <c r="C341" s="9" t="s">
        <v>145</v>
      </c>
      <c r="D341" s="8" t="s">
        <v>38</v>
      </c>
      <c r="E341" s="8" t="s">
        <v>343</v>
      </c>
      <c r="F341" s="8">
        <v>1.75</v>
      </c>
      <c r="G341" s="10">
        <v>951</v>
      </c>
      <c r="H341" s="11">
        <v>1664.25</v>
      </c>
      <c r="I341" s="11">
        <v>871.85894308290665</v>
      </c>
      <c r="J341" s="11">
        <v>792.39105691709335</v>
      </c>
      <c r="K341" s="8">
        <v>2.96</v>
      </c>
      <c r="L341" s="8"/>
      <c r="M341" s="12">
        <f t="shared" si="10"/>
        <v>2814.96</v>
      </c>
      <c r="N341" s="12">
        <f t="shared" si="10"/>
        <v>0</v>
      </c>
      <c r="O341" s="12">
        <f t="shared" si="11"/>
        <v>2814.96</v>
      </c>
    </row>
    <row r="342" spans="1:16" x14ac:dyDescent="0.25">
      <c r="A342" s="8"/>
      <c r="B342" s="8"/>
      <c r="C342" s="9" t="s">
        <v>148</v>
      </c>
      <c r="D342" s="8" t="s">
        <v>38</v>
      </c>
      <c r="E342" s="8" t="s">
        <v>343</v>
      </c>
      <c r="F342" s="8">
        <v>1.75</v>
      </c>
      <c r="G342" s="10">
        <v>2238</v>
      </c>
      <c r="H342" s="11">
        <v>3916.5</v>
      </c>
      <c r="I342" s="11">
        <v>1794.634322043941</v>
      </c>
      <c r="J342" s="11">
        <v>2121.8656779560592</v>
      </c>
      <c r="K342" s="8">
        <v>2.96</v>
      </c>
      <c r="L342" s="8"/>
      <c r="M342" s="12">
        <f t="shared" si="10"/>
        <v>6624.48</v>
      </c>
      <c r="N342" s="12">
        <f t="shared" si="10"/>
        <v>0</v>
      </c>
      <c r="O342" s="12">
        <f t="shared" si="11"/>
        <v>6624.48</v>
      </c>
    </row>
    <row r="343" spans="1:16" x14ac:dyDescent="0.25">
      <c r="A343" s="8"/>
      <c r="B343" s="8"/>
      <c r="C343" s="9" t="s">
        <v>149</v>
      </c>
      <c r="D343" s="8" t="s">
        <v>38</v>
      </c>
      <c r="E343" s="8" t="s">
        <v>343</v>
      </c>
      <c r="F343" s="8">
        <v>1.75</v>
      </c>
      <c r="G343" s="10">
        <v>2233</v>
      </c>
      <c r="H343" s="11">
        <v>3907.75</v>
      </c>
      <c r="I343" s="11">
        <v>1792.7136211845445</v>
      </c>
      <c r="J343" s="11">
        <v>2115.0363788154559</v>
      </c>
      <c r="K343" s="8">
        <v>2.96</v>
      </c>
      <c r="L343" s="8"/>
      <c r="M343" s="12">
        <f t="shared" si="10"/>
        <v>6609.68</v>
      </c>
      <c r="N343" s="12">
        <f t="shared" si="10"/>
        <v>0</v>
      </c>
      <c r="O343" s="12">
        <f t="shared" si="11"/>
        <v>6609.68</v>
      </c>
    </row>
    <row r="344" spans="1:16" s="7" customFormat="1" x14ac:dyDescent="0.25">
      <c r="A344" s="13"/>
      <c r="B344" s="13" t="s">
        <v>344</v>
      </c>
      <c r="C344" s="14"/>
      <c r="D344" s="13"/>
      <c r="E344" s="13"/>
      <c r="F344" s="13"/>
      <c r="G344" s="15">
        <v>20987</v>
      </c>
      <c r="H344" s="16">
        <v>36727.25</v>
      </c>
      <c r="I344" s="16">
        <v>13769.560480791197</v>
      </c>
      <c r="J344" s="16">
        <v>22957.689519208805</v>
      </c>
      <c r="K344" s="13"/>
      <c r="L344" s="13"/>
      <c r="M344" s="17"/>
      <c r="N344" s="17"/>
      <c r="O344" s="17">
        <f>SUM(O338:O343)</f>
        <v>62121.52</v>
      </c>
      <c r="P344"/>
    </row>
    <row r="345" spans="1:16" x14ac:dyDescent="0.25">
      <c r="A345" s="8"/>
      <c r="B345" s="8" t="s">
        <v>212</v>
      </c>
      <c r="C345" s="9" t="s">
        <v>300</v>
      </c>
      <c r="D345" s="8" t="s">
        <v>38</v>
      </c>
      <c r="E345" s="8" t="s">
        <v>214</v>
      </c>
      <c r="F345" s="8">
        <v>1.4499999999999995</v>
      </c>
      <c r="G345" s="10">
        <v>2499</v>
      </c>
      <c r="H345" s="11">
        <v>3623.55</v>
      </c>
      <c r="I345" s="11">
        <v>5230.0411695596149</v>
      </c>
      <c r="J345" s="11">
        <v>-1606.4911695596154</v>
      </c>
      <c r="K345" s="8">
        <v>2.73</v>
      </c>
      <c r="L345" s="8"/>
      <c r="M345" s="12">
        <f t="shared" si="10"/>
        <v>6822.2699999999995</v>
      </c>
      <c r="N345" s="12">
        <f t="shared" si="10"/>
        <v>0</v>
      </c>
      <c r="O345" s="12">
        <f t="shared" si="11"/>
        <v>6822.2699999999995</v>
      </c>
    </row>
    <row r="346" spans="1:16" x14ac:dyDescent="0.25">
      <c r="A346" s="8"/>
      <c r="B346" s="8"/>
      <c r="C346" s="9" t="s">
        <v>285</v>
      </c>
      <c r="D346" s="8" t="s">
        <v>38</v>
      </c>
      <c r="E346" s="8" t="s">
        <v>214</v>
      </c>
      <c r="F346" s="8">
        <v>1.4499999999999995</v>
      </c>
      <c r="G346" s="10">
        <v>2504</v>
      </c>
      <c r="H346" s="11">
        <v>3630.8</v>
      </c>
      <c r="I346" s="11">
        <v>6344.3921505393482</v>
      </c>
      <c r="J346" s="11">
        <v>-2713.5921505393489</v>
      </c>
      <c r="K346" s="8">
        <v>2.73</v>
      </c>
      <c r="L346" s="8"/>
      <c r="M346" s="12">
        <f t="shared" si="10"/>
        <v>6835.92</v>
      </c>
      <c r="N346" s="12">
        <f t="shared" si="10"/>
        <v>0</v>
      </c>
      <c r="O346" s="12">
        <f t="shared" si="11"/>
        <v>6835.92</v>
      </c>
    </row>
    <row r="347" spans="1:16" x14ac:dyDescent="0.25">
      <c r="A347" s="8"/>
      <c r="B347" s="8"/>
      <c r="C347" s="9" t="s">
        <v>309</v>
      </c>
      <c r="D347" s="8" t="s">
        <v>38</v>
      </c>
      <c r="E347" s="8" t="s">
        <v>214</v>
      </c>
      <c r="F347" s="8">
        <v>1.45</v>
      </c>
      <c r="G347" s="10">
        <v>8003</v>
      </c>
      <c r="H347" s="11">
        <v>11604.35</v>
      </c>
      <c r="I347" s="11">
        <v>3152.8708779520698</v>
      </c>
      <c r="J347" s="11">
        <v>8451.479122047931</v>
      </c>
      <c r="K347" s="8">
        <v>2.73</v>
      </c>
      <c r="L347" s="8"/>
      <c r="M347" s="12">
        <f t="shared" si="10"/>
        <v>21848.19</v>
      </c>
      <c r="N347" s="12">
        <f t="shared" si="10"/>
        <v>0</v>
      </c>
      <c r="O347" s="12">
        <f t="shared" si="11"/>
        <v>21848.19</v>
      </c>
    </row>
    <row r="348" spans="1:16" x14ac:dyDescent="0.25">
      <c r="A348" s="8"/>
      <c r="B348" s="8"/>
      <c r="C348" s="9" t="s">
        <v>319</v>
      </c>
      <c r="D348" s="8" t="s">
        <v>38</v>
      </c>
      <c r="E348" s="8" t="s">
        <v>214</v>
      </c>
      <c r="F348" s="8">
        <v>1.45</v>
      </c>
      <c r="G348" s="10">
        <v>5965</v>
      </c>
      <c r="H348" s="11">
        <v>8649.25</v>
      </c>
      <c r="I348" s="11">
        <v>2822.2475523035218</v>
      </c>
      <c r="J348" s="11">
        <v>5827.0024476964782</v>
      </c>
      <c r="K348" s="8">
        <v>2.73</v>
      </c>
      <c r="L348" s="8"/>
      <c r="M348" s="12">
        <f t="shared" si="10"/>
        <v>16284.45</v>
      </c>
      <c r="N348" s="12">
        <f t="shared" si="10"/>
        <v>0</v>
      </c>
      <c r="O348" s="12">
        <f t="shared" si="11"/>
        <v>16284.45</v>
      </c>
    </row>
    <row r="349" spans="1:16" x14ac:dyDescent="0.25">
      <c r="A349" s="8"/>
      <c r="B349" s="8"/>
      <c r="C349" s="9" t="s">
        <v>30</v>
      </c>
      <c r="D349" s="8" t="s">
        <v>38</v>
      </c>
      <c r="E349" s="8" t="s">
        <v>214</v>
      </c>
      <c r="F349" s="8">
        <v>1.4499999999999995</v>
      </c>
      <c r="G349" s="10">
        <v>8160</v>
      </c>
      <c r="H349" s="11">
        <v>11832</v>
      </c>
      <c r="I349" s="11">
        <v>7285.3290964581784</v>
      </c>
      <c r="J349" s="11">
        <v>4546.6709035418216</v>
      </c>
      <c r="K349" s="8">
        <v>2.73</v>
      </c>
      <c r="L349" s="8"/>
      <c r="M349" s="12">
        <f t="shared" si="10"/>
        <v>22276.799999999999</v>
      </c>
      <c r="N349" s="12">
        <f t="shared" si="10"/>
        <v>0</v>
      </c>
      <c r="O349" s="12">
        <f t="shared" si="11"/>
        <v>22276.799999999999</v>
      </c>
    </row>
    <row r="350" spans="1:16" x14ac:dyDescent="0.25">
      <c r="A350" s="8"/>
      <c r="B350" s="8"/>
      <c r="C350" s="9" t="s">
        <v>143</v>
      </c>
      <c r="D350" s="8" t="s">
        <v>38</v>
      </c>
      <c r="E350" s="8" t="s">
        <v>214</v>
      </c>
      <c r="F350" s="8">
        <v>1.4499999999999995</v>
      </c>
      <c r="G350" s="10">
        <v>14992</v>
      </c>
      <c r="H350" s="11">
        <v>21738.399999999998</v>
      </c>
      <c r="I350" s="11">
        <v>14009.994582134401</v>
      </c>
      <c r="J350" s="11">
        <v>7728.4054178655997</v>
      </c>
      <c r="K350" s="8">
        <v>2.73</v>
      </c>
      <c r="L350" s="8"/>
      <c r="M350" s="12">
        <f t="shared" si="10"/>
        <v>40928.159999999996</v>
      </c>
      <c r="N350" s="12">
        <f t="shared" si="10"/>
        <v>0</v>
      </c>
      <c r="O350" s="12">
        <f t="shared" si="11"/>
        <v>40928.159999999996</v>
      </c>
    </row>
    <row r="351" spans="1:16" x14ac:dyDescent="0.25">
      <c r="A351" s="8"/>
      <c r="B351" s="8"/>
      <c r="C351" s="9" t="s">
        <v>145</v>
      </c>
      <c r="D351" s="8" t="s">
        <v>38</v>
      </c>
      <c r="E351" s="8" t="s">
        <v>214</v>
      </c>
      <c r="F351" s="8">
        <v>1.4499999999999995</v>
      </c>
      <c r="G351" s="10">
        <v>15063</v>
      </c>
      <c r="H351" s="11">
        <v>21841.350000000002</v>
      </c>
      <c r="I351" s="11">
        <v>15379.586709260673</v>
      </c>
      <c r="J351" s="11">
        <v>6461.7632907393272</v>
      </c>
      <c r="K351" s="8">
        <v>2.73</v>
      </c>
      <c r="L351" s="8"/>
      <c r="M351" s="12">
        <f t="shared" si="10"/>
        <v>41121.99</v>
      </c>
      <c r="N351" s="12">
        <f t="shared" si="10"/>
        <v>0</v>
      </c>
      <c r="O351" s="12">
        <f t="shared" si="11"/>
        <v>41121.99</v>
      </c>
    </row>
    <row r="352" spans="1:16" x14ac:dyDescent="0.25">
      <c r="A352" s="8"/>
      <c r="B352" s="8"/>
      <c r="C352" s="9" t="s">
        <v>148</v>
      </c>
      <c r="D352" s="8" t="s">
        <v>38</v>
      </c>
      <c r="E352" s="8" t="s">
        <v>214</v>
      </c>
      <c r="F352" s="8">
        <v>1.4499999999999995</v>
      </c>
      <c r="G352" s="10">
        <v>12402</v>
      </c>
      <c r="H352" s="11">
        <v>17982.899999999998</v>
      </c>
      <c r="I352" s="11">
        <v>12237.538803834428</v>
      </c>
      <c r="J352" s="11">
        <v>5745.3611961655724</v>
      </c>
      <c r="K352" s="8">
        <v>2.73</v>
      </c>
      <c r="L352" s="8"/>
      <c r="M352" s="12">
        <f t="shared" si="10"/>
        <v>33857.46</v>
      </c>
      <c r="N352" s="12">
        <f t="shared" si="10"/>
        <v>0</v>
      </c>
      <c r="O352" s="12">
        <f t="shared" si="11"/>
        <v>33857.46</v>
      </c>
    </row>
    <row r="353" spans="1:16" x14ac:dyDescent="0.25">
      <c r="A353" s="8"/>
      <c r="B353" s="8"/>
      <c r="C353" s="9" t="s">
        <v>149</v>
      </c>
      <c r="D353" s="8" t="s">
        <v>38</v>
      </c>
      <c r="E353" s="8" t="s">
        <v>214</v>
      </c>
      <c r="F353" s="8">
        <v>1.4499999999999995</v>
      </c>
      <c r="G353" s="10">
        <v>12397</v>
      </c>
      <c r="H353" s="11">
        <v>17975.650000000001</v>
      </c>
      <c r="I353" s="11">
        <v>12232.632749461547</v>
      </c>
      <c r="J353" s="11">
        <v>5743.0172505384526</v>
      </c>
      <c r="K353" s="8">
        <v>2.73</v>
      </c>
      <c r="L353" s="8"/>
      <c r="M353" s="12">
        <f t="shared" si="10"/>
        <v>33843.81</v>
      </c>
      <c r="N353" s="12">
        <f t="shared" si="10"/>
        <v>0</v>
      </c>
      <c r="O353" s="12">
        <f t="shared" si="11"/>
        <v>33843.81</v>
      </c>
    </row>
    <row r="354" spans="1:16" x14ac:dyDescent="0.25">
      <c r="A354" s="8"/>
      <c r="B354" s="8"/>
      <c r="C354" s="9" t="s">
        <v>187</v>
      </c>
      <c r="D354" s="8" t="s">
        <v>38</v>
      </c>
      <c r="E354" s="8" t="s">
        <v>214</v>
      </c>
      <c r="F354" s="8">
        <v>1.4499999999999995</v>
      </c>
      <c r="G354" s="10">
        <v>2517</v>
      </c>
      <c r="H354" s="11">
        <v>3649.6499999999996</v>
      </c>
      <c r="I354" s="11">
        <v>6546.3840867146328</v>
      </c>
      <c r="J354" s="11">
        <v>-2896.7340867146331</v>
      </c>
      <c r="K354" s="8">
        <v>2.73</v>
      </c>
      <c r="L354" s="8"/>
      <c r="M354" s="12">
        <f t="shared" si="10"/>
        <v>6871.41</v>
      </c>
      <c r="N354" s="12">
        <f t="shared" si="10"/>
        <v>0</v>
      </c>
      <c r="O354" s="12">
        <f t="shared" si="11"/>
        <v>6871.41</v>
      </c>
    </row>
    <row r="355" spans="1:16" x14ac:dyDescent="0.25">
      <c r="A355" s="8"/>
      <c r="B355" s="8"/>
      <c r="C355" s="9" t="s">
        <v>188</v>
      </c>
      <c r="D355" s="8" t="s">
        <v>38</v>
      </c>
      <c r="E355" s="8" t="s">
        <v>214</v>
      </c>
      <c r="F355" s="8">
        <v>1.4499999999999995</v>
      </c>
      <c r="G355" s="10">
        <v>2515</v>
      </c>
      <c r="H355" s="11">
        <v>3646.7499999999991</v>
      </c>
      <c r="I355" s="11">
        <v>7180.5074884141723</v>
      </c>
      <c r="J355" s="11">
        <v>-3533.7574884141723</v>
      </c>
      <c r="K355" s="8">
        <v>2.73</v>
      </c>
      <c r="L355" s="8"/>
      <c r="M355" s="12">
        <f t="shared" si="10"/>
        <v>6865.95</v>
      </c>
      <c r="N355" s="12">
        <f t="shared" si="10"/>
        <v>0</v>
      </c>
      <c r="O355" s="12">
        <f t="shared" si="11"/>
        <v>6865.95</v>
      </c>
    </row>
    <row r="356" spans="1:16" s="7" customFormat="1" x14ac:dyDescent="0.25">
      <c r="A356" s="13"/>
      <c r="B356" s="13" t="s">
        <v>220</v>
      </c>
      <c r="C356" s="14"/>
      <c r="D356" s="13"/>
      <c r="E356" s="13"/>
      <c r="F356" s="13"/>
      <c r="G356" s="15">
        <v>87017</v>
      </c>
      <c r="H356" s="16">
        <v>126174.64999999997</v>
      </c>
      <c r="I356" s="16">
        <v>92421.525266632583</v>
      </c>
      <c r="J356" s="16">
        <v>33753.124733367411</v>
      </c>
      <c r="K356" s="13"/>
      <c r="L356" s="13"/>
      <c r="M356" s="17"/>
      <c r="N356" s="17"/>
      <c r="O356" s="17">
        <f>SUM(O345:O355)</f>
        <v>237556.41</v>
      </c>
      <c r="P356"/>
    </row>
    <row r="357" spans="1:16" x14ac:dyDescent="0.25">
      <c r="A357" s="8"/>
      <c r="B357" s="8" t="s">
        <v>221</v>
      </c>
      <c r="C357" s="9" t="s">
        <v>300</v>
      </c>
      <c r="D357" s="8" t="s">
        <v>38</v>
      </c>
      <c r="E357" s="8" t="s">
        <v>345</v>
      </c>
      <c r="F357" s="8">
        <v>0.82</v>
      </c>
      <c r="G357" s="10">
        <v>342</v>
      </c>
      <c r="H357" s="11">
        <v>280.44</v>
      </c>
      <c r="I357" s="11">
        <v>673.67806841046274</v>
      </c>
      <c r="J357" s="11">
        <v>-393.23806841046274</v>
      </c>
      <c r="K357" s="8">
        <v>2.5499999999999998</v>
      </c>
      <c r="L357" s="8"/>
      <c r="M357" s="12">
        <f t="shared" si="10"/>
        <v>872.09999999999991</v>
      </c>
      <c r="N357" s="12">
        <f t="shared" si="10"/>
        <v>0</v>
      </c>
      <c r="O357" s="12">
        <f t="shared" si="11"/>
        <v>872.09999999999991</v>
      </c>
    </row>
    <row r="358" spans="1:16" x14ac:dyDescent="0.25">
      <c r="A358" s="8"/>
      <c r="B358" s="8"/>
      <c r="C358" s="9"/>
      <c r="D358" s="8"/>
      <c r="E358" s="8" t="s">
        <v>346</v>
      </c>
      <c r="F358" s="8">
        <v>0.82</v>
      </c>
      <c r="G358" s="10">
        <v>840</v>
      </c>
      <c r="H358" s="11">
        <v>688.8</v>
      </c>
      <c r="I358" s="11">
        <v>1540.447104494516</v>
      </c>
      <c r="J358" s="11">
        <v>-851.64710449451604</v>
      </c>
      <c r="K358" s="8">
        <v>2.5499999999999998</v>
      </c>
      <c r="L358" s="8"/>
      <c r="M358" s="12">
        <f t="shared" si="10"/>
        <v>2142</v>
      </c>
      <c r="N358" s="12">
        <f t="shared" si="10"/>
        <v>0</v>
      </c>
      <c r="O358" s="12">
        <f t="shared" si="11"/>
        <v>2142</v>
      </c>
    </row>
    <row r="359" spans="1:16" x14ac:dyDescent="0.25">
      <c r="A359" s="8"/>
      <c r="B359" s="8"/>
      <c r="C359" s="9"/>
      <c r="D359" s="8"/>
      <c r="E359" s="8" t="s">
        <v>347</v>
      </c>
      <c r="F359" s="8">
        <v>0.82</v>
      </c>
      <c r="G359" s="10">
        <v>558</v>
      </c>
      <c r="H359" s="11">
        <v>457.56</v>
      </c>
      <c r="I359" s="11">
        <v>1096.7887631301276</v>
      </c>
      <c r="J359" s="11">
        <v>-639.22876313012739</v>
      </c>
      <c r="K359" s="8">
        <v>2.5499999999999998</v>
      </c>
      <c r="L359" s="8"/>
      <c r="M359" s="12">
        <f t="shared" si="10"/>
        <v>1422.8999999999999</v>
      </c>
      <c r="N359" s="12">
        <f t="shared" si="10"/>
        <v>0</v>
      </c>
      <c r="O359" s="12">
        <f t="shared" si="11"/>
        <v>1422.8999999999999</v>
      </c>
    </row>
    <row r="360" spans="1:16" x14ac:dyDescent="0.25">
      <c r="A360" s="8"/>
      <c r="B360" s="8"/>
      <c r="C360" s="9"/>
      <c r="D360" s="8"/>
      <c r="E360" s="8" t="s">
        <v>348</v>
      </c>
      <c r="F360" s="8">
        <v>0.82000000000000006</v>
      </c>
      <c r="G360" s="10">
        <v>1066</v>
      </c>
      <c r="H360" s="11">
        <v>874.11999999999989</v>
      </c>
      <c r="I360" s="11">
        <v>2173.4650416897375</v>
      </c>
      <c r="J360" s="11">
        <v>-1299.3450416897376</v>
      </c>
      <c r="K360" s="8">
        <v>2.5499999999999998</v>
      </c>
      <c r="L360" s="8"/>
      <c r="M360" s="12">
        <f t="shared" si="10"/>
        <v>2718.2999999999997</v>
      </c>
      <c r="N360" s="12">
        <f t="shared" si="10"/>
        <v>0</v>
      </c>
      <c r="O360" s="12">
        <f t="shared" si="11"/>
        <v>2718.2999999999997</v>
      </c>
    </row>
    <row r="361" spans="1:16" x14ac:dyDescent="0.25">
      <c r="A361" s="8"/>
      <c r="B361" s="8"/>
      <c r="C361" s="9"/>
      <c r="D361" s="8"/>
      <c r="E361" s="8" t="s">
        <v>349</v>
      </c>
      <c r="F361" s="8">
        <v>0.82000000000000017</v>
      </c>
      <c r="G361" s="10">
        <v>1691</v>
      </c>
      <c r="H361" s="11">
        <v>1386.6199999999997</v>
      </c>
      <c r="I361" s="11">
        <v>3731.5568326279358</v>
      </c>
      <c r="J361" s="11">
        <v>-2344.9368326279359</v>
      </c>
      <c r="K361" s="8">
        <v>2.5499999999999998</v>
      </c>
      <c r="L361" s="8"/>
      <c r="M361" s="12">
        <f t="shared" si="10"/>
        <v>4312.0499999999993</v>
      </c>
      <c r="N361" s="12">
        <f t="shared" si="10"/>
        <v>0</v>
      </c>
      <c r="O361" s="12">
        <f t="shared" si="11"/>
        <v>4312.0499999999993</v>
      </c>
    </row>
    <row r="362" spans="1:16" x14ac:dyDescent="0.25">
      <c r="A362" s="8"/>
      <c r="B362" s="8"/>
      <c r="C362" s="9" t="s">
        <v>285</v>
      </c>
      <c r="D362" s="8" t="s">
        <v>38</v>
      </c>
      <c r="E362" s="8" t="s">
        <v>345</v>
      </c>
      <c r="F362" s="8">
        <v>0.82</v>
      </c>
      <c r="G362" s="10">
        <v>342</v>
      </c>
      <c r="H362" s="11">
        <v>280.44</v>
      </c>
      <c r="I362" s="11">
        <v>729.45098039215691</v>
      </c>
      <c r="J362" s="11">
        <v>-449.01098039215691</v>
      </c>
      <c r="K362" s="8">
        <v>2.5499999999999998</v>
      </c>
      <c r="L362" s="8"/>
      <c r="M362" s="12">
        <f t="shared" si="10"/>
        <v>872.09999999999991</v>
      </c>
      <c r="N362" s="12">
        <f t="shared" si="10"/>
        <v>0</v>
      </c>
      <c r="O362" s="12">
        <f t="shared" si="11"/>
        <v>872.09999999999991</v>
      </c>
    </row>
    <row r="363" spans="1:16" x14ac:dyDescent="0.25">
      <c r="A363" s="8"/>
      <c r="B363" s="8"/>
      <c r="C363" s="9"/>
      <c r="D363" s="8"/>
      <c r="E363" s="8" t="s">
        <v>346</v>
      </c>
      <c r="F363" s="8">
        <v>0.82</v>
      </c>
      <c r="G363" s="10">
        <v>841</v>
      </c>
      <c r="H363" s="11">
        <v>689.62</v>
      </c>
      <c r="I363" s="11">
        <v>1547.5873492888718</v>
      </c>
      <c r="J363" s="11">
        <v>-857.96734928887201</v>
      </c>
      <c r="K363" s="8">
        <v>2.5499999999999998</v>
      </c>
      <c r="L363" s="8"/>
      <c r="M363" s="12">
        <f t="shared" si="10"/>
        <v>2144.5499999999997</v>
      </c>
      <c r="N363" s="12">
        <f t="shared" si="10"/>
        <v>0</v>
      </c>
      <c r="O363" s="12">
        <f t="shared" si="11"/>
        <v>2144.5499999999997</v>
      </c>
    </row>
    <row r="364" spans="1:16" x14ac:dyDescent="0.25">
      <c r="A364" s="8"/>
      <c r="B364" s="8"/>
      <c r="C364" s="9"/>
      <c r="D364" s="8"/>
      <c r="E364" s="8" t="s">
        <v>347</v>
      </c>
      <c r="F364" s="8">
        <v>0.82</v>
      </c>
      <c r="G364" s="10">
        <v>2411</v>
      </c>
      <c r="H364" s="11">
        <v>1977.02</v>
      </c>
      <c r="I364" s="11">
        <v>2937</v>
      </c>
      <c r="J364" s="11">
        <v>-959.9799999999999</v>
      </c>
      <c r="K364" s="8">
        <v>2.5499999999999998</v>
      </c>
      <c r="L364" s="8"/>
      <c r="M364" s="12">
        <f t="shared" si="10"/>
        <v>6148.0499999999993</v>
      </c>
      <c r="N364" s="12">
        <f t="shared" si="10"/>
        <v>0</v>
      </c>
      <c r="O364" s="12">
        <f t="shared" si="11"/>
        <v>6148.0499999999993</v>
      </c>
    </row>
    <row r="365" spans="1:16" x14ac:dyDescent="0.25">
      <c r="A365" s="8"/>
      <c r="B365" s="8"/>
      <c r="C365" s="9"/>
      <c r="D365" s="8"/>
      <c r="E365" s="8" t="s">
        <v>348</v>
      </c>
      <c r="F365" s="8">
        <v>0.82000000000000006</v>
      </c>
      <c r="G365" s="10">
        <v>1090</v>
      </c>
      <c r="H365" s="11">
        <v>893.8</v>
      </c>
      <c r="I365" s="11">
        <v>3800.3709699921451</v>
      </c>
      <c r="J365" s="11">
        <v>-2906.5709699921458</v>
      </c>
      <c r="K365" s="8">
        <v>2.5499999999999998</v>
      </c>
      <c r="L365" s="8"/>
      <c r="M365" s="12">
        <f t="shared" si="10"/>
        <v>2779.5</v>
      </c>
      <c r="N365" s="12">
        <f t="shared" si="10"/>
        <v>0</v>
      </c>
      <c r="O365" s="12">
        <f t="shared" si="11"/>
        <v>2779.5</v>
      </c>
    </row>
    <row r="366" spans="1:16" x14ac:dyDescent="0.25">
      <c r="A366" s="8"/>
      <c r="B366" s="8"/>
      <c r="C366" s="9"/>
      <c r="D366" s="8"/>
      <c r="E366" s="8" t="s">
        <v>349</v>
      </c>
      <c r="F366" s="8">
        <v>0.82000000000000006</v>
      </c>
      <c r="G366" s="10">
        <v>838</v>
      </c>
      <c r="H366" s="11">
        <v>687.16</v>
      </c>
      <c r="I366" s="11">
        <v>2602.5567697698825</v>
      </c>
      <c r="J366" s="11">
        <v>-1915.3967697698831</v>
      </c>
      <c r="K366" s="8">
        <v>2.5499999999999998</v>
      </c>
      <c r="L366" s="8"/>
      <c r="M366" s="12">
        <f t="shared" si="10"/>
        <v>2136.8999999999996</v>
      </c>
      <c r="N366" s="12">
        <f t="shared" si="10"/>
        <v>0</v>
      </c>
      <c r="O366" s="12">
        <f t="shared" si="11"/>
        <v>2136.8999999999996</v>
      </c>
    </row>
    <row r="367" spans="1:16" x14ac:dyDescent="0.25">
      <c r="A367" s="8"/>
      <c r="B367" s="8"/>
      <c r="C367" s="9" t="s">
        <v>309</v>
      </c>
      <c r="D367" s="8" t="s">
        <v>38</v>
      </c>
      <c r="E367" s="8" t="s">
        <v>350</v>
      </c>
      <c r="F367" s="8">
        <v>1.99</v>
      </c>
      <c r="G367" s="10">
        <v>4655</v>
      </c>
      <c r="H367" s="11">
        <v>9263.4500000000007</v>
      </c>
      <c r="I367" s="11">
        <v>1665.3946058828756</v>
      </c>
      <c r="J367" s="11">
        <v>7598.0553941171247</v>
      </c>
      <c r="K367" s="8">
        <v>3.58</v>
      </c>
      <c r="L367" s="8"/>
      <c r="M367" s="12">
        <f t="shared" si="10"/>
        <v>16664.900000000001</v>
      </c>
      <c r="N367" s="12">
        <f t="shared" si="10"/>
        <v>0</v>
      </c>
      <c r="O367" s="12">
        <f t="shared" si="11"/>
        <v>16664.900000000001</v>
      </c>
    </row>
    <row r="368" spans="1:16" x14ac:dyDescent="0.25">
      <c r="A368" s="8"/>
      <c r="B368" s="8"/>
      <c r="C368" s="9"/>
      <c r="D368" s="8"/>
      <c r="E368" s="8" t="s">
        <v>351</v>
      </c>
      <c r="F368" s="8">
        <v>0.79</v>
      </c>
      <c r="G368" s="10">
        <v>600</v>
      </c>
      <c r="H368" s="11">
        <v>474</v>
      </c>
      <c r="I368" s="11">
        <v>220.6611570247934</v>
      </c>
      <c r="J368" s="11">
        <v>253.3388429752066</v>
      </c>
      <c r="K368" s="8">
        <v>2.15</v>
      </c>
      <c r="L368" s="8"/>
      <c r="M368" s="12">
        <f t="shared" si="10"/>
        <v>1290</v>
      </c>
      <c r="N368" s="12">
        <f t="shared" si="10"/>
        <v>0</v>
      </c>
      <c r="O368" s="12">
        <f t="shared" si="11"/>
        <v>1290</v>
      </c>
    </row>
    <row r="369" spans="1:15" x14ac:dyDescent="0.25">
      <c r="A369" s="8"/>
      <c r="B369" s="8"/>
      <c r="C369" s="9"/>
      <c r="D369" s="8"/>
      <c r="E369" s="8" t="s">
        <v>352</v>
      </c>
      <c r="F369" s="8">
        <v>0.76</v>
      </c>
      <c r="G369" s="10">
        <v>1895</v>
      </c>
      <c r="H369" s="11">
        <v>1440.2</v>
      </c>
      <c r="I369" s="11">
        <v>713.5403846153846</v>
      </c>
      <c r="J369" s="11">
        <v>726.65961538461545</v>
      </c>
      <c r="K369" s="8">
        <v>2.02</v>
      </c>
      <c r="L369" s="8"/>
      <c r="M369" s="12">
        <f t="shared" si="10"/>
        <v>3827.9</v>
      </c>
      <c r="N369" s="12">
        <f t="shared" si="10"/>
        <v>0</v>
      </c>
      <c r="O369" s="12">
        <f t="shared" si="11"/>
        <v>3827.9</v>
      </c>
    </row>
    <row r="370" spans="1:15" x14ac:dyDescent="0.25">
      <c r="A370" s="8"/>
      <c r="B370" s="8"/>
      <c r="C370" s="9"/>
      <c r="D370" s="8"/>
      <c r="E370" s="8" t="s">
        <v>353</v>
      </c>
      <c r="F370" s="8">
        <v>0.74</v>
      </c>
      <c r="G370" s="10">
        <v>5</v>
      </c>
      <c r="H370" s="11">
        <v>3.7</v>
      </c>
      <c r="I370" s="11">
        <v>1.8826923076923079</v>
      </c>
      <c r="J370" s="11">
        <v>1.8173076923076923</v>
      </c>
      <c r="K370" s="8">
        <v>2.16</v>
      </c>
      <c r="L370" s="8"/>
      <c r="M370" s="12">
        <f t="shared" si="10"/>
        <v>10.8</v>
      </c>
      <c r="N370" s="12">
        <f t="shared" si="10"/>
        <v>0</v>
      </c>
      <c r="O370" s="12">
        <f t="shared" si="11"/>
        <v>10.8</v>
      </c>
    </row>
    <row r="371" spans="1:15" x14ac:dyDescent="0.25">
      <c r="A371" s="8"/>
      <c r="B371" s="8"/>
      <c r="C371" s="9"/>
      <c r="D371" s="8"/>
      <c r="E371" s="8" t="s">
        <v>354</v>
      </c>
      <c r="F371" s="8">
        <v>0.76</v>
      </c>
      <c r="G371" s="10">
        <v>4565</v>
      </c>
      <c r="H371" s="11">
        <v>3469.4</v>
      </c>
      <c r="I371" s="11">
        <v>1698.8017645662712</v>
      </c>
      <c r="J371" s="11">
        <v>1770.5982354337289</v>
      </c>
      <c r="K371" s="8">
        <v>2.02</v>
      </c>
      <c r="L371" s="8"/>
      <c r="M371" s="12">
        <f t="shared" si="10"/>
        <v>9221.2999999999993</v>
      </c>
      <c r="N371" s="12">
        <f t="shared" si="10"/>
        <v>0</v>
      </c>
      <c r="O371" s="12">
        <f t="shared" si="11"/>
        <v>9221.2999999999993</v>
      </c>
    </row>
    <row r="372" spans="1:15" x14ac:dyDescent="0.25">
      <c r="A372" s="8"/>
      <c r="B372" s="8"/>
      <c r="C372" s="9"/>
      <c r="D372" s="8"/>
      <c r="E372" s="8" t="s">
        <v>355</v>
      </c>
      <c r="F372" s="8">
        <v>0.74</v>
      </c>
      <c r="G372" s="10">
        <v>60</v>
      </c>
      <c r="H372" s="11">
        <v>44.400000000000006</v>
      </c>
      <c r="I372" s="11">
        <v>21.981753014011076</v>
      </c>
      <c r="J372" s="11">
        <v>22.418246985988926</v>
      </c>
      <c r="K372" s="8">
        <v>2.16</v>
      </c>
      <c r="L372" s="8"/>
      <c r="M372" s="12">
        <f t="shared" si="10"/>
        <v>129.60000000000002</v>
      </c>
      <c r="N372" s="12">
        <f t="shared" si="10"/>
        <v>0</v>
      </c>
      <c r="O372" s="12">
        <f t="shared" si="11"/>
        <v>129.60000000000002</v>
      </c>
    </row>
    <row r="373" spans="1:15" x14ac:dyDescent="0.25">
      <c r="A373" s="8"/>
      <c r="B373" s="8"/>
      <c r="C373" s="9" t="s">
        <v>319</v>
      </c>
      <c r="D373" s="8" t="s">
        <v>38</v>
      </c>
      <c r="E373" s="8" t="s">
        <v>350</v>
      </c>
      <c r="F373" s="8">
        <v>1.99</v>
      </c>
      <c r="G373" s="10">
        <v>2765</v>
      </c>
      <c r="H373" s="11">
        <v>5502.35</v>
      </c>
      <c r="I373" s="11">
        <v>889.56149116269171</v>
      </c>
      <c r="J373" s="11">
        <v>4612.7885088373077</v>
      </c>
      <c r="K373" s="8">
        <v>3.58</v>
      </c>
      <c r="L373" s="8"/>
      <c r="M373" s="12">
        <f t="shared" si="10"/>
        <v>9898.7000000000007</v>
      </c>
      <c r="N373" s="12">
        <f t="shared" si="10"/>
        <v>0</v>
      </c>
      <c r="O373" s="12">
        <f t="shared" si="11"/>
        <v>9898.7000000000007</v>
      </c>
    </row>
    <row r="374" spans="1:15" x14ac:dyDescent="0.25">
      <c r="A374" s="8"/>
      <c r="B374" s="8"/>
      <c r="C374" s="9"/>
      <c r="D374" s="8"/>
      <c r="E374" s="8" t="s">
        <v>356</v>
      </c>
      <c r="F374" s="8">
        <v>0.72</v>
      </c>
      <c r="G374" s="10">
        <v>1090</v>
      </c>
      <c r="H374" s="11">
        <v>784.8</v>
      </c>
      <c r="I374" s="11">
        <v>333.47187500000001</v>
      </c>
      <c r="J374" s="11">
        <v>451.32812499999994</v>
      </c>
      <c r="K374" s="8">
        <v>2.31</v>
      </c>
      <c r="L374" s="8"/>
      <c r="M374" s="12">
        <f t="shared" si="10"/>
        <v>2517.9</v>
      </c>
      <c r="N374" s="12">
        <f t="shared" si="10"/>
        <v>0</v>
      </c>
      <c r="O374" s="12">
        <f t="shared" si="11"/>
        <v>2517.9</v>
      </c>
    </row>
    <row r="375" spans="1:15" x14ac:dyDescent="0.25">
      <c r="A375" s="8"/>
      <c r="B375" s="8"/>
      <c r="C375" s="9"/>
      <c r="D375" s="8"/>
      <c r="E375" s="8" t="s">
        <v>352</v>
      </c>
      <c r="F375" s="8">
        <v>0.76</v>
      </c>
      <c r="G375" s="10">
        <v>5125</v>
      </c>
      <c r="H375" s="11">
        <v>3895</v>
      </c>
      <c r="I375" s="11">
        <v>1821.4308104161596</v>
      </c>
      <c r="J375" s="11">
        <v>2073.5691895838404</v>
      </c>
      <c r="K375" s="8">
        <v>2.02</v>
      </c>
      <c r="L375" s="8"/>
      <c r="M375" s="12">
        <f t="shared" si="10"/>
        <v>10352.5</v>
      </c>
      <c r="N375" s="12">
        <f t="shared" si="10"/>
        <v>0</v>
      </c>
      <c r="O375" s="12">
        <f t="shared" si="11"/>
        <v>10352.5</v>
      </c>
    </row>
    <row r="376" spans="1:15" x14ac:dyDescent="0.25">
      <c r="A376" s="8"/>
      <c r="B376" s="8"/>
      <c r="C376" s="9"/>
      <c r="D376" s="8"/>
      <c r="E376" s="8" t="s">
        <v>353</v>
      </c>
      <c r="F376" s="8">
        <v>0.74</v>
      </c>
      <c r="G376" s="10">
        <v>1240</v>
      </c>
      <c r="H376" s="11">
        <v>917.59999999999991</v>
      </c>
      <c r="I376" s="11">
        <v>417.96219781779831</v>
      </c>
      <c r="J376" s="11">
        <v>499.63780218220165</v>
      </c>
      <c r="K376" s="8">
        <v>2.16</v>
      </c>
      <c r="L376" s="8"/>
      <c r="M376" s="12">
        <f t="shared" si="10"/>
        <v>2678.4</v>
      </c>
      <c r="N376" s="12">
        <f t="shared" si="10"/>
        <v>0</v>
      </c>
      <c r="O376" s="12">
        <f t="shared" si="11"/>
        <v>2678.4</v>
      </c>
    </row>
    <row r="377" spans="1:15" x14ac:dyDescent="0.25">
      <c r="A377" s="8"/>
      <c r="B377" s="8"/>
      <c r="C377" s="9"/>
      <c r="D377" s="8"/>
      <c r="E377" s="8" t="s">
        <v>354</v>
      </c>
      <c r="F377" s="8">
        <v>0.76000000000000012</v>
      </c>
      <c r="G377" s="10">
        <v>2955</v>
      </c>
      <c r="H377" s="11">
        <v>2245.8000000000002</v>
      </c>
      <c r="I377" s="11">
        <v>1157.0623977045907</v>
      </c>
      <c r="J377" s="11">
        <v>1088.7376022954093</v>
      </c>
      <c r="K377" s="8">
        <v>2.02</v>
      </c>
      <c r="L377" s="8"/>
      <c r="M377" s="12">
        <f t="shared" si="10"/>
        <v>5969.1</v>
      </c>
      <c r="N377" s="12">
        <f t="shared" si="10"/>
        <v>0</v>
      </c>
      <c r="O377" s="12">
        <f t="shared" si="11"/>
        <v>5969.1</v>
      </c>
    </row>
    <row r="378" spans="1:15" x14ac:dyDescent="0.25">
      <c r="A378" s="8"/>
      <c r="B378" s="8"/>
      <c r="C378" s="9"/>
      <c r="D378" s="8"/>
      <c r="E378" s="8" t="s">
        <v>355</v>
      </c>
      <c r="F378" s="8">
        <v>0.74</v>
      </c>
      <c r="G378" s="10">
        <v>1190</v>
      </c>
      <c r="H378" s="11">
        <v>880.59999999999991</v>
      </c>
      <c r="I378" s="11">
        <v>449.33875</v>
      </c>
      <c r="J378" s="11">
        <v>431.26124999999996</v>
      </c>
      <c r="K378" s="8">
        <v>2.16</v>
      </c>
      <c r="L378" s="8"/>
      <c r="M378" s="12">
        <f t="shared" si="10"/>
        <v>2570.4</v>
      </c>
      <c r="N378" s="12">
        <f t="shared" si="10"/>
        <v>0</v>
      </c>
      <c r="O378" s="12">
        <f t="shared" si="11"/>
        <v>2570.4</v>
      </c>
    </row>
    <row r="379" spans="1:15" x14ac:dyDescent="0.25">
      <c r="A379" s="8"/>
      <c r="B379" s="8"/>
      <c r="C379" s="9" t="s">
        <v>143</v>
      </c>
      <c r="D379" s="8" t="s">
        <v>38</v>
      </c>
      <c r="E379" s="8" t="s">
        <v>350</v>
      </c>
      <c r="F379" s="8">
        <v>1.99</v>
      </c>
      <c r="G379" s="10">
        <v>2206</v>
      </c>
      <c r="H379" s="11">
        <v>4389.9399999999996</v>
      </c>
      <c r="I379" s="11">
        <v>1773.2137500000001</v>
      </c>
      <c r="J379" s="11">
        <v>2616.7262499999997</v>
      </c>
      <c r="K379" s="8">
        <v>3.58</v>
      </c>
      <c r="L379" s="8"/>
      <c r="M379" s="12">
        <f t="shared" si="10"/>
        <v>7897.4800000000005</v>
      </c>
      <c r="N379" s="12">
        <f t="shared" si="10"/>
        <v>0</v>
      </c>
      <c r="O379" s="12">
        <f t="shared" si="11"/>
        <v>7897.4800000000005</v>
      </c>
    </row>
    <row r="380" spans="1:15" x14ac:dyDescent="0.25">
      <c r="A380" s="8"/>
      <c r="B380" s="8"/>
      <c r="C380" s="9"/>
      <c r="D380" s="8"/>
      <c r="E380" s="8" t="s">
        <v>356</v>
      </c>
      <c r="F380" s="8">
        <v>0.72</v>
      </c>
      <c r="G380" s="10">
        <v>462</v>
      </c>
      <c r="H380" s="11">
        <v>332.64</v>
      </c>
      <c r="I380" s="11">
        <v>282.68625000000003</v>
      </c>
      <c r="J380" s="11">
        <v>49.953749999999957</v>
      </c>
      <c r="K380" s="8">
        <v>2.31</v>
      </c>
      <c r="L380" s="8"/>
      <c r="M380" s="12">
        <f t="shared" si="10"/>
        <v>1067.22</v>
      </c>
      <c r="N380" s="12">
        <f t="shared" si="10"/>
        <v>0</v>
      </c>
      <c r="O380" s="12">
        <f t="shared" si="11"/>
        <v>1067.22</v>
      </c>
    </row>
    <row r="381" spans="1:15" x14ac:dyDescent="0.25">
      <c r="A381" s="8"/>
      <c r="B381" s="8"/>
      <c r="C381" s="9"/>
      <c r="D381" s="8"/>
      <c r="E381" s="8" t="s">
        <v>357</v>
      </c>
      <c r="F381" s="8">
        <v>0.79</v>
      </c>
      <c r="G381" s="10">
        <v>4920</v>
      </c>
      <c r="H381" s="11">
        <v>3886.8</v>
      </c>
      <c r="I381" s="11">
        <v>2651.3969924812027</v>
      </c>
      <c r="J381" s="11">
        <v>1235.4030075187975</v>
      </c>
      <c r="K381" s="8">
        <v>2.15</v>
      </c>
      <c r="L381" s="8"/>
      <c r="M381" s="12">
        <f t="shared" si="10"/>
        <v>10578</v>
      </c>
      <c r="N381" s="12">
        <f t="shared" si="10"/>
        <v>0</v>
      </c>
      <c r="O381" s="12">
        <f t="shared" si="11"/>
        <v>10578</v>
      </c>
    </row>
    <row r="382" spans="1:15" x14ac:dyDescent="0.25">
      <c r="A382" s="8"/>
      <c r="B382" s="8"/>
      <c r="C382" s="9"/>
      <c r="D382" s="8"/>
      <c r="E382" s="8" t="s">
        <v>358</v>
      </c>
      <c r="F382" s="8">
        <v>0.82</v>
      </c>
      <c r="G382" s="10">
        <v>1037</v>
      </c>
      <c r="H382" s="11">
        <v>850.34</v>
      </c>
      <c r="I382" s="11">
        <v>584.17284281814671</v>
      </c>
      <c r="J382" s="11">
        <v>266.16715718185333</v>
      </c>
      <c r="K382" s="8">
        <v>2.5499999999999998</v>
      </c>
      <c r="L382" s="8"/>
      <c r="M382" s="12">
        <f t="shared" si="10"/>
        <v>2644.35</v>
      </c>
      <c r="N382" s="12">
        <f t="shared" si="10"/>
        <v>0</v>
      </c>
      <c r="O382" s="12">
        <f t="shared" si="11"/>
        <v>2644.35</v>
      </c>
    </row>
    <row r="383" spans="1:15" x14ac:dyDescent="0.25">
      <c r="A383" s="8"/>
      <c r="B383" s="8"/>
      <c r="C383" s="9"/>
      <c r="D383" s="8"/>
      <c r="E383" s="8" t="s">
        <v>359</v>
      </c>
      <c r="F383" s="8">
        <v>0.82</v>
      </c>
      <c r="G383" s="10">
        <v>428</v>
      </c>
      <c r="H383" s="11">
        <v>350.96000000000004</v>
      </c>
      <c r="I383" s="11">
        <v>511.9015015414642</v>
      </c>
      <c r="J383" s="11">
        <v>-160.94150154146422</v>
      </c>
      <c r="K383" s="8">
        <v>2.5499999999999998</v>
      </c>
      <c r="L383" s="8"/>
      <c r="M383" s="12">
        <f t="shared" si="10"/>
        <v>1091.3999999999999</v>
      </c>
      <c r="N383" s="12">
        <f t="shared" si="10"/>
        <v>0</v>
      </c>
      <c r="O383" s="12">
        <f t="shared" si="11"/>
        <v>1091.3999999999999</v>
      </c>
    </row>
    <row r="384" spans="1:15" x14ac:dyDescent="0.25">
      <c r="A384" s="8"/>
      <c r="B384" s="8"/>
      <c r="C384" s="9" t="s">
        <v>145</v>
      </c>
      <c r="D384" s="8" t="s">
        <v>38</v>
      </c>
      <c r="E384" s="8" t="s">
        <v>350</v>
      </c>
      <c r="F384" s="8">
        <v>1.99</v>
      </c>
      <c r="G384" s="10">
        <v>2199</v>
      </c>
      <c r="H384" s="11">
        <v>4376.01</v>
      </c>
      <c r="I384" s="11">
        <v>1212.4503839463221</v>
      </c>
      <c r="J384" s="11">
        <v>3163.5596160536779</v>
      </c>
      <c r="K384" s="8">
        <v>3.58</v>
      </c>
      <c r="L384" s="8"/>
      <c r="M384" s="12">
        <f t="shared" si="10"/>
        <v>7872.42</v>
      </c>
      <c r="N384" s="12">
        <f t="shared" si="10"/>
        <v>0</v>
      </c>
      <c r="O384" s="12">
        <f t="shared" si="11"/>
        <v>7872.42</v>
      </c>
    </row>
    <row r="385" spans="1:15" x14ac:dyDescent="0.25">
      <c r="A385" s="8"/>
      <c r="B385" s="8"/>
      <c r="C385" s="9"/>
      <c r="D385" s="8"/>
      <c r="E385" s="8" t="s">
        <v>356</v>
      </c>
      <c r="F385" s="8">
        <v>0.72</v>
      </c>
      <c r="G385" s="10">
        <v>463</v>
      </c>
      <c r="H385" s="11">
        <v>333.36</v>
      </c>
      <c r="I385" s="11">
        <v>283.29812499999997</v>
      </c>
      <c r="J385" s="11">
        <v>50.061875000000043</v>
      </c>
      <c r="K385" s="8">
        <v>2.31</v>
      </c>
      <c r="L385" s="8"/>
      <c r="M385" s="12">
        <f t="shared" si="10"/>
        <v>1069.53</v>
      </c>
      <c r="N385" s="12">
        <f t="shared" si="10"/>
        <v>0</v>
      </c>
      <c r="O385" s="12">
        <f t="shared" si="11"/>
        <v>1069.53</v>
      </c>
    </row>
    <row r="386" spans="1:15" x14ac:dyDescent="0.25">
      <c r="A386" s="8"/>
      <c r="B386" s="8"/>
      <c r="C386" s="9"/>
      <c r="D386" s="8"/>
      <c r="E386" s="8" t="s">
        <v>357</v>
      </c>
      <c r="F386" s="8">
        <v>0.79</v>
      </c>
      <c r="G386" s="10">
        <v>5</v>
      </c>
      <c r="H386" s="11">
        <v>3.95</v>
      </c>
      <c r="I386" s="11">
        <v>2.4329025844930419</v>
      </c>
      <c r="J386" s="11">
        <v>1.5170974155069583</v>
      </c>
      <c r="K386" s="8">
        <v>2.15</v>
      </c>
      <c r="L386" s="8"/>
      <c r="M386" s="12">
        <f t="shared" si="10"/>
        <v>10.75</v>
      </c>
      <c r="N386" s="12">
        <f t="shared" si="10"/>
        <v>0</v>
      </c>
      <c r="O386" s="12">
        <f t="shared" si="11"/>
        <v>10.75</v>
      </c>
    </row>
    <row r="387" spans="1:15" x14ac:dyDescent="0.25">
      <c r="A387" s="8"/>
      <c r="B387" s="8"/>
      <c r="C387" s="9"/>
      <c r="D387" s="8"/>
      <c r="E387" s="8" t="s">
        <v>360</v>
      </c>
      <c r="F387" s="8">
        <v>0.72</v>
      </c>
      <c r="G387" s="10">
        <v>25</v>
      </c>
      <c r="H387" s="11">
        <v>18</v>
      </c>
      <c r="I387" s="11">
        <v>8.2407407407407405</v>
      </c>
      <c r="J387" s="11">
        <v>9.7592592592592595</v>
      </c>
      <c r="K387" s="8">
        <v>2.31</v>
      </c>
      <c r="L387" s="8"/>
      <c r="M387" s="12">
        <f t="shared" si="10"/>
        <v>57.75</v>
      </c>
      <c r="N387" s="12">
        <f t="shared" si="10"/>
        <v>0</v>
      </c>
      <c r="O387" s="12">
        <f t="shared" si="11"/>
        <v>57.75</v>
      </c>
    </row>
    <row r="388" spans="1:15" x14ac:dyDescent="0.25">
      <c r="A388" s="8"/>
      <c r="B388" s="8"/>
      <c r="C388" s="9"/>
      <c r="D388" s="8"/>
      <c r="E388" s="8" t="s">
        <v>358</v>
      </c>
      <c r="F388" s="8">
        <v>0.82</v>
      </c>
      <c r="G388" s="10">
        <v>1038</v>
      </c>
      <c r="H388" s="11">
        <v>851.16</v>
      </c>
      <c r="I388" s="11">
        <v>874.92972555275696</v>
      </c>
      <c r="J388" s="11">
        <v>-23.769725552756938</v>
      </c>
      <c r="K388" s="8">
        <v>2.5499999999999998</v>
      </c>
      <c r="L388" s="8"/>
      <c r="M388" s="12">
        <f t="shared" si="10"/>
        <v>2646.8999999999996</v>
      </c>
      <c r="N388" s="12">
        <f t="shared" si="10"/>
        <v>0</v>
      </c>
      <c r="O388" s="12">
        <f t="shared" si="11"/>
        <v>2646.8999999999996</v>
      </c>
    </row>
    <row r="389" spans="1:15" x14ac:dyDescent="0.25">
      <c r="A389" s="8"/>
      <c r="B389" s="8"/>
      <c r="C389" s="9"/>
      <c r="D389" s="8"/>
      <c r="E389" s="8" t="s">
        <v>351</v>
      </c>
      <c r="F389" s="8">
        <v>0.79</v>
      </c>
      <c r="G389" s="10">
        <v>4945</v>
      </c>
      <c r="H389" s="11">
        <v>3906.5499999999997</v>
      </c>
      <c r="I389" s="11">
        <v>2107.8126515643567</v>
      </c>
      <c r="J389" s="11">
        <v>1798.7373484356433</v>
      </c>
      <c r="K389" s="8">
        <v>2.15</v>
      </c>
      <c r="L389" s="8"/>
      <c r="M389" s="12">
        <f t="shared" ref="M389:N452" si="12">$G389*K389</f>
        <v>10631.75</v>
      </c>
      <c r="N389" s="12">
        <f t="shared" si="12"/>
        <v>0</v>
      </c>
      <c r="O389" s="12">
        <f t="shared" ref="O389:O452" si="13">M389+N389</f>
        <v>10631.75</v>
      </c>
    </row>
    <row r="390" spans="1:15" x14ac:dyDescent="0.25">
      <c r="A390" s="8"/>
      <c r="B390" s="8"/>
      <c r="C390" s="9"/>
      <c r="D390" s="8"/>
      <c r="E390" s="8" t="s">
        <v>361</v>
      </c>
      <c r="F390" s="8">
        <v>0.72</v>
      </c>
      <c r="G390" s="10">
        <v>555</v>
      </c>
      <c r="H390" s="11">
        <v>399.6</v>
      </c>
      <c r="I390" s="11">
        <v>263.77415138796852</v>
      </c>
      <c r="J390" s="11">
        <v>135.82584861203151</v>
      </c>
      <c r="K390" s="8">
        <v>2.31</v>
      </c>
      <c r="L390" s="8"/>
      <c r="M390" s="12">
        <f t="shared" si="12"/>
        <v>1282.05</v>
      </c>
      <c r="N390" s="12">
        <f t="shared" si="12"/>
        <v>0</v>
      </c>
      <c r="O390" s="12">
        <f t="shared" si="13"/>
        <v>1282.05</v>
      </c>
    </row>
    <row r="391" spans="1:15" x14ac:dyDescent="0.25">
      <c r="A391" s="8"/>
      <c r="B391" s="8"/>
      <c r="C391" s="9"/>
      <c r="D391" s="8"/>
      <c r="E391" s="8" t="s">
        <v>359</v>
      </c>
      <c r="F391" s="8">
        <v>0.82</v>
      </c>
      <c r="G391" s="10">
        <v>454</v>
      </c>
      <c r="H391" s="11">
        <v>372.28000000000003</v>
      </c>
      <c r="I391" s="11">
        <v>533.6156668797837</v>
      </c>
      <c r="J391" s="11">
        <v>-161.33566687978367</v>
      </c>
      <c r="K391" s="8">
        <v>2.5499999999999998</v>
      </c>
      <c r="L391" s="8"/>
      <c r="M391" s="12">
        <f t="shared" si="12"/>
        <v>1157.6999999999998</v>
      </c>
      <c r="N391" s="12">
        <f t="shared" si="12"/>
        <v>0</v>
      </c>
      <c r="O391" s="12">
        <f t="shared" si="13"/>
        <v>1157.6999999999998</v>
      </c>
    </row>
    <row r="392" spans="1:15" x14ac:dyDescent="0.25">
      <c r="A392" s="8"/>
      <c r="B392" s="8"/>
      <c r="C392" s="9" t="s">
        <v>148</v>
      </c>
      <c r="D392" s="8" t="s">
        <v>38</v>
      </c>
      <c r="E392" s="8" t="s">
        <v>350</v>
      </c>
      <c r="F392" s="8">
        <v>1.99</v>
      </c>
      <c r="G392" s="10">
        <v>4687</v>
      </c>
      <c r="H392" s="11">
        <v>9327.130000000001</v>
      </c>
      <c r="I392" s="11">
        <v>1879.2467105263158</v>
      </c>
      <c r="J392" s="11">
        <v>7447.8832894736843</v>
      </c>
      <c r="K392" s="8">
        <v>3.58</v>
      </c>
      <c r="L392" s="8"/>
      <c r="M392" s="12">
        <f t="shared" si="12"/>
        <v>16779.46</v>
      </c>
      <c r="N392" s="12">
        <f t="shared" si="12"/>
        <v>0</v>
      </c>
      <c r="O392" s="12">
        <f t="shared" si="13"/>
        <v>16779.46</v>
      </c>
    </row>
    <row r="393" spans="1:15" x14ac:dyDescent="0.25">
      <c r="A393" s="8"/>
      <c r="B393" s="8"/>
      <c r="C393" s="9"/>
      <c r="D393" s="8"/>
      <c r="E393" s="8" t="s">
        <v>356</v>
      </c>
      <c r="F393" s="8">
        <v>0.72</v>
      </c>
      <c r="G393" s="10">
        <v>225</v>
      </c>
      <c r="H393" s="11">
        <v>162</v>
      </c>
      <c r="I393" s="11">
        <v>65.87171052631578</v>
      </c>
      <c r="J393" s="11">
        <v>96.12828947368422</v>
      </c>
      <c r="K393" s="8">
        <v>2.31</v>
      </c>
      <c r="L393" s="8"/>
      <c r="M393" s="12">
        <f t="shared" si="12"/>
        <v>519.75</v>
      </c>
      <c r="N393" s="12">
        <f t="shared" si="12"/>
        <v>0</v>
      </c>
      <c r="O393" s="12">
        <f t="shared" si="13"/>
        <v>519.75</v>
      </c>
    </row>
    <row r="394" spans="1:15" x14ac:dyDescent="0.25">
      <c r="A394" s="8"/>
      <c r="B394" s="8"/>
      <c r="C394" s="9"/>
      <c r="D394" s="8"/>
      <c r="E394" s="8" t="s">
        <v>357</v>
      </c>
      <c r="F394" s="8">
        <v>0.79</v>
      </c>
      <c r="G394" s="10">
        <v>2194</v>
      </c>
      <c r="H394" s="11">
        <v>1733.26</v>
      </c>
      <c r="I394" s="11">
        <v>1351.735865091111</v>
      </c>
      <c r="J394" s="11">
        <v>381.52413490888921</v>
      </c>
      <c r="K394" s="8">
        <v>2.15</v>
      </c>
      <c r="L394" s="8"/>
      <c r="M394" s="12">
        <f t="shared" si="12"/>
        <v>4717.0999999999995</v>
      </c>
      <c r="N394" s="12">
        <f t="shared" si="12"/>
        <v>0</v>
      </c>
      <c r="O394" s="12">
        <f t="shared" si="13"/>
        <v>4717.0999999999995</v>
      </c>
    </row>
    <row r="395" spans="1:15" x14ac:dyDescent="0.25">
      <c r="A395" s="8"/>
      <c r="B395" s="8"/>
      <c r="C395" s="9"/>
      <c r="D395" s="8"/>
      <c r="E395" s="8" t="s">
        <v>360</v>
      </c>
      <c r="F395" s="8">
        <v>0.72</v>
      </c>
      <c r="G395" s="10">
        <v>10</v>
      </c>
      <c r="H395" s="11">
        <v>7.2</v>
      </c>
      <c r="I395" s="11">
        <v>4.5463094922444656</v>
      </c>
      <c r="J395" s="11">
        <v>2.6536905077555346</v>
      </c>
      <c r="K395" s="8">
        <v>2.31</v>
      </c>
      <c r="L395" s="8"/>
      <c r="M395" s="12">
        <f t="shared" si="12"/>
        <v>23.1</v>
      </c>
      <c r="N395" s="12">
        <f t="shared" si="12"/>
        <v>0</v>
      </c>
      <c r="O395" s="12">
        <f t="shared" si="13"/>
        <v>23.1</v>
      </c>
    </row>
    <row r="396" spans="1:15" x14ac:dyDescent="0.25">
      <c r="A396" s="8"/>
      <c r="B396" s="8"/>
      <c r="C396" s="9"/>
      <c r="D396" s="8"/>
      <c r="E396" s="8" t="s">
        <v>358</v>
      </c>
      <c r="F396" s="8">
        <v>0.82</v>
      </c>
      <c r="G396" s="10">
        <v>1070</v>
      </c>
      <c r="H396" s="11">
        <v>877.4</v>
      </c>
      <c r="I396" s="11">
        <v>922.12193787996853</v>
      </c>
      <c r="J396" s="11">
        <v>-44.721937879968543</v>
      </c>
      <c r="K396" s="8">
        <v>2.5499999999999998</v>
      </c>
      <c r="L396" s="8"/>
      <c r="M396" s="12">
        <f t="shared" si="12"/>
        <v>2728.5</v>
      </c>
      <c r="N396" s="12">
        <f t="shared" si="12"/>
        <v>0</v>
      </c>
      <c r="O396" s="12">
        <f t="shared" si="13"/>
        <v>2728.5</v>
      </c>
    </row>
    <row r="397" spans="1:15" x14ac:dyDescent="0.25">
      <c r="A397" s="8"/>
      <c r="B397" s="8"/>
      <c r="C397" s="9"/>
      <c r="D397" s="8"/>
      <c r="E397" s="8" t="s">
        <v>351</v>
      </c>
      <c r="F397" s="8">
        <v>0.79</v>
      </c>
      <c r="G397" s="10">
        <v>1240</v>
      </c>
      <c r="H397" s="11">
        <v>979.6</v>
      </c>
      <c r="I397" s="11">
        <v>764.45843828715363</v>
      </c>
      <c r="J397" s="11">
        <v>215.1415617128464</v>
      </c>
      <c r="K397" s="8">
        <v>2.15</v>
      </c>
      <c r="L397" s="8"/>
      <c r="M397" s="12">
        <f t="shared" si="12"/>
        <v>2666</v>
      </c>
      <c r="N397" s="12">
        <f t="shared" si="12"/>
        <v>0</v>
      </c>
      <c r="O397" s="12">
        <f t="shared" si="13"/>
        <v>2666</v>
      </c>
    </row>
    <row r="398" spans="1:15" x14ac:dyDescent="0.25">
      <c r="A398" s="8"/>
      <c r="B398" s="8"/>
      <c r="C398" s="9"/>
      <c r="D398" s="8"/>
      <c r="E398" s="8" t="s">
        <v>361</v>
      </c>
      <c r="F398" s="8">
        <v>0.72</v>
      </c>
      <c r="G398" s="10">
        <v>343</v>
      </c>
      <c r="H398" s="11">
        <v>246.96</v>
      </c>
      <c r="I398" s="11">
        <v>211.45906801007555</v>
      </c>
      <c r="J398" s="11">
        <v>35.500931989924453</v>
      </c>
      <c r="K398" s="8">
        <v>2.31</v>
      </c>
      <c r="L398" s="8"/>
      <c r="M398" s="12">
        <f t="shared" si="12"/>
        <v>792.33</v>
      </c>
      <c r="N398" s="12">
        <f t="shared" si="12"/>
        <v>0</v>
      </c>
      <c r="O398" s="12">
        <f t="shared" si="13"/>
        <v>792.33</v>
      </c>
    </row>
    <row r="399" spans="1:15" x14ac:dyDescent="0.25">
      <c r="A399" s="8"/>
      <c r="B399" s="8"/>
      <c r="C399" s="9"/>
      <c r="D399" s="8"/>
      <c r="E399" s="8" t="s">
        <v>359</v>
      </c>
      <c r="F399" s="8">
        <v>0.82</v>
      </c>
      <c r="G399" s="10">
        <v>1649</v>
      </c>
      <c r="H399" s="11">
        <v>1352.1799999999998</v>
      </c>
      <c r="I399" s="11">
        <v>1327.3868343084464</v>
      </c>
      <c r="J399" s="11">
        <v>24.793165691553522</v>
      </c>
      <c r="K399" s="8">
        <v>2.5499999999999998</v>
      </c>
      <c r="L399" s="8"/>
      <c r="M399" s="12">
        <f t="shared" si="12"/>
        <v>4204.95</v>
      </c>
      <c r="N399" s="12">
        <f t="shared" si="12"/>
        <v>0</v>
      </c>
      <c r="O399" s="12">
        <f t="shared" si="13"/>
        <v>4204.95</v>
      </c>
    </row>
    <row r="400" spans="1:15" x14ac:dyDescent="0.25">
      <c r="A400" s="8"/>
      <c r="B400" s="8"/>
      <c r="C400" s="9" t="s">
        <v>149</v>
      </c>
      <c r="D400" s="8" t="s">
        <v>38</v>
      </c>
      <c r="E400" s="8" t="s">
        <v>350</v>
      </c>
      <c r="F400" s="8">
        <v>1.99</v>
      </c>
      <c r="G400" s="10">
        <v>1612</v>
      </c>
      <c r="H400" s="11">
        <v>3207.88</v>
      </c>
      <c r="I400" s="11">
        <v>949.54753309265948</v>
      </c>
      <c r="J400" s="11">
        <v>2258.3324669073409</v>
      </c>
      <c r="K400" s="8">
        <v>3.58</v>
      </c>
      <c r="L400" s="8"/>
      <c r="M400" s="12">
        <f t="shared" si="12"/>
        <v>5770.96</v>
      </c>
      <c r="N400" s="12">
        <f t="shared" si="12"/>
        <v>0</v>
      </c>
      <c r="O400" s="12">
        <f t="shared" si="13"/>
        <v>5770.96</v>
      </c>
    </row>
    <row r="401" spans="1:15" x14ac:dyDescent="0.25">
      <c r="A401" s="8"/>
      <c r="B401" s="8"/>
      <c r="C401" s="9"/>
      <c r="D401" s="8"/>
      <c r="E401" s="8" t="s">
        <v>356</v>
      </c>
      <c r="F401" s="8">
        <v>0.72</v>
      </c>
      <c r="G401" s="10">
        <v>50</v>
      </c>
      <c r="H401" s="11">
        <v>36</v>
      </c>
      <c r="I401" s="11">
        <v>29.452466907340551</v>
      </c>
      <c r="J401" s="11">
        <v>6.5475330926594495</v>
      </c>
      <c r="K401" s="8">
        <v>2.31</v>
      </c>
      <c r="L401" s="8"/>
      <c r="M401" s="12">
        <f t="shared" si="12"/>
        <v>115.5</v>
      </c>
      <c r="N401" s="12">
        <f t="shared" si="12"/>
        <v>0</v>
      </c>
      <c r="O401" s="12">
        <f t="shared" si="13"/>
        <v>115.5</v>
      </c>
    </row>
    <row r="402" spans="1:15" x14ac:dyDescent="0.25">
      <c r="A402" s="8"/>
      <c r="B402" s="8"/>
      <c r="C402" s="9"/>
      <c r="D402" s="8"/>
      <c r="E402" s="8" t="s">
        <v>357</v>
      </c>
      <c r="F402" s="8">
        <v>0.79</v>
      </c>
      <c r="G402" s="10">
        <v>420</v>
      </c>
      <c r="H402" s="11">
        <v>331.8</v>
      </c>
      <c r="I402" s="11">
        <v>361.6358839050132</v>
      </c>
      <c r="J402" s="11">
        <v>-29.835883905013191</v>
      </c>
      <c r="K402" s="8">
        <v>2.15</v>
      </c>
      <c r="L402" s="8"/>
      <c r="M402" s="12">
        <f t="shared" si="12"/>
        <v>903</v>
      </c>
      <c r="N402" s="12">
        <f t="shared" si="12"/>
        <v>0</v>
      </c>
      <c r="O402" s="12">
        <f t="shared" si="13"/>
        <v>903</v>
      </c>
    </row>
    <row r="403" spans="1:15" x14ac:dyDescent="0.25">
      <c r="A403" s="8"/>
      <c r="B403" s="8"/>
      <c r="C403" s="9"/>
      <c r="D403" s="8"/>
      <c r="E403" s="8" t="s">
        <v>360</v>
      </c>
      <c r="F403" s="8">
        <v>0.72</v>
      </c>
      <c r="G403" s="10">
        <v>1215</v>
      </c>
      <c r="H403" s="11">
        <v>874.8</v>
      </c>
      <c r="I403" s="11">
        <v>1958</v>
      </c>
      <c r="J403" s="11">
        <v>-1083.2</v>
      </c>
      <c r="K403" s="8">
        <v>2.31</v>
      </c>
      <c r="L403" s="8"/>
      <c r="M403" s="12">
        <f t="shared" si="12"/>
        <v>2806.65</v>
      </c>
      <c r="N403" s="12">
        <f t="shared" si="12"/>
        <v>0</v>
      </c>
      <c r="O403" s="12">
        <f t="shared" si="13"/>
        <v>2806.65</v>
      </c>
    </row>
    <row r="404" spans="1:15" x14ac:dyDescent="0.25">
      <c r="A404" s="8"/>
      <c r="B404" s="8"/>
      <c r="C404" s="9"/>
      <c r="D404" s="8"/>
      <c r="E404" s="8" t="s">
        <v>358</v>
      </c>
      <c r="F404" s="8">
        <v>0.82</v>
      </c>
      <c r="G404" s="10">
        <v>1075</v>
      </c>
      <c r="H404" s="11">
        <v>881.5</v>
      </c>
      <c r="I404" s="11">
        <v>928.04352921795419</v>
      </c>
      <c r="J404" s="11">
        <v>-46.543529217954266</v>
      </c>
      <c r="K404" s="8">
        <v>2.5499999999999998</v>
      </c>
      <c r="L404" s="8"/>
      <c r="M404" s="12">
        <f t="shared" si="12"/>
        <v>2741.25</v>
      </c>
      <c r="N404" s="12">
        <f t="shared" si="12"/>
        <v>0</v>
      </c>
      <c r="O404" s="12">
        <f t="shared" si="13"/>
        <v>2741.25</v>
      </c>
    </row>
    <row r="405" spans="1:15" x14ac:dyDescent="0.25">
      <c r="A405" s="8"/>
      <c r="B405" s="8"/>
      <c r="C405" s="9"/>
      <c r="D405" s="8"/>
      <c r="E405" s="8" t="s">
        <v>351</v>
      </c>
      <c r="F405" s="8">
        <v>0.79</v>
      </c>
      <c r="G405" s="10">
        <v>1266</v>
      </c>
      <c r="H405" s="11">
        <v>1000.14</v>
      </c>
      <c r="I405" s="11">
        <v>1206.2198439339118</v>
      </c>
      <c r="J405" s="11">
        <v>-206.07984393391166</v>
      </c>
      <c r="K405" s="8">
        <v>2.15</v>
      </c>
      <c r="L405" s="8"/>
      <c r="M405" s="12">
        <f t="shared" si="12"/>
        <v>2721.9</v>
      </c>
      <c r="N405" s="12">
        <f t="shared" si="12"/>
        <v>0</v>
      </c>
      <c r="O405" s="12">
        <f t="shared" si="13"/>
        <v>2721.9</v>
      </c>
    </row>
    <row r="406" spans="1:15" x14ac:dyDescent="0.25">
      <c r="A406" s="8"/>
      <c r="B406" s="8"/>
      <c r="C406" s="9"/>
      <c r="D406" s="8"/>
      <c r="E406" s="8" t="s">
        <v>361</v>
      </c>
      <c r="F406" s="8">
        <v>0.72</v>
      </c>
      <c r="G406" s="10">
        <v>374</v>
      </c>
      <c r="H406" s="11">
        <v>269.28000000000003</v>
      </c>
      <c r="I406" s="11">
        <v>751.78015606608835</v>
      </c>
      <c r="J406" s="11">
        <v>-482.50015606608838</v>
      </c>
      <c r="K406" s="8">
        <v>2.31</v>
      </c>
      <c r="L406" s="8"/>
      <c r="M406" s="12">
        <f t="shared" si="12"/>
        <v>863.94</v>
      </c>
      <c r="N406" s="12">
        <f t="shared" si="12"/>
        <v>0</v>
      </c>
      <c r="O406" s="12">
        <f t="shared" si="13"/>
        <v>863.94</v>
      </c>
    </row>
    <row r="407" spans="1:15" x14ac:dyDescent="0.25">
      <c r="A407" s="8"/>
      <c r="B407" s="8"/>
      <c r="C407" s="9"/>
      <c r="D407" s="8"/>
      <c r="E407" s="8" t="s">
        <v>359</v>
      </c>
      <c r="F407" s="8">
        <v>0.82</v>
      </c>
      <c r="G407" s="10">
        <v>1649</v>
      </c>
      <c r="H407" s="11">
        <v>1352.1799999999998</v>
      </c>
      <c r="I407" s="11">
        <v>1327.9742162309406</v>
      </c>
      <c r="J407" s="11">
        <v>24.205783769059607</v>
      </c>
      <c r="K407" s="8">
        <v>2.5499999999999998</v>
      </c>
      <c r="L407" s="8"/>
      <c r="M407" s="12">
        <f t="shared" si="12"/>
        <v>4204.95</v>
      </c>
      <c r="N407" s="12">
        <f t="shared" si="12"/>
        <v>0</v>
      </c>
      <c r="O407" s="12">
        <f t="shared" si="13"/>
        <v>4204.95</v>
      </c>
    </row>
    <row r="408" spans="1:15" x14ac:dyDescent="0.25">
      <c r="A408" s="8"/>
      <c r="B408" s="8"/>
      <c r="C408" s="9" t="s">
        <v>187</v>
      </c>
      <c r="D408" s="8" t="s">
        <v>38</v>
      </c>
      <c r="E408" s="8" t="s">
        <v>345</v>
      </c>
      <c r="F408" s="8">
        <v>0.82</v>
      </c>
      <c r="G408" s="10">
        <v>342</v>
      </c>
      <c r="H408" s="11">
        <v>280.44</v>
      </c>
      <c r="I408" s="11">
        <v>673.67806841046274</v>
      </c>
      <c r="J408" s="11">
        <v>-393.23806841046274</v>
      </c>
      <c r="K408" s="8">
        <v>2.5499999999999998</v>
      </c>
      <c r="L408" s="8"/>
      <c r="M408" s="12">
        <f t="shared" si="12"/>
        <v>872.09999999999991</v>
      </c>
      <c r="N408" s="12">
        <f t="shared" si="12"/>
        <v>0</v>
      </c>
      <c r="O408" s="12">
        <f t="shared" si="13"/>
        <v>872.09999999999991</v>
      </c>
    </row>
    <row r="409" spans="1:15" x14ac:dyDescent="0.25">
      <c r="A409" s="8"/>
      <c r="B409" s="8"/>
      <c r="C409" s="9"/>
      <c r="D409" s="8"/>
      <c r="E409" s="8" t="s">
        <v>346</v>
      </c>
      <c r="F409" s="8">
        <v>0.82</v>
      </c>
      <c r="G409" s="10">
        <v>1758</v>
      </c>
      <c r="H409" s="11">
        <v>1441.56</v>
      </c>
      <c r="I409" s="11">
        <v>3600.8048809161851</v>
      </c>
      <c r="J409" s="11">
        <v>-2159.2448809161851</v>
      </c>
      <c r="K409" s="8">
        <v>2.5499999999999998</v>
      </c>
      <c r="L409" s="8"/>
      <c r="M409" s="12">
        <f t="shared" si="12"/>
        <v>4482.8999999999996</v>
      </c>
      <c r="N409" s="12">
        <f t="shared" si="12"/>
        <v>0</v>
      </c>
      <c r="O409" s="12">
        <f t="shared" si="13"/>
        <v>4482.8999999999996</v>
      </c>
    </row>
    <row r="410" spans="1:15" x14ac:dyDescent="0.25">
      <c r="A410" s="8"/>
      <c r="B410" s="8"/>
      <c r="C410" s="9"/>
      <c r="D410" s="8"/>
      <c r="E410" s="8" t="s">
        <v>347</v>
      </c>
      <c r="F410" s="8">
        <v>0.82</v>
      </c>
      <c r="G410" s="10">
        <v>558</v>
      </c>
      <c r="H410" s="11">
        <v>457.56</v>
      </c>
      <c r="I410" s="11">
        <v>1136.9984981660295</v>
      </c>
      <c r="J410" s="11">
        <v>-679.43849816602972</v>
      </c>
      <c r="K410" s="8">
        <v>2.5499999999999998</v>
      </c>
      <c r="L410" s="8"/>
      <c r="M410" s="12">
        <f t="shared" si="12"/>
        <v>1422.8999999999999</v>
      </c>
      <c r="N410" s="12">
        <f t="shared" si="12"/>
        <v>0</v>
      </c>
      <c r="O410" s="12">
        <f t="shared" si="13"/>
        <v>1422.8999999999999</v>
      </c>
    </row>
    <row r="411" spans="1:15" x14ac:dyDescent="0.25">
      <c r="A411" s="8"/>
      <c r="B411" s="8"/>
      <c r="C411" s="9"/>
      <c r="D411" s="8"/>
      <c r="E411" s="8" t="s">
        <v>348</v>
      </c>
      <c r="F411" s="8">
        <v>0.82000000000000006</v>
      </c>
      <c r="G411" s="10">
        <v>1063</v>
      </c>
      <c r="H411" s="11">
        <v>871.66</v>
      </c>
      <c r="I411" s="11">
        <v>3670.1527687536591</v>
      </c>
      <c r="J411" s="11">
        <v>-2798.4927687536597</v>
      </c>
      <c r="K411" s="8">
        <v>2.5499999999999998</v>
      </c>
      <c r="L411" s="8"/>
      <c r="M411" s="12">
        <f t="shared" si="12"/>
        <v>2710.6499999999996</v>
      </c>
      <c r="N411" s="12">
        <f t="shared" si="12"/>
        <v>0</v>
      </c>
      <c r="O411" s="12">
        <f t="shared" si="13"/>
        <v>2710.6499999999996</v>
      </c>
    </row>
    <row r="412" spans="1:15" x14ac:dyDescent="0.25">
      <c r="A412" s="8"/>
      <c r="B412" s="8"/>
      <c r="C412" s="9"/>
      <c r="D412" s="8"/>
      <c r="E412" s="8" t="s">
        <v>349</v>
      </c>
      <c r="F412" s="8">
        <v>0.82000000000000006</v>
      </c>
      <c r="G412" s="10">
        <v>863</v>
      </c>
      <c r="H412" s="11">
        <v>707.65999999999985</v>
      </c>
      <c r="I412" s="11">
        <v>2699.6390844393604</v>
      </c>
      <c r="J412" s="11">
        <v>-1991.9790844393599</v>
      </c>
      <c r="K412" s="8">
        <v>2.5499999999999998</v>
      </c>
      <c r="L412" s="8"/>
      <c r="M412" s="12">
        <f t="shared" si="12"/>
        <v>2200.6499999999996</v>
      </c>
      <c r="N412" s="12">
        <f t="shared" si="12"/>
        <v>0</v>
      </c>
      <c r="O412" s="12">
        <f t="shared" si="13"/>
        <v>2200.6499999999996</v>
      </c>
    </row>
    <row r="413" spans="1:15" x14ac:dyDescent="0.25">
      <c r="A413" s="8"/>
      <c r="B413" s="8"/>
      <c r="C413" s="9" t="s">
        <v>188</v>
      </c>
      <c r="D413" s="8" t="s">
        <v>38</v>
      </c>
      <c r="E413" s="8" t="s">
        <v>345</v>
      </c>
      <c r="F413" s="8">
        <v>0.82</v>
      </c>
      <c r="G413" s="10">
        <v>342</v>
      </c>
      <c r="H413" s="11">
        <v>280.44</v>
      </c>
      <c r="I413" s="11">
        <v>673.67806841046274</v>
      </c>
      <c r="J413" s="11">
        <v>-393.23806841046274</v>
      </c>
      <c r="K413" s="8">
        <v>2.5499999999999998</v>
      </c>
      <c r="L413" s="8"/>
      <c r="M413" s="12">
        <f t="shared" si="12"/>
        <v>872.09999999999991</v>
      </c>
      <c r="N413" s="12">
        <f t="shared" si="12"/>
        <v>0</v>
      </c>
      <c r="O413" s="12">
        <f t="shared" si="13"/>
        <v>872.09999999999991</v>
      </c>
    </row>
    <row r="414" spans="1:15" x14ac:dyDescent="0.25">
      <c r="A414" s="8"/>
      <c r="B414" s="8"/>
      <c r="C414" s="9"/>
      <c r="D414" s="8"/>
      <c r="E414" s="8" t="s">
        <v>346</v>
      </c>
      <c r="F414" s="8">
        <v>0.82</v>
      </c>
      <c r="G414" s="10">
        <v>845</v>
      </c>
      <c r="H414" s="11">
        <v>692.9</v>
      </c>
      <c r="I414" s="11">
        <v>1553.0994625863034</v>
      </c>
      <c r="J414" s="11">
        <v>-860.19946258630341</v>
      </c>
      <c r="K414" s="8">
        <v>2.5499999999999998</v>
      </c>
      <c r="L414" s="8"/>
      <c r="M414" s="12">
        <f t="shared" si="12"/>
        <v>2154.75</v>
      </c>
      <c r="N414" s="12">
        <f t="shared" si="12"/>
        <v>0</v>
      </c>
      <c r="O414" s="12">
        <f t="shared" si="13"/>
        <v>2154.75</v>
      </c>
    </row>
    <row r="415" spans="1:15" x14ac:dyDescent="0.25">
      <c r="A415" s="8"/>
      <c r="B415" s="8"/>
      <c r="C415" s="9"/>
      <c r="D415" s="8"/>
      <c r="E415" s="8" t="s">
        <v>347</v>
      </c>
      <c r="F415" s="8">
        <v>0.82</v>
      </c>
      <c r="G415" s="10">
        <v>558</v>
      </c>
      <c r="H415" s="11">
        <v>457.56</v>
      </c>
      <c r="I415" s="11">
        <v>1220.5432069896858</v>
      </c>
      <c r="J415" s="11">
        <v>-762.98320698968587</v>
      </c>
      <c r="K415" s="8">
        <v>2.5499999999999998</v>
      </c>
      <c r="L415" s="8"/>
      <c r="M415" s="12">
        <f t="shared" si="12"/>
        <v>1422.8999999999999</v>
      </c>
      <c r="N415" s="12">
        <f t="shared" si="12"/>
        <v>0</v>
      </c>
      <c r="O415" s="12">
        <f t="shared" si="13"/>
        <v>1422.8999999999999</v>
      </c>
    </row>
    <row r="416" spans="1:15" x14ac:dyDescent="0.25">
      <c r="A416" s="8"/>
      <c r="B416" s="8"/>
      <c r="C416" s="9"/>
      <c r="D416" s="8"/>
      <c r="E416" s="8" t="s">
        <v>348</v>
      </c>
      <c r="F416" s="8">
        <v>0.82000000000000006</v>
      </c>
      <c r="G416" s="10">
        <v>1149</v>
      </c>
      <c r="H416" s="11">
        <v>942.18000000000006</v>
      </c>
      <c r="I416" s="11">
        <v>5716.4805287136578</v>
      </c>
      <c r="J416" s="11">
        <v>-4774.3005287136584</v>
      </c>
      <c r="K416" s="8">
        <v>2.5499999999999998</v>
      </c>
      <c r="L416" s="8"/>
      <c r="M416" s="12">
        <f t="shared" si="12"/>
        <v>2929.95</v>
      </c>
      <c r="N416" s="12">
        <f t="shared" si="12"/>
        <v>0</v>
      </c>
      <c r="O416" s="12">
        <f t="shared" si="13"/>
        <v>2929.95</v>
      </c>
    </row>
    <row r="417" spans="1:16" x14ac:dyDescent="0.25">
      <c r="A417" s="8"/>
      <c r="B417" s="8"/>
      <c r="C417" s="9"/>
      <c r="D417" s="8"/>
      <c r="E417" s="8" t="s">
        <v>349</v>
      </c>
      <c r="F417" s="8">
        <v>0.82000000000000006</v>
      </c>
      <c r="G417" s="10">
        <v>848</v>
      </c>
      <c r="H417" s="11">
        <v>695.35999999999979</v>
      </c>
      <c r="I417" s="11">
        <v>2705.1959239010221</v>
      </c>
      <c r="J417" s="11">
        <v>-2009.8359239010215</v>
      </c>
      <c r="K417" s="8">
        <v>2.5499999999999998</v>
      </c>
      <c r="L417" s="8"/>
      <c r="M417" s="12">
        <f t="shared" si="12"/>
        <v>2162.3999999999996</v>
      </c>
      <c r="N417" s="12">
        <f t="shared" si="12"/>
        <v>0</v>
      </c>
      <c r="O417" s="12">
        <f t="shared" si="13"/>
        <v>2162.3999999999996</v>
      </c>
    </row>
    <row r="418" spans="1:16" s="7" customFormat="1" x14ac:dyDescent="0.25">
      <c r="A418" s="13"/>
      <c r="B418" s="13" t="s">
        <v>241</v>
      </c>
      <c r="C418" s="14"/>
      <c r="D418" s="13"/>
      <c r="E418" s="13"/>
      <c r="F418" s="13"/>
      <c r="G418" s="15">
        <v>82306</v>
      </c>
      <c r="H418" s="16">
        <v>86675.100000000093</v>
      </c>
      <c r="I418" s="16">
        <v>79003.668438567693</v>
      </c>
      <c r="J418" s="16">
        <v>7671.4315614322968</v>
      </c>
      <c r="K418" s="13"/>
      <c r="L418" s="13"/>
      <c r="M418" s="17"/>
      <c r="N418" s="17"/>
      <c r="O418" s="17">
        <f>SUM(O357:O417)</f>
        <v>212477.88999999998</v>
      </c>
      <c r="P418"/>
    </row>
    <row r="419" spans="1:16" x14ac:dyDescent="0.25">
      <c r="A419" s="8"/>
      <c r="B419" s="8" t="s">
        <v>17</v>
      </c>
      <c r="C419" s="9" t="s">
        <v>18</v>
      </c>
      <c r="D419" s="8" t="s">
        <v>362</v>
      </c>
      <c r="E419" s="8" t="s">
        <v>363</v>
      </c>
      <c r="F419" s="8">
        <v>1.49</v>
      </c>
      <c r="G419" s="10">
        <v>369</v>
      </c>
      <c r="H419" s="11">
        <v>549.81000000000006</v>
      </c>
      <c r="I419" s="11">
        <v>1009.66387887678</v>
      </c>
      <c r="J419" s="11">
        <v>-459.85387887678007</v>
      </c>
      <c r="K419" s="8"/>
      <c r="L419" s="8">
        <v>1.6</v>
      </c>
      <c r="M419" s="12">
        <f t="shared" si="12"/>
        <v>0</v>
      </c>
      <c r="N419" s="12">
        <f t="shared" si="12"/>
        <v>590.4</v>
      </c>
      <c r="O419" s="12">
        <f t="shared" si="13"/>
        <v>590.4</v>
      </c>
    </row>
    <row r="420" spans="1:16" x14ac:dyDescent="0.25">
      <c r="A420" s="8"/>
      <c r="B420" s="8"/>
      <c r="C420" s="9"/>
      <c r="D420" s="8"/>
      <c r="E420" s="8" t="s">
        <v>364</v>
      </c>
      <c r="F420" s="8">
        <v>1.49</v>
      </c>
      <c r="G420" s="10">
        <v>1293</v>
      </c>
      <c r="H420" s="11">
        <v>1926.5700000000002</v>
      </c>
      <c r="I420" s="11">
        <v>2955.3167340062719</v>
      </c>
      <c r="J420" s="11">
        <v>-1028.7467340062722</v>
      </c>
      <c r="K420" s="8"/>
      <c r="L420" s="8">
        <v>1.6</v>
      </c>
      <c r="M420" s="12">
        <f t="shared" si="12"/>
        <v>0</v>
      </c>
      <c r="N420" s="12">
        <f t="shared" si="12"/>
        <v>2068.8000000000002</v>
      </c>
      <c r="O420" s="12">
        <f t="shared" si="13"/>
        <v>2068.8000000000002</v>
      </c>
    </row>
    <row r="421" spans="1:16" x14ac:dyDescent="0.25">
      <c r="A421" s="8"/>
      <c r="B421" s="8"/>
      <c r="C421" s="9"/>
      <c r="D421" s="8" t="s">
        <v>165</v>
      </c>
      <c r="E421" s="8" t="s">
        <v>365</v>
      </c>
      <c r="F421" s="8">
        <v>1.54</v>
      </c>
      <c r="G421" s="10">
        <v>1258</v>
      </c>
      <c r="H421" s="11">
        <v>1937.32</v>
      </c>
      <c r="I421" s="11">
        <v>2571.1143568278903</v>
      </c>
      <c r="J421" s="11">
        <v>-633.79435682789017</v>
      </c>
      <c r="K421" s="8"/>
      <c r="L421" s="8">
        <v>1.65</v>
      </c>
      <c r="M421" s="12">
        <f t="shared" si="12"/>
        <v>0</v>
      </c>
      <c r="N421" s="12">
        <f t="shared" si="12"/>
        <v>2075.6999999999998</v>
      </c>
      <c r="O421" s="12">
        <f t="shared" si="13"/>
        <v>2075.6999999999998</v>
      </c>
    </row>
    <row r="422" spans="1:16" x14ac:dyDescent="0.25">
      <c r="A422" s="8"/>
      <c r="B422" s="8"/>
      <c r="C422" s="9"/>
      <c r="D422" s="8"/>
      <c r="E422" s="8" t="s">
        <v>366</v>
      </c>
      <c r="F422" s="8">
        <v>1.54</v>
      </c>
      <c r="G422" s="10">
        <v>1337</v>
      </c>
      <c r="H422" s="11">
        <v>2058.98</v>
      </c>
      <c r="I422" s="11">
        <v>3150.7347877872071</v>
      </c>
      <c r="J422" s="11">
        <v>-1091.7547877872069</v>
      </c>
      <c r="K422" s="8"/>
      <c r="L422" s="8">
        <v>1.65</v>
      </c>
      <c r="M422" s="12">
        <f t="shared" si="12"/>
        <v>0</v>
      </c>
      <c r="N422" s="12">
        <f t="shared" si="12"/>
        <v>2206.0499999999997</v>
      </c>
      <c r="O422" s="12">
        <f t="shared" si="13"/>
        <v>2206.0499999999997</v>
      </c>
    </row>
    <row r="423" spans="1:16" x14ac:dyDescent="0.25">
      <c r="A423" s="8"/>
      <c r="B423" s="8"/>
      <c r="C423" s="9"/>
      <c r="D423" s="8"/>
      <c r="E423" s="8" t="s">
        <v>367</v>
      </c>
      <c r="F423" s="8">
        <v>1.5399999999999998</v>
      </c>
      <c r="G423" s="10">
        <v>2986</v>
      </c>
      <c r="H423" s="11">
        <v>4598.4399999999996</v>
      </c>
      <c r="I423" s="11">
        <v>6170.1291677334439</v>
      </c>
      <c r="J423" s="11">
        <v>-1571.6891677334434</v>
      </c>
      <c r="K423" s="8"/>
      <c r="L423" s="8">
        <v>1.65</v>
      </c>
      <c r="M423" s="12">
        <f t="shared" si="12"/>
        <v>0</v>
      </c>
      <c r="N423" s="12">
        <f t="shared" si="12"/>
        <v>4926.8999999999996</v>
      </c>
      <c r="O423" s="12">
        <f t="shared" si="13"/>
        <v>4926.8999999999996</v>
      </c>
    </row>
    <row r="424" spans="1:16" x14ac:dyDescent="0.25">
      <c r="A424" s="8"/>
      <c r="B424" s="8"/>
      <c r="C424" s="9"/>
      <c r="D424" s="8"/>
      <c r="E424" s="8" t="s">
        <v>368</v>
      </c>
      <c r="F424" s="8">
        <v>1.5400000000000003</v>
      </c>
      <c r="G424" s="10">
        <v>2877</v>
      </c>
      <c r="H424" s="11">
        <v>4430.58</v>
      </c>
      <c r="I424" s="11">
        <v>5681.0410747684073</v>
      </c>
      <c r="J424" s="11">
        <v>-1250.4610747684069</v>
      </c>
      <c r="K424" s="8"/>
      <c r="L424" s="8">
        <v>1.65</v>
      </c>
      <c r="M424" s="12">
        <f t="shared" si="12"/>
        <v>0</v>
      </c>
      <c r="N424" s="12">
        <f t="shared" si="12"/>
        <v>4747.05</v>
      </c>
      <c r="O424" s="12">
        <f t="shared" si="13"/>
        <v>4747.05</v>
      </c>
    </row>
    <row r="425" spans="1:16" x14ac:dyDescent="0.25">
      <c r="A425" s="8"/>
      <c r="B425" s="8"/>
      <c r="C425" s="9" t="s">
        <v>24</v>
      </c>
      <c r="D425" s="8" t="s">
        <v>362</v>
      </c>
      <c r="E425" s="8" t="s">
        <v>369</v>
      </c>
      <c r="F425" s="8">
        <v>1.49</v>
      </c>
      <c r="G425" s="10">
        <v>1022</v>
      </c>
      <c r="H425" s="11">
        <v>1522.78</v>
      </c>
      <c r="I425" s="11">
        <v>3094.5986891247148</v>
      </c>
      <c r="J425" s="11">
        <v>-1571.8186891247149</v>
      </c>
      <c r="K425" s="8"/>
      <c r="L425" s="8">
        <v>1.6</v>
      </c>
      <c r="M425" s="12">
        <f t="shared" si="12"/>
        <v>0</v>
      </c>
      <c r="N425" s="12">
        <f t="shared" si="12"/>
        <v>1635.2</v>
      </c>
      <c r="O425" s="12">
        <f t="shared" si="13"/>
        <v>1635.2</v>
      </c>
    </row>
    <row r="426" spans="1:16" x14ac:dyDescent="0.25">
      <c r="A426" s="8"/>
      <c r="B426" s="8"/>
      <c r="C426" s="9"/>
      <c r="D426" s="8"/>
      <c r="E426" s="8" t="s">
        <v>370</v>
      </c>
      <c r="F426" s="8">
        <v>1.49</v>
      </c>
      <c r="G426" s="10">
        <v>28</v>
      </c>
      <c r="H426" s="11">
        <v>41.72</v>
      </c>
      <c r="I426" s="11">
        <v>47.262068965517244</v>
      </c>
      <c r="J426" s="11">
        <v>-5.5420689655172453</v>
      </c>
      <c r="K426" s="8"/>
      <c r="L426" s="8">
        <v>1.6</v>
      </c>
      <c r="M426" s="12">
        <f t="shared" si="12"/>
        <v>0</v>
      </c>
      <c r="N426" s="12">
        <f t="shared" si="12"/>
        <v>44.800000000000004</v>
      </c>
      <c r="O426" s="12">
        <f t="shared" si="13"/>
        <v>44.800000000000004</v>
      </c>
    </row>
    <row r="427" spans="1:16" x14ac:dyDescent="0.25">
      <c r="A427" s="8"/>
      <c r="B427" s="8"/>
      <c r="C427" s="9"/>
      <c r="D427" s="8"/>
      <c r="E427" s="8" t="s">
        <v>371</v>
      </c>
      <c r="F427" s="8">
        <v>1.49</v>
      </c>
      <c r="G427" s="10">
        <v>998</v>
      </c>
      <c r="H427" s="11">
        <v>1487.02</v>
      </c>
      <c r="I427" s="11">
        <v>2035.8684043214921</v>
      </c>
      <c r="J427" s="11">
        <v>-548.84840432149213</v>
      </c>
      <c r="K427" s="8"/>
      <c r="L427" s="8">
        <v>1.6</v>
      </c>
      <c r="M427" s="12">
        <f t="shared" si="12"/>
        <v>0</v>
      </c>
      <c r="N427" s="12">
        <f t="shared" si="12"/>
        <v>1596.8000000000002</v>
      </c>
      <c r="O427" s="12">
        <f t="shared" si="13"/>
        <v>1596.8000000000002</v>
      </c>
    </row>
    <row r="428" spans="1:16" x14ac:dyDescent="0.25">
      <c r="A428" s="8"/>
      <c r="B428" s="8"/>
      <c r="C428" s="9"/>
      <c r="D428" s="8"/>
      <c r="E428" s="8" t="s">
        <v>372</v>
      </c>
      <c r="F428" s="8">
        <v>1.49</v>
      </c>
      <c r="G428" s="10">
        <v>10</v>
      </c>
      <c r="H428" s="11">
        <v>14.9</v>
      </c>
      <c r="I428" s="11">
        <v>29.05044510385757</v>
      </c>
      <c r="J428" s="11">
        <v>-14.150445103857569</v>
      </c>
      <c r="K428" s="8"/>
      <c r="L428" s="8">
        <v>1.6</v>
      </c>
      <c r="M428" s="12">
        <f t="shared" si="12"/>
        <v>0</v>
      </c>
      <c r="N428" s="12">
        <f t="shared" si="12"/>
        <v>16</v>
      </c>
      <c r="O428" s="12">
        <f t="shared" si="13"/>
        <v>16</v>
      </c>
    </row>
    <row r="429" spans="1:16" x14ac:dyDescent="0.25">
      <c r="A429" s="8"/>
      <c r="B429" s="8"/>
      <c r="C429" s="9"/>
      <c r="D429" s="8"/>
      <c r="E429" s="8" t="s">
        <v>373</v>
      </c>
      <c r="F429" s="8">
        <v>1.49</v>
      </c>
      <c r="G429" s="10">
        <v>2115</v>
      </c>
      <c r="H429" s="11">
        <v>3151.35</v>
      </c>
      <c r="I429" s="11">
        <v>3643.6109025212709</v>
      </c>
      <c r="J429" s="11">
        <v>-492.26090252127096</v>
      </c>
      <c r="K429" s="8"/>
      <c r="L429" s="8">
        <v>1.6</v>
      </c>
      <c r="M429" s="12">
        <f t="shared" si="12"/>
        <v>0</v>
      </c>
      <c r="N429" s="12">
        <f t="shared" si="12"/>
        <v>3384</v>
      </c>
      <c r="O429" s="12">
        <f t="shared" si="13"/>
        <v>3384</v>
      </c>
    </row>
    <row r="430" spans="1:16" x14ac:dyDescent="0.25">
      <c r="A430" s="8"/>
      <c r="B430" s="8"/>
      <c r="C430" s="9"/>
      <c r="D430" s="8"/>
      <c r="E430" s="8" t="s">
        <v>374</v>
      </c>
      <c r="F430" s="8">
        <v>1.49</v>
      </c>
      <c r="G430" s="10">
        <v>2105</v>
      </c>
      <c r="H430" s="11">
        <v>3136.45</v>
      </c>
      <c r="I430" s="11">
        <v>7802.9495548961422</v>
      </c>
      <c r="J430" s="11">
        <v>-4666.4995548961424</v>
      </c>
      <c r="K430" s="8"/>
      <c r="L430" s="8">
        <v>1.6</v>
      </c>
      <c r="M430" s="12">
        <f t="shared" si="12"/>
        <v>0</v>
      </c>
      <c r="N430" s="12">
        <f t="shared" si="12"/>
        <v>3368</v>
      </c>
      <c r="O430" s="12">
        <f t="shared" si="13"/>
        <v>3368</v>
      </c>
    </row>
    <row r="431" spans="1:16" x14ac:dyDescent="0.25">
      <c r="A431" s="8"/>
      <c r="B431" s="8"/>
      <c r="C431" s="9"/>
      <c r="D431" s="8"/>
      <c r="E431" s="8" t="s">
        <v>375</v>
      </c>
      <c r="F431" s="8">
        <v>1.49</v>
      </c>
      <c r="G431" s="10">
        <v>2181</v>
      </c>
      <c r="H431" s="11">
        <v>3249.6900000000005</v>
      </c>
      <c r="I431" s="11">
        <v>3905.6599350670049</v>
      </c>
      <c r="J431" s="11">
        <v>-655.96993506700505</v>
      </c>
      <c r="K431" s="8"/>
      <c r="L431" s="8">
        <v>1.6</v>
      </c>
      <c r="M431" s="12">
        <f t="shared" si="12"/>
        <v>0</v>
      </c>
      <c r="N431" s="12">
        <f t="shared" si="12"/>
        <v>3489.6000000000004</v>
      </c>
      <c r="O431" s="12">
        <f t="shared" si="13"/>
        <v>3489.6000000000004</v>
      </c>
    </row>
    <row r="432" spans="1:16" x14ac:dyDescent="0.25">
      <c r="A432" s="8"/>
      <c r="B432" s="8"/>
      <c r="C432" s="9" t="s">
        <v>30</v>
      </c>
      <c r="D432" s="8" t="s">
        <v>362</v>
      </c>
      <c r="E432" s="8" t="s">
        <v>371</v>
      </c>
      <c r="F432" s="8">
        <v>1.49</v>
      </c>
      <c r="G432" s="10">
        <v>485</v>
      </c>
      <c r="H432" s="11">
        <v>722.65</v>
      </c>
      <c r="I432" s="11">
        <v>1862.2877094972068</v>
      </c>
      <c r="J432" s="11">
        <v>-1139.6377094972067</v>
      </c>
      <c r="K432" s="8"/>
      <c r="L432" s="8">
        <v>1.6</v>
      </c>
      <c r="M432" s="12">
        <f t="shared" si="12"/>
        <v>0</v>
      </c>
      <c r="N432" s="12">
        <f t="shared" si="12"/>
        <v>776</v>
      </c>
      <c r="O432" s="12">
        <f t="shared" si="13"/>
        <v>776</v>
      </c>
    </row>
    <row r="433" spans="1:16" x14ac:dyDescent="0.25">
      <c r="A433" s="8"/>
      <c r="B433" s="8"/>
      <c r="C433" s="9"/>
      <c r="D433" s="8"/>
      <c r="E433" s="8" t="s">
        <v>376</v>
      </c>
      <c r="F433" s="8">
        <v>1.49</v>
      </c>
      <c r="G433" s="10">
        <v>1184</v>
      </c>
      <c r="H433" s="11">
        <v>1764.1599999999999</v>
      </c>
      <c r="I433" s="11">
        <v>4325.6512232817195</v>
      </c>
      <c r="J433" s="11">
        <v>-2561.4912232817196</v>
      </c>
      <c r="K433" s="8"/>
      <c r="L433" s="8">
        <v>1.6</v>
      </c>
      <c r="M433" s="12">
        <f t="shared" si="12"/>
        <v>0</v>
      </c>
      <c r="N433" s="12">
        <f t="shared" si="12"/>
        <v>1894.4</v>
      </c>
      <c r="O433" s="12">
        <f t="shared" si="13"/>
        <v>1894.4</v>
      </c>
    </row>
    <row r="434" spans="1:16" x14ac:dyDescent="0.25">
      <c r="A434" s="8"/>
      <c r="B434" s="8"/>
      <c r="C434" s="9"/>
      <c r="D434" s="8"/>
      <c r="E434" s="8" t="s">
        <v>373</v>
      </c>
      <c r="F434" s="8">
        <v>1.49</v>
      </c>
      <c r="G434" s="10">
        <v>855</v>
      </c>
      <c r="H434" s="11">
        <v>1273.9499999999998</v>
      </c>
      <c r="I434" s="11">
        <v>1951.294520547945</v>
      </c>
      <c r="J434" s="11">
        <v>-677.34452054794519</v>
      </c>
      <c r="K434" s="8"/>
      <c r="L434" s="8">
        <v>1.6</v>
      </c>
      <c r="M434" s="12">
        <f t="shared" si="12"/>
        <v>0</v>
      </c>
      <c r="N434" s="12">
        <f t="shared" si="12"/>
        <v>1368</v>
      </c>
      <c r="O434" s="12">
        <f t="shared" si="13"/>
        <v>1368</v>
      </c>
    </row>
    <row r="435" spans="1:16" x14ac:dyDescent="0.25">
      <c r="A435" s="8"/>
      <c r="B435" s="8"/>
      <c r="C435" s="9"/>
      <c r="D435" s="8"/>
      <c r="E435" s="8" t="s">
        <v>377</v>
      </c>
      <c r="F435" s="8">
        <v>1.49</v>
      </c>
      <c r="G435" s="10">
        <v>3</v>
      </c>
      <c r="H435" s="11">
        <v>4.47</v>
      </c>
      <c r="I435" s="11">
        <v>6.705479452054794</v>
      </c>
      <c r="J435" s="11">
        <v>-2.2354794520547943</v>
      </c>
      <c r="K435" s="8"/>
      <c r="L435" s="8">
        <v>1.6</v>
      </c>
      <c r="M435" s="12">
        <f t="shared" si="12"/>
        <v>0</v>
      </c>
      <c r="N435" s="12">
        <f t="shared" si="12"/>
        <v>4.8000000000000007</v>
      </c>
      <c r="O435" s="12">
        <f t="shared" si="13"/>
        <v>4.8000000000000007</v>
      </c>
    </row>
    <row r="436" spans="1:16" s="7" customFormat="1" x14ac:dyDescent="0.25">
      <c r="A436" s="13"/>
      <c r="B436" s="13" t="s">
        <v>34</v>
      </c>
      <c r="C436" s="14"/>
      <c r="D436" s="13"/>
      <c r="E436" s="13"/>
      <c r="F436" s="13"/>
      <c r="G436" s="15">
        <v>21106</v>
      </c>
      <c r="H436" s="16">
        <v>31870.839999999997</v>
      </c>
      <c r="I436" s="16">
        <v>50242.938932778932</v>
      </c>
      <c r="J436" s="16">
        <v>-18372.098932778928</v>
      </c>
      <c r="K436" s="13"/>
      <c r="L436" s="13"/>
      <c r="M436" s="17"/>
      <c r="N436" s="17"/>
      <c r="O436" s="17">
        <f>SUM(O419:O435)</f>
        <v>34192.5</v>
      </c>
      <c r="P436"/>
    </row>
    <row r="437" spans="1:16" x14ac:dyDescent="0.25">
      <c r="A437" s="8"/>
      <c r="B437" s="8" t="s">
        <v>203</v>
      </c>
      <c r="C437" s="9" t="s">
        <v>309</v>
      </c>
      <c r="D437" s="8" t="s">
        <v>42</v>
      </c>
      <c r="E437" s="8" t="s">
        <v>378</v>
      </c>
      <c r="F437" s="8">
        <v>0.67999999999999983</v>
      </c>
      <c r="G437" s="10">
        <v>10117</v>
      </c>
      <c r="H437" s="11">
        <v>6879.5600000000022</v>
      </c>
      <c r="I437" s="11">
        <v>9767.2575921546795</v>
      </c>
      <c r="J437" s="11">
        <v>-2887.6975921546818</v>
      </c>
      <c r="K437" s="8">
        <v>1</v>
      </c>
      <c r="L437" s="8"/>
      <c r="M437" s="12">
        <f t="shared" si="12"/>
        <v>10117</v>
      </c>
      <c r="N437" s="12">
        <f t="shared" si="12"/>
        <v>0</v>
      </c>
      <c r="O437" s="12">
        <f t="shared" si="13"/>
        <v>10117</v>
      </c>
    </row>
    <row r="438" spans="1:16" x14ac:dyDescent="0.25">
      <c r="A438" s="8"/>
      <c r="B438" s="8"/>
      <c r="C438" s="9" t="s">
        <v>319</v>
      </c>
      <c r="D438" s="8" t="s">
        <v>42</v>
      </c>
      <c r="E438" s="8" t="s">
        <v>378</v>
      </c>
      <c r="F438" s="8">
        <v>0.68</v>
      </c>
      <c r="G438" s="10">
        <v>4155</v>
      </c>
      <c r="H438" s="11">
        <v>2825.3999999999996</v>
      </c>
      <c r="I438" s="11">
        <v>5184.5415562426388</v>
      </c>
      <c r="J438" s="11">
        <v>-2359.1415562426387</v>
      </c>
      <c r="K438" s="8">
        <v>1</v>
      </c>
      <c r="L438" s="8"/>
      <c r="M438" s="12">
        <f t="shared" si="12"/>
        <v>4155</v>
      </c>
      <c r="N438" s="12">
        <f t="shared" si="12"/>
        <v>0</v>
      </c>
      <c r="O438" s="12">
        <f t="shared" si="13"/>
        <v>4155</v>
      </c>
    </row>
    <row r="439" spans="1:16" s="7" customFormat="1" x14ac:dyDescent="0.25">
      <c r="A439" s="13"/>
      <c r="B439" s="13" t="s">
        <v>209</v>
      </c>
      <c r="C439" s="14"/>
      <c r="D439" s="13"/>
      <c r="E439" s="13"/>
      <c r="F439" s="13"/>
      <c r="G439" s="15">
        <v>14272</v>
      </c>
      <c r="H439" s="16">
        <v>9704.9600000000046</v>
      </c>
      <c r="I439" s="16">
        <v>14951.799148397318</v>
      </c>
      <c r="J439" s="16">
        <v>-5246.8391483973201</v>
      </c>
      <c r="K439" s="13"/>
      <c r="L439" s="13"/>
      <c r="M439" s="17"/>
      <c r="N439" s="17"/>
      <c r="O439" s="17">
        <f>SUM(O437:O438)</f>
        <v>14272</v>
      </c>
      <c r="P439"/>
    </row>
    <row r="440" spans="1:16" x14ac:dyDescent="0.25">
      <c r="A440" s="8"/>
      <c r="B440" s="8" t="s">
        <v>379</v>
      </c>
      <c r="C440" s="9" t="s">
        <v>300</v>
      </c>
      <c r="D440" s="8" t="s">
        <v>49</v>
      </c>
      <c r="E440" s="8" t="s">
        <v>380</v>
      </c>
      <c r="F440" s="8">
        <v>3.3</v>
      </c>
      <c r="G440" s="10">
        <v>11</v>
      </c>
      <c r="H440" s="11">
        <v>36.299999999999997</v>
      </c>
      <c r="I440" s="11">
        <v>24.693226677861787</v>
      </c>
      <c r="J440" s="11">
        <v>11.606773322138212</v>
      </c>
      <c r="K440" s="8">
        <v>7.05</v>
      </c>
      <c r="L440" s="8"/>
      <c r="M440" s="12">
        <f t="shared" si="12"/>
        <v>77.55</v>
      </c>
      <c r="N440" s="12">
        <f t="shared" si="12"/>
        <v>0</v>
      </c>
      <c r="O440" s="12">
        <f t="shared" si="13"/>
        <v>77.55</v>
      </c>
    </row>
    <row r="441" spans="1:16" x14ac:dyDescent="0.25">
      <c r="A441" s="8"/>
      <c r="B441" s="8"/>
      <c r="C441" s="9"/>
      <c r="D441" s="8" t="s">
        <v>51</v>
      </c>
      <c r="E441" s="8" t="s">
        <v>381</v>
      </c>
      <c r="F441" s="8">
        <v>5.5</v>
      </c>
      <c r="G441" s="10">
        <v>1784</v>
      </c>
      <c r="H441" s="11">
        <v>9812</v>
      </c>
      <c r="I441" s="11">
        <v>3574.7744855179203</v>
      </c>
      <c r="J441" s="11">
        <v>6237.2255144820792</v>
      </c>
      <c r="K441" s="8"/>
      <c r="L441" s="8"/>
      <c r="M441" s="12">
        <f t="shared" si="12"/>
        <v>0</v>
      </c>
      <c r="N441" s="12">
        <f t="shared" si="12"/>
        <v>0</v>
      </c>
      <c r="O441" s="12">
        <f t="shared" si="13"/>
        <v>0</v>
      </c>
    </row>
    <row r="442" spans="1:16" x14ac:dyDescent="0.25">
      <c r="A442" s="8"/>
      <c r="B442" s="8"/>
      <c r="C442" s="9"/>
      <c r="D442" s="8" t="s">
        <v>42</v>
      </c>
      <c r="E442" s="8" t="s">
        <v>382</v>
      </c>
      <c r="F442" s="8">
        <v>0.75</v>
      </c>
      <c r="G442" s="10">
        <v>158</v>
      </c>
      <c r="H442" s="11">
        <v>118.5</v>
      </c>
      <c r="I442" s="11">
        <v>494.49374645565069</v>
      </c>
      <c r="J442" s="11">
        <v>-375.99374645565069</v>
      </c>
      <c r="K442" s="8">
        <v>1.63</v>
      </c>
      <c r="L442" s="8"/>
      <c r="M442" s="12">
        <f t="shared" si="12"/>
        <v>257.53999999999996</v>
      </c>
      <c r="N442" s="12">
        <f t="shared" si="12"/>
        <v>0</v>
      </c>
      <c r="O442" s="12">
        <f t="shared" si="13"/>
        <v>257.53999999999996</v>
      </c>
    </row>
    <row r="443" spans="1:16" x14ac:dyDescent="0.25">
      <c r="A443" s="8"/>
      <c r="B443" s="8"/>
      <c r="C443" s="9"/>
      <c r="D443" s="8"/>
      <c r="E443" s="8" t="s">
        <v>383</v>
      </c>
      <c r="F443" s="8">
        <v>1.95</v>
      </c>
      <c r="G443" s="10">
        <v>39</v>
      </c>
      <c r="H443" s="11">
        <v>76.05</v>
      </c>
      <c r="I443" s="11">
        <v>181.81428571428572</v>
      </c>
      <c r="J443" s="11">
        <v>-105.76428571428572</v>
      </c>
      <c r="K443" s="8">
        <v>3.18</v>
      </c>
      <c r="L443" s="8"/>
      <c r="M443" s="12">
        <f t="shared" si="12"/>
        <v>124.02000000000001</v>
      </c>
      <c r="N443" s="12">
        <f t="shared" si="12"/>
        <v>0</v>
      </c>
      <c r="O443" s="12">
        <f t="shared" si="13"/>
        <v>124.02000000000001</v>
      </c>
    </row>
    <row r="444" spans="1:16" x14ac:dyDescent="0.25">
      <c r="A444" s="8"/>
      <c r="B444" s="8"/>
      <c r="C444" s="9"/>
      <c r="D444" s="8"/>
      <c r="E444" s="8" t="s">
        <v>384</v>
      </c>
      <c r="F444" s="8">
        <v>1.79</v>
      </c>
      <c r="G444" s="10">
        <v>68</v>
      </c>
      <c r="H444" s="11">
        <v>121.72</v>
      </c>
      <c r="I444" s="11">
        <v>112.7908866260457</v>
      </c>
      <c r="J444" s="11">
        <v>8.9291133739542854</v>
      </c>
      <c r="K444" s="8">
        <v>3.23</v>
      </c>
      <c r="L444" s="8"/>
      <c r="M444" s="12">
        <f t="shared" si="12"/>
        <v>219.64</v>
      </c>
      <c r="N444" s="12">
        <f t="shared" si="12"/>
        <v>0</v>
      </c>
      <c r="O444" s="12">
        <f t="shared" si="13"/>
        <v>219.64</v>
      </c>
    </row>
    <row r="445" spans="1:16" x14ac:dyDescent="0.25">
      <c r="A445" s="8"/>
      <c r="B445" s="8"/>
      <c r="C445" s="9"/>
      <c r="D445" s="8" t="s">
        <v>55</v>
      </c>
      <c r="E445" s="8" t="s">
        <v>385</v>
      </c>
      <c r="F445" s="8">
        <v>3.5</v>
      </c>
      <c r="G445" s="10">
        <v>2092</v>
      </c>
      <c r="H445" s="11">
        <v>7322</v>
      </c>
      <c r="I445" s="11">
        <v>4371.5637728968513</v>
      </c>
      <c r="J445" s="11">
        <v>2950.4362271031496</v>
      </c>
      <c r="K445" s="8">
        <v>3.9</v>
      </c>
      <c r="L445" s="8"/>
      <c r="M445" s="12">
        <f t="shared" si="12"/>
        <v>8158.8</v>
      </c>
      <c r="N445" s="12">
        <f t="shared" si="12"/>
        <v>0</v>
      </c>
      <c r="O445" s="12">
        <f t="shared" si="13"/>
        <v>8158.8</v>
      </c>
    </row>
    <row r="446" spans="1:16" x14ac:dyDescent="0.25">
      <c r="A446" s="8"/>
      <c r="B446" s="8"/>
      <c r="C446" s="9"/>
      <c r="D446" s="8" t="s">
        <v>386</v>
      </c>
      <c r="E446" s="8" t="s">
        <v>387</v>
      </c>
      <c r="F446" s="8">
        <v>2.9</v>
      </c>
      <c r="G446" s="10">
        <v>180</v>
      </c>
      <c r="H446" s="11">
        <v>522</v>
      </c>
      <c r="I446" s="11">
        <v>289.89261619898991</v>
      </c>
      <c r="J446" s="11">
        <v>232.10738380101009</v>
      </c>
      <c r="K446" s="8">
        <v>5.73</v>
      </c>
      <c r="L446" s="8"/>
      <c r="M446" s="12">
        <f t="shared" si="12"/>
        <v>1031.4000000000001</v>
      </c>
      <c r="N446" s="12">
        <f t="shared" si="12"/>
        <v>0</v>
      </c>
      <c r="O446" s="12">
        <f t="shared" si="13"/>
        <v>1031.4000000000001</v>
      </c>
    </row>
    <row r="447" spans="1:16" x14ac:dyDescent="0.25">
      <c r="A447" s="8"/>
      <c r="B447" s="8"/>
      <c r="C447" s="9" t="s">
        <v>285</v>
      </c>
      <c r="D447" s="8" t="s">
        <v>42</v>
      </c>
      <c r="E447" s="8" t="s">
        <v>382</v>
      </c>
      <c r="F447" s="8">
        <v>0.75</v>
      </c>
      <c r="G447" s="10">
        <v>1560</v>
      </c>
      <c r="H447" s="11">
        <v>1170</v>
      </c>
      <c r="I447" s="11">
        <v>2630.4517294675111</v>
      </c>
      <c r="J447" s="11">
        <v>-1460.4517294675113</v>
      </c>
      <c r="K447" s="8">
        <v>1.63</v>
      </c>
      <c r="L447" s="8"/>
      <c r="M447" s="12">
        <f t="shared" si="12"/>
        <v>2542.7999999999997</v>
      </c>
      <c r="N447" s="12">
        <f t="shared" si="12"/>
        <v>0</v>
      </c>
      <c r="O447" s="12">
        <f t="shared" si="13"/>
        <v>2542.7999999999997</v>
      </c>
    </row>
    <row r="448" spans="1:16" x14ac:dyDescent="0.25">
      <c r="A448" s="8"/>
      <c r="B448" s="8"/>
      <c r="C448" s="9"/>
      <c r="D448" s="8"/>
      <c r="E448" s="8" t="s">
        <v>383</v>
      </c>
      <c r="F448" s="8">
        <v>1.95</v>
      </c>
      <c r="G448" s="10">
        <v>40</v>
      </c>
      <c r="H448" s="11">
        <v>78</v>
      </c>
      <c r="I448" s="11">
        <v>316.35925338169721</v>
      </c>
      <c r="J448" s="11">
        <v>-238.35925338169721</v>
      </c>
      <c r="K448" s="8">
        <v>3.18</v>
      </c>
      <c r="L448" s="8"/>
      <c r="M448" s="12">
        <f t="shared" si="12"/>
        <v>127.2</v>
      </c>
      <c r="N448" s="12">
        <f t="shared" si="12"/>
        <v>0</v>
      </c>
      <c r="O448" s="12">
        <f t="shared" si="13"/>
        <v>127.2</v>
      </c>
    </row>
    <row r="449" spans="1:16" x14ac:dyDescent="0.25">
      <c r="A449" s="8"/>
      <c r="B449" s="8"/>
      <c r="C449" s="9"/>
      <c r="D449" s="8"/>
      <c r="E449" s="8" t="s">
        <v>384</v>
      </c>
      <c r="F449" s="8">
        <v>1.79</v>
      </c>
      <c r="G449" s="10">
        <v>68</v>
      </c>
      <c r="H449" s="11">
        <v>121.72</v>
      </c>
      <c r="I449" s="11">
        <v>629.8307971683854</v>
      </c>
      <c r="J449" s="11">
        <v>-508.11079716838543</v>
      </c>
      <c r="K449" s="8">
        <v>3.23</v>
      </c>
      <c r="L449" s="8"/>
      <c r="M449" s="12">
        <f t="shared" si="12"/>
        <v>219.64</v>
      </c>
      <c r="N449" s="12">
        <f t="shared" si="12"/>
        <v>0</v>
      </c>
      <c r="O449" s="12">
        <f t="shared" si="13"/>
        <v>219.64</v>
      </c>
    </row>
    <row r="450" spans="1:16" x14ac:dyDescent="0.25">
      <c r="A450" s="8"/>
      <c r="B450" s="8"/>
      <c r="C450" s="9" t="s">
        <v>309</v>
      </c>
      <c r="D450" s="8" t="s">
        <v>42</v>
      </c>
      <c r="E450" s="8" t="s">
        <v>382</v>
      </c>
      <c r="F450" s="8">
        <v>0.75</v>
      </c>
      <c r="G450" s="10">
        <v>834</v>
      </c>
      <c r="H450" s="11">
        <v>625.5</v>
      </c>
      <c r="I450" s="11">
        <v>660.05915906127768</v>
      </c>
      <c r="J450" s="11">
        <v>-34.559159061277683</v>
      </c>
      <c r="K450" s="8">
        <v>1.63</v>
      </c>
      <c r="L450" s="8"/>
      <c r="M450" s="12">
        <f t="shared" si="12"/>
        <v>1359.4199999999998</v>
      </c>
      <c r="N450" s="12">
        <f t="shared" si="12"/>
        <v>0</v>
      </c>
      <c r="O450" s="12">
        <f t="shared" si="13"/>
        <v>1359.4199999999998</v>
      </c>
    </row>
    <row r="451" spans="1:16" x14ac:dyDescent="0.25">
      <c r="A451" s="8"/>
      <c r="B451" s="8"/>
      <c r="C451" s="9" t="s">
        <v>319</v>
      </c>
      <c r="D451" s="8" t="s">
        <v>42</v>
      </c>
      <c r="E451" s="8" t="s">
        <v>382</v>
      </c>
      <c r="F451" s="8">
        <v>0.75</v>
      </c>
      <c r="G451" s="10">
        <v>3187</v>
      </c>
      <c r="H451" s="11">
        <v>2390.25</v>
      </c>
      <c r="I451" s="11">
        <v>3623.3021607676606</v>
      </c>
      <c r="J451" s="11">
        <v>-1233.0521607676606</v>
      </c>
      <c r="K451" s="8">
        <v>1.63</v>
      </c>
      <c r="L451" s="8"/>
      <c r="M451" s="12">
        <f t="shared" si="12"/>
        <v>5194.8099999999995</v>
      </c>
      <c r="N451" s="12">
        <f t="shared" si="12"/>
        <v>0</v>
      </c>
      <c r="O451" s="12">
        <f t="shared" si="13"/>
        <v>5194.8099999999995</v>
      </c>
    </row>
    <row r="452" spans="1:16" x14ac:dyDescent="0.25">
      <c r="A452" s="8"/>
      <c r="B452" s="8"/>
      <c r="C452" s="9" t="s">
        <v>143</v>
      </c>
      <c r="D452" s="8" t="s">
        <v>124</v>
      </c>
      <c r="E452" s="8" t="s">
        <v>388</v>
      </c>
      <c r="F452" s="8">
        <v>1.4000000000000001</v>
      </c>
      <c r="G452" s="10">
        <v>450</v>
      </c>
      <c r="H452" s="11">
        <v>630</v>
      </c>
      <c r="I452" s="11">
        <v>359.20342261635517</v>
      </c>
      <c r="J452" s="11">
        <v>270.79657738364483</v>
      </c>
      <c r="K452" s="8">
        <v>2.2799999999999998</v>
      </c>
      <c r="L452" s="8"/>
      <c r="M452" s="12">
        <f t="shared" si="12"/>
        <v>1026</v>
      </c>
      <c r="N452" s="12">
        <f t="shared" si="12"/>
        <v>0</v>
      </c>
      <c r="O452" s="12">
        <f t="shared" si="13"/>
        <v>1026</v>
      </c>
    </row>
    <row r="453" spans="1:16" x14ac:dyDescent="0.25">
      <c r="A453" s="8"/>
      <c r="B453" s="8"/>
      <c r="C453" s="9"/>
      <c r="D453" s="8"/>
      <c r="E453" s="8" t="s">
        <v>389</v>
      </c>
      <c r="F453" s="8">
        <v>1.4000000000000001</v>
      </c>
      <c r="G453" s="10">
        <v>600</v>
      </c>
      <c r="H453" s="11">
        <v>840</v>
      </c>
      <c r="I453" s="11">
        <v>529.70828593450983</v>
      </c>
      <c r="J453" s="11">
        <v>310.29171406549028</v>
      </c>
      <c r="K453" s="8">
        <v>2.2799999999999998</v>
      </c>
      <c r="L453" s="8"/>
      <c r="M453" s="12">
        <f t="shared" ref="M453:N459" si="14">$G453*K453</f>
        <v>1367.9999999999998</v>
      </c>
      <c r="N453" s="12">
        <f t="shared" si="14"/>
        <v>0</v>
      </c>
      <c r="O453" s="12">
        <f t="shared" ref="O453:O459" si="15">M453+N453</f>
        <v>1367.9999999999998</v>
      </c>
    </row>
    <row r="454" spans="1:16" x14ac:dyDescent="0.25">
      <c r="A454" s="8"/>
      <c r="B454" s="8"/>
      <c r="C454" s="9" t="s">
        <v>187</v>
      </c>
      <c r="D454" s="8" t="s">
        <v>42</v>
      </c>
      <c r="E454" s="8" t="s">
        <v>382</v>
      </c>
      <c r="F454" s="8">
        <v>0.75</v>
      </c>
      <c r="G454" s="10">
        <v>836</v>
      </c>
      <c r="H454" s="11">
        <v>627</v>
      </c>
      <c r="I454" s="11">
        <v>2180.787519857985</v>
      </c>
      <c r="J454" s="11">
        <v>-1553.7875198579848</v>
      </c>
      <c r="K454" s="8">
        <v>1.63</v>
      </c>
      <c r="L454" s="8"/>
      <c r="M454" s="12">
        <f t="shared" si="14"/>
        <v>1362.6799999999998</v>
      </c>
      <c r="N454" s="12">
        <f t="shared" si="14"/>
        <v>0</v>
      </c>
      <c r="O454" s="12">
        <f t="shared" si="15"/>
        <v>1362.6799999999998</v>
      </c>
    </row>
    <row r="455" spans="1:16" x14ac:dyDescent="0.25">
      <c r="A455" s="8"/>
      <c r="B455" s="8"/>
      <c r="C455" s="9"/>
      <c r="D455" s="8"/>
      <c r="E455" s="8" t="s">
        <v>383</v>
      </c>
      <c r="F455" s="8">
        <v>1.95</v>
      </c>
      <c r="G455" s="10">
        <v>40</v>
      </c>
      <c r="H455" s="11">
        <v>78</v>
      </c>
      <c r="I455" s="11">
        <v>318.22031793343263</v>
      </c>
      <c r="J455" s="11">
        <v>-240.22031793343263</v>
      </c>
      <c r="K455" s="8">
        <v>3.18</v>
      </c>
      <c r="L455" s="8"/>
      <c r="M455" s="12">
        <f t="shared" si="14"/>
        <v>127.2</v>
      </c>
      <c r="N455" s="12">
        <f t="shared" si="14"/>
        <v>0</v>
      </c>
      <c r="O455" s="12">
        <f t="shared" si="15"/>
        <v>127.2</v>
      </c>
    </row>
    <row r="456" spans="1:16" x14ac:dyDescent="0.25">
      <c r="A456" s="8"/>
      <c r="B456" s="8"/>
      <c r="C456" s="9"/>
      <c r="D456" s="8"/>
      <c r="E456" s="8" t="s">
        <v>384</v>
      </c>
      <c r="F456" s="8">
        <v>1.7899999999999998</v>
      </c>
      <c r="G456" s="10">
        <v>91</v>
      </c>
      <c r="H456" s="11">
        <v>162.89000000000001</v>
      </c>
      <c r="I456" s="11">
        <v>711.33477480825195</v>
      </c>
      <c r="J456" s="11">
        <v>-548.44477480825208</v>
      </c>
      <c r="K456" s="8">
        <v>3.23</v>
      </c>
      <c r="L456" s="8"/>
      <c r="M456" s="12">
        <f t="shared" si="14"/>
        <v>293.93</v>
      </c>
      <c r="N456" s="12">
        <f t="shared" si="14"/>
        <v>0</v>
      </c>
      <c r="O456" s="12">
        <f t="shared" si="15"/>
        <v>293.93</v>
      </c>
    </row>
    <row r="457" spans="1:16" x14ac:dyDescent="0.25">
      <c r="A457" s="8"/>
      <c r="B457" s="8"/>
      <c r="C457" s="9" t="s">
        <v>188</v>
      </c>
      <c r="D457" s="8" t="s">
        <v>42</v>
      </c>
      <c r="E457" s="8" t="s">
        <v>382</v>
      </c>
      <c r="F457" s="8">
        <v>0.75</v>
      </c>
      <c r="G457" s="10">
        <v>205</v>
      </c>
      <c r="H457" s="11">
        <v>153.75</v>
      </c>
      <c r="I457" s="11">
        <v>1450.4201610492851</v>
      </c>
      <c r="J457" s="11">
        <v>-1296.6701610492851</v>
      </c>
      <c r="K457" s="8">
        <v>1.63</v>
      </c>
      <c r="L457" s="8"/>
      <c r="M457" s="12">
        <f t="shared" si="14"/>
        <v>334.15</v>
      </c>
      <c r="N457" s="12">
        <f t="shared" si="14"/>
        <v>0</v>
      </c>
      <c r="O457" s="12">
        <f t="shared" si="15"/>
        <v>334.15</v>
      </c>
    </row>
    <row r="458" spans="1:16" x14ac:dyDescent="0.25">
      <c r="A458" s="8"/>
      <c r="B458" s="8"/>
      <c r="C458" s="9"/>
      <c r="D458" s="8"/>
      <c r="E458" s="8" t="s">
        <v>383</v>
      </c>
      <c r="F458" s="8">
        <v>1.95</v>
      </c>
      <c r="G458" s="10">
        <v>39</v>
      </c>
      <c r="H458" s="11">
        <v>76.05</v>
      </c>
      <c r="I458" s="11">
        <v>312.95901639344265</v>
      </c>
      <c r="J458" s="11">
        <v>-236.90901639344264</v>
      </c>
      <c r="K458" s="8">
        <v>3.18</v>
      </c>
      <c r="L458" s="8"/>
      <c r="M458" s="12">
        <f t="shared" si="14"/>
        <v>124.02000000000001</v>
      </c>
      <c r="N458" s="12">
        <f t="shared" si="14"/>
        <v>0</v>
      </c>
      <c r="O458" s="12">
        <f t="shared" si="15"/>
        <v>124.02000000000001</v>
      </c>
    </row>
    <row r="459" spans="1:16" x14ac:dyDescent="0.25">
      <c r="A459" s="8"/>
      <c r="B459" s="8"/>
      <c r="C459" s="9"/>
      <c r="D459" s="8"/>
      <c r="E459" s="8" t="s">
        <v>384</v>
      </c>
      <c r="F459" s="8">
        <v>1.7899999999999998</v>
      </c>
      <c r="G459" s="10">
        <v>90</v>
      </c>
      <c r="H459" s="11">
        <v>161.1</v>
      </c>
      <c r="I459" s="11">
        <v>725.11614354196888</v>
      </c>
      <c r="J459" s="11">
        <v>-564.01614354196886</v>
      </c>
      <c r="K459" s="8">
        <v>3.23</v>
      </c>
      <c r="L459" s="8"/>
      <c r="M459" s="12">
        <f t="shared" si="14"/>
        <v>290.7</v>
      </c>
      <c r="N459" s="12">
        <f t="shared" si="14"/>
        <v>0</v>
      </c>
      <c r="O459" s="12">
        <f t="shared" si="15"/>
        <v>290.7</v>
      </c>
    </row>
    <row r="460" spans="1:16" s="7" customFormat="1" x14ac:dyDescent="0.25">
      <c r="A460" s="13"/>
      <c r="B460" s="13" t="s">
        <v>390</v>
      </c>
      <c r="C460" s="14"/>
      <c r="D460" s="13"/>
      <c r="E460" s="13"/>
      <c r="F460" s="13"/>
      <c r="G460" s="15">
        <v>12372</v>
      </c>
      <c r="H460" s="16">
        <v>25122.830000000009</v>
      </c>
      <c r="I460" s="16">
        <v>23497.775762069377</v>
      </c>
      <c r="J460" s="16">
        <v>1625.0542379306328</v>
      </c>
      <c r="K460" s="13"/>
      <c r="L460" s="13"/>
      <c r="M460" s="17"/>
      <c r="N460" s="17"/>
      <c r="O460" s="17">
        <f>SUM(O440:O459)</f>
        <v>24239.500000000004</v>
      </c>
      <c r="P460"/>
    </row>
    <row r="461" spans="1:16" s="7" customFormat="1" x14ac:dyDescent="0.25">
      <c r="A461" s="2" t="s">
        <v>391</v>
      </c>
      <c r="B461" s="2"/>
      <c r="C461" s="3"/>
      <c r="D461" s="2"/>
      <c r="E461" s="2"/>
      <c r="F461" s="2"/>
      <c r="G461" s="4">
        <v>241513</v>
      </c>
      <c r="H461" s="5">
        <v>318830.85000000015</v>
      </c>
      <c r="I461" s="5">
        <v>280973.00000000012</v>
      </c>
      <c r="J461" s="5">
        <v>37857.849999999948</v>
      </c>
      <c r="K461" s="2"/>
      <c r="L461" s="2"/>
      <c r="M461" s="6"/>
      <c r="N461" s="6"/>
      <c r="O461" s="6"/>
      <c r="P461"/>
    </row>
    <row r="462" spans="1:16" x14ac:dyDescent="0.25">
      <c r="A462" s="2" t="s">
        <v>392</v>
      </c>
      <c r="B462" s="2"/>
      <c r="C462" s="3"/>
      <c r="D462" s="2"/>
      <c r="E462" s="2"/>
      <c r="F462" s="2"/>
      <c r="G462" s="4">
        <v>760357</v>
      </c>
      <c r="H462" s="5">
        <v>973982.60000000056</v>
      </c>
      <c r="I462" s="5">
        <v>990124.41420401039</v>
      </c>
      <c r="J462" s="5">
        <v>-16141.814204010663</v>
      </c>
      <c r="K462" s="2"/>
      <c r="L462" s="2"/>
      <c r="M462" s="6"/>
      <c r="N462" s="6"/>
      <c r="O462" s="6">
        <f>O14+O21+O31+O34+O99+O101+O120+O132+O137+O158+O178+O185+O193+O230+O274+O282+O292+O306+O324+O330+O337+O344+O356+O418+O436+O439+O460</f>
        <v>1859060.0899999996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8F06-2608-47B6-A062-8C20F85AA228}">
  <sheetPr codeName="Sheet10"/>
  <dimension ref="A1:P766"/>
  <sheetViews>
    <sheetView workbookViewId="0">
      <selection activeCell="G15" sqref="G15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7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1" width="7" bestFit="1" customWidth="1"/>
    <col min="12" max="12" width="5.85546875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1609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139</v>
      </c>
      <c r="C5" s="9" t="s">
        <v>30</v>
      </c>
      <c r="D5" s="8" t="s">
        <v>140</v>
      </c>
      <c r="E5" s="8" t="s">
        <v>1610</v>
      </c>
      <c r="F5" s="8">
        <v>0.52</v>
      </c>
      <c r="G5" s="10">
        <v>878</v>
      </c>
      <c r="H5" s="11">
        <v>456.55999999999995</v>
      </c>
      <c r="I5" s="11">
        <v>349.30181818181819</v>
      </c>
      <c r="J5" s="11">
        <v>107.25818181818178</v>
      </c>
      <c r="K5" s="8">
        <v>1.42</v>
      </c>
      <c r="L5" s="8"/>
      <c r="M5" s="12">
        <f t="shared" ref="M5:N68" si="0">$G5*K5</f>
        <v>1246.76</v>
      </c>
      <c r="N5" s="12">
        <f t="shared" si="0"/>
        <v>0</v>
      </c>
      <c r="O5" s="12">
        <f t="shared" ref="O5:O68" si="1">M5+N5</f>
        <v>1246.76</v>
      </c>
      <c r="P5" s="7"/>
    </row>
    <row r="6" spans="1:16" x14ac:dyDescent="0.25">
      <c r="A6" s="8"/>
      <c r="B6" s="8"/>
      <c r="C6" s="9"/>
      <c r="D6" s="8"/>
      <c r="E6" s="8" t="s">
        <v>1611</v>
      </c>
      <c r="F6" s="8">
        <v>0.52</v>
      </c>
      <c r="G6" s="10">
        <v>10</v>
      </c>
      <c r="H6" s="11">
        <v>5.2</v>
      </c>
      <c r="I6" s="11">
        <v>4.05</v>
      </c>
      <c r="J6" s="11">
        <v>1.1500000000000004</v>
      </c>
      <c r="K6" s="8">
        <v>1.42</v>
      </c>
      <c r="L6" s="8"/>
      <c r="M6" s="12">
        <f t="shared" si="0"/>
        <v>14.2</v>
      </c>
      <c r="N6" s="12">
        <f t="shared" si="0"/>
        <v>0</v>
      </c>
      <c r="O6" s="12">
        <f t="shared" si="1"/>
        <v>14.2</v>
      </c>
      <c r="P6" s="7"/>
    </row>
    <row r="7" spans="1:16" x14ac:dyDescent="0.25">
      <c r="A7" s="8"/>
      <c r="B7" s="8"/>
      <c r="C7" s="9"/>
      <c r="D7" s="8"/>
      <c r="E7" s="8" t="s">
        <v>1612</v>
      </c>
      <c r="F7" s="8">
        <v>0.52</v>
      </c>
      <c r="G7" s="10">
        <v>4238</v>
      </c>
      <c r="H7" s="11">
        <v>2203.7599999999998</v>
      </c>
      <c r="I7" s="11">
        <v>1665.0833241669366</v>
      </c>
      <c r="J7" s="11">
        <v>538.67667583306377</v>
      </c>
      <c r="K7" s="8">
        <v>1.42</v>
      </c>
      <c r="L7" s="8"/>
      <c r="M7" s="12">
        <f t="shared" si="0"/>
        <v>6017.96</v>
      </c>
      <c r="N7" s="12">
        <f t="shared" si="0"/>
        <v>0</v>
      </c>
      <c r="O7" s="12">
        <f t="shared" si="1"/>
        <v>6017.96</v>
      </c>
      <c r="P7" s="7"/>
    </row>
    <row r="8" spans="1:16" x14ac:dyDescent="0.25">
      <c r="A8" s="8"/>
      <c r="B8" s="8"/>
      <c r="C8" s="9"/>
      <c r="D8" s="8"/>
      <c r="E8" s="8" t="s">
        <v>1613</v>
      </c>
      <c r="F8" s="8">
        <v>0.52</v>
      </c>
      <c r="G8" s="10">
        <v>10</v>
      </c>
      <c r="H8" s="11">
        <v>5.2</v>
      </c>
      <c r="I8" s="11">
        <v>4</v>
      </c>
      <c r="J8" s="11">
        <v>1.2000000000000002</v>
      </c>
      <c r="K8" s="8">
        <v>1.42</v>
      </c>
      <c r="L8" s="8"/>
      <c r="M8" s="12">
        <f t="shared" si="0"/>
        <v>14.2</v>
      </c>
      <c r="N8" s="12">
        <f t="shared" si="0"/>
        <v>0</v>
      </c>
      <c r="O8" s="12">
        <f t="shared" si="1"/>
        <v>14.2</v>
      </c>
      <c r="P8" s="7"/>
    </row>
    <row r="9" spans="1:16" x14ac:dyDescent="0.25">
      <c r="A9" s="8"/>
      <c r="B9" s="8"/>
      <c r="C9" s="9"/>
      <c r="D9" s="8"/>
      <c r="E9" s="8" t="s">
        <v>1614</v>
      </c>
      <c r="F9" s="8">
        <v>0.52</v>
      </c>
      <c r="G9" s="10">
        <v>215</v>
      </c>
      <c r="H9" s="11">
        <v>111.8</v>
      </c>
      <c r="I9" s="11">
        <v>87.075000000000003</v>
      </c>
      <c r="J9" s="11">
        <v>24.724999999999994</v>
      </c>
      <c r="K9" s="8">
        <v>1.42</v>
      </c>
      <c r="L9" s="8"/>
      <c r="M9" s="12">
        <f t="shared" si="0"/>
        <v>305.3</v>
      </c>
      <c r="N9" s="12">
        <f t="shared" si="0"/>
        <v>0</v>
      </c>
      <c r="O9" s="12">
        <f t="shared" si="1"/>
        <v>305.3</v>
      </c>
      <c r="P9" s="7"/>
    </row>
    <row r="10" spans="1:16" x14ac:dyDescent="0.25">
      <c r="A10" s="8"/>
      <c r="B10" s="8"/>
      <c r="C10" s="9"/>
      <c r="D10" s="8"/>
      <c r="E10" s="8" t="s">
        <v>1615</v>
      </c>
      <c r="F10" s="8">
        <v>0.5</v>
      </c>
      <c r="G10" s="10">
        <v>6167</v>
      </c>
      <c r="H10" s="11">
        <v>3083.5</v>
      </c>
      <c r="I10" s="11">
        <v>3028.1554128440371</v>
      </c>
      <c r="J10" s="11">
        <v>55.344587155963225</v>
      </c>
      <c r="K10" s="8">
        <v>1.47</v>
      </c>
      <c r="L10" s="8"/>
      <c r="M10" s="12">
        <f t="shared" si="0"/>
        <v>9065.49</v>
      </c>
      <c r="N10" s="12">
        <f t="shared" si="0"/>
        <v>0</v>
      </c>
      <c r="O10" s="12">
        <f t="shared" si="1"/>
        <v>9065.49</v>
      </c>
      <c r="P10" s="7"/>
    </row>
    <row r="11" spans="1:16" x14ac:dyDescent="0.25">
      <c r="A11" s="8"/>
      <c r="B11" s="8"/>
      <c r="C11" s="9"/>
      <c r="D11" s="8"/>
      <c r="E11" s="8" t="s">
        <v>1616</v>
      </c>
      <c r="F11" s="8">
        <v>0.5</v>
      </c>
      <c r="G11" s="10">
        <v>10</v>
      </c>
      <c r="H11" s="11">
        <v>5</v>
      </c>
      <c r="I11" s="11">
        <v>4.05</v>
      </c>
      <c r="J11" s="11">
        <v>0.95000000000000018</v>
      </c>
      <c r="K11" s="8">
        <v>1.47</v>
      </c>
      <c r="L11" s="8"/>
      <c r="M11" s="12">
        <f t="shared" si="0"/>
        <v>14.7</v>
      </c>
      <c r="N11" s="12">
        <f t="shared" si="0"/>
        <v>0</v>
      </c>
      <c r="O11" s="12">
        <f t="shared" si="1"/>
        <v>14.7</v>
      </c>
      <c r="P11" s="7"/>
    </row>
    <row r="12" spans="1:16" x14ac:dyDescent="0.25">
      <c r="A12" s="8"/>
      <c r="B12" s="8"/>
      <c r="C12" s="9"/>
      <c r="D12" s="8"/>
      <c r="E12" s="8" t="s">
        <v>1617</v>
      </c>
      <c r="F12" s="8">
        <v>0.5</v>
      </c>
      <c r="G12" s="10">
        <v>10</v>
      </c>
      <c r="H12" s="11">
        <v>5</v>
      </c>
      <c r="I12" s="11">
        <v>4.05</v>
      </c>
      <c r="J12" s="11">
        <v>0.95000000000000018</v>
      </c>
      <c r="K12" s="8">
        <v>1.47</v>
      </c>
      <c r="L12" s="8"/>
      <c r="M12" s="12">
        <f t="shared" si="0"/>
        <v>14.7</v>
      </c>
      <c r="N12" s="12">
        <f t="shared" si="0"/>
        <v>0</v>
      </c>
      <c r="O12" s="12">
        <f t="shared" si="1"/>
        <v>14.7</v>
      </c>
      <c r="P12" s="7"/>
    </row>
    <row r="13" spans="1:16" x14ac:dyDescent="0.25">
      <c r="A13" s="8"/>
      <c r="B13" s="8"/>
      <c r="C13" s="9"/>
      <c r="D13" s="8"/>
      <c r="E13" s="8" t="s">
        <v>1618</v>
      </c>
      <c r="F13" s="8">
        <v>0.5</v>
      </c>
      <c r="G13" s="10">
        <v>1352</v>
      </c>
      <c r="H13" s="11">
        <v>676</v>
      </c>
      <c r="I13" s="11">
        <v>520.0430604982206</v>
      </c>
      <c r="J13" s="11">
        <v>155.95693950177937</v>
      </c>
      <c r="K13" s="8">
        <v>1.47</v>
      </c>
      <c r="L13" s="8"/>
      <c r="M13" s="12">
        <f t="shared" si="0"/>
        <v>1987.44</v>
      </c>
      <c r="N13" s="12">
        <f t="shared" si="0"/>
        <v>0</v>
      </c>
      <c r="O13" s="12">
        <f t="shared" si="1"/>
        <v>1987.44</v>
      </c>
      <c r="P13" s="7"/>
    </row>
    <row r="14" spans="1:16" x14ac:dyDescent="0.25">
      <c r="A14" s="8"/>
      <c r="B14" s="8"/>
      <c r="C14" s="9"/>
      <c r="D14" s="8"/>
      <c r="E14" s="8" t="s">
        <v>1619</v>
      </c>
      <c r="F14" s="8">
        <v>0.5</v>
      </c>
      <c r="G14" s="10">
        <v>14</v>
      </c>
      <c r="H14" s="11">
        <v>7</v>
      </c>
      <c r="I14" s="11">
        <v>5.6700000000000008</v>
      </c>
      <c r="J14" s="11">
        <v>1.3299999999999992</v>
      </c>
      <c r="K14" s="8">
        <v>1.47</v>
      </c>
      <c r="L14" s="8"/>
      <c r="M14" s="12">
        <f t="shared" si="0"/>
        <v>20.58</v>
      </c>
      <c r="N14" s="12">
        <f t="shared" si="0"/>
        <v>0</v>
      </c>
      <c r="O14" s="12">
        <f t="shared" si="1"/>
        <v>20.58</v>
      </c>
      <c r="P14" s="7"/>
    </row>
    <row r="15" spans="1:16" x14ac:dyDescent="0.25">
      <c r="A15" s="8"/>
      <c r="B15" s="8"/>
      <c r="C15" s="9"/>
      <c r="D15" s="8"/>
      <c r="E15" s="8" t="s">
        <v>1620</v>
      </c>
      <c r="F15" s="8">
        <v>0.5</v>
      </c>
      <c r="G15" s="10">
        <v>8720</v>
      </c>
      <c r="H15" s="11">
        <v>4360</v>
      </c>
      <c r="I15" s="11">
        <v>3314.06</v>
      </c>
      <c r="J15" s="11">
        <v>1045.94</v>
      </c>
      <c r="K15" s="8">
        <v>1.47</v>
      </c>
      <c r="L15" s="8"/>
      <c r="M15" s="12">
        <f t="shared" si="0"/>
        <v>12818.4</v>
      </c>
      <c r="N15" s="12">
        <f t="shared" si="0"/>
        <v>0</v>
      </c>
      <c r="O15" s="12">
        <f t="shared" si="1"/>
        <v>12818.4</v>
      </c>
      <c r="P15" s="7"/>
    </row>
    <row r="16" spans="1:16" x14ac:dyDescent="0.25">
      <c r="A16" s="8"/>
      <c r="B16" s="8"/>
      <c r="C16" s="9"/>
      <c r="D16" s="8"/>
      <c r="E16" s="8" t="s">
        <v>1621</v>
      </c>
      <c r="F16" s="8">
        <v>0.5</v>
      </c>
      <c r="G16" s="10">
        <v>10</v>
      </c>
      <c r="H16" s="11">
        <v>5</v>
      </c>
      <c r="I16" s="11">
        <v>4.05</v>
      </c>
      <c r="J16" s="11">
        <v>0.95000000000000018</v>
      </c>
      <c r="K16" s="8">
        <v>1.47</v>
      </c>
      <c r="L16" s="8"/>
      <c r="M16" s="12">
        <f t="shared" si="0"/>
        <v>14.7</v>
      </c>
      <c r="N16" s="12">
        <f t="shared" si="0"/>
        <v>0</v>
      </c>
      <c r="O16" s="12">
        <f t="shared" si="1"/>
        <v>14.7</v>
      </c>
      <c r="P16" s="7"/>
    </row>
    <row r="17" spans="1:16" x14ac:dyDescent="0.25">
      <c r="A17" s="8"/>
      <c r="B17" s="8"/>
      <c r="C17" s="9"/>
      <c r="D17" s="8"/>
      <c r="E17" s="8" t="s">
        <v>1622</v>
      </c>
      <c r="F17" s="8">
        <v>0.5</v>
      </c>
      <c r="G17" s="10">
        <v>90</v>
      </c>
      <c r="H17" s="11">
        <v>45</v>
      </c>
      <c r="I17" s="11">
        <v>34.590747330960852</v>
      </c>
      <c r="J17" s="11">
        <v>10.409252669039148</v>
      </c>
      <c r="K17" s="8">
        <v>1.47</v>
      </c>
      <c r="L17" s="8"/>
      <c r="M17" s="12">
        <f t="shared" si="0"/>
        <v>132.30000000000001</v>
      </c>
      <c r="N17" s="12">
        <f t="shared" si="0"/>
        <v>0</v>
      </c>
      <c r="O17" s="12">
        <f t="shared" si="1"/>
        <v>132.30000000000001</v>
      </c>
      <c r="P17" s="7"/>
    </row>
    <row r="18" spans="1:16" x14ac:dyDescent="0.25">
      <c r="A18" s="8"/>
      <c r="B18" s="8"/>
      <c r="C18" s="9"/>
      <c r="D18" s="8"/>
      <c r="E18" s="8" t="s">
        <v>1623</v>
      </c>
      <c r="F18" s="8">
        <v>0.5</v>
      </c>
      <c r="G18" s="10">
        <v>10</v>
      </c>
      <c r="H18" s="11">
        <v>5</v>
      </c>
      <c r="I18" s="11">
        <v>3.922542372881356</v>
      </c>
      <c r="J18" s="11">
        <v>1.077457627118644</v>
      </c>
      <c r="K18" s="8">
        <v>1.47</v>
      </c>
      <c r="L18" s="8"/>
      <c r="M18" s="12">
        <f t="shared" si="0"/>
        <v>14.7</v>
      </c>
      <c r="N18" s="12">
        <f t="shared" si="0"/>
        <v>0</v>
      </c>
      <c r="O18" s="12">
        <f t="shared" si="1"/>
        <v>14.7</v>
      </c>
      <c r="P18" s="7"/>
    </row>
    <row r="19" spans="1:16" x14ac:dyDescent="0.25">
      <c r="A19" s="8"/>
      <c r="B19" s="8"/>
      <c r="C19" s="9"/>
      <c r="D19" s="8"/>
      <c r="E19" s="8" t="s">
        <v>1624</v>
      </c>
      <c r="F19" s="8">
        <v>0.5</v>
      </c>
      <c r="G19" s="10">
        <v>967</v>
      </c>
      <c r="H19" s="11">
        <v>483.5</v>
      </c>
      <c r="I19" s="11">
        <v>391.63499999999999</v>
      </c>
      <c r="J19" s="11">
        <v>91.865000000000009</v>
      </c>
      <c r="K19" s="8">
        <v>1.47</v>
      </c>
      <c r="L19" s="8"/>
      <c r="M19" s="12">
        <f t="shared" si="0"/>
        <v>1421.49</v>
      </c>
      <c r="N19" s="12">
        <f t="shared" si="0"/>
        <v>0</v>
      </c>
      <c r="O19" s="12">
        <f t="shared" si="1"/>
        <v>1421.49</v>
      </c>
      <c r="P19" s="7"/>
    </row>
    <row r="20" spans="1:16" x14ac:dyDescent="0.25">
      <c r="A20" s="8"/>
      <c r="B20" s="8"/>
      <c r="C20" s="9"/>
      <c r="D20" s="8"/>
      <c r="E20" s="8" t="s">
        <v>1625</v>
      </c>
      <c r="F20" s="8">
        <v>0.5</v>
      </c>
      <c r="G20" s="10">
        <v>18</v>
      </c>
      <c r="H20" s="11">
        <v>9</v>
      </c>
      <c r="I20" s="11">
        <v>7.29</v>
      </c>
      <c r="J20" s="11">
        <v>1.71</v>
      </c>
      <c r="K20" s="8">
        <v>1.47</v>
      </c>
      <c r="L20" s="8"/>
      <c r="M20" s="12">
        <f t="shared" si="0"/>
        <v>26.46</v>
      </c>
      <c r="N20" s="12">
        <f t="shared" si="0"/>
        <v>0</v>
      </c>
      <c r="O20" s="12">
        <f t="shared" si="1"/>
        <v>26.46</v>
      </c>
    </row>
    <row r="21" spans="1:16" x14ac:dyDescent="0.25">
      <c r="A21" s="8"/>
      <c r="B21" s="8"/>
      <c r="C21" s="9"/>
      <c r="D21" s="8"/>
      <c r="E21" s="8" t="s">
        <v>1626</v>
      </c>
      <c r="F21" s="8">
        <v>0.5</v>
      </c>
      <c r="G21" s="10">
        <v>2103</v>
      </c>
      <c r="H21" s="11">
        <v>1051.5</v>
      </c>
      <c r="I21" s="11">
        <v>839.12218644067798</v>
      </c>
      <c r="J21" s="11">
        <v>212.37781355932202</v>
      </c>
      <c r="K21" s="8">
        <v>1.47</v>
      </c>
      <c r="L21" s="8"/>
      <c r="M21" s="12">
        <f t="shared" si="0"/>
        <v>3091.41</v>
      </c>
      <c r="N21" s="12">
        <f t="shared" si="0"/>
        <v>0</v>
      </c>
      <c r="O21" s="12">
        <f t="shared" si="1"/>
        <v>3091.41</v>
      </c>
    </row>
    <row r="22" spans="1:16" x14ac:dyDescent="0.25">
      <c r="A22" s="8"/>
      <c r="B22" s="8"/>
      <c r="C22" s="9"/>
      <c r="D22" s="8"/>
      <c r="E22" s="8" t="s">
        <v>1627</v>
      </c>
      <c r="F22" s="8">
        <v>0.5</v>
      </c>
      <c r="G22" s="10">
        <v>1582</v>
      </c>
      <c r="H22" s="11">
        <v>791</v>
      </c>
      <c r="I22" s="11">
        <v>640.37647058823529</v>
      </c>
      <c r="J22" s="11">
        <v>150.62352941176471</v>
      </c>
      <c r="K22" s="8">
        <v>1.47</v>
      </c>
      <c r="L22" s="8"/>
      <c r="M22" s="12">
        <f t="shared" si="0"/>
        <v>2325.54</v>
      </c>
      <c r="N22" s="12">
        <f t="shared" si="0"/>
        <v>0</v>
      </c>
      <c r="O22" s="12">
        <f t="shared" si="1"/>
        <v>2325.54</v>
      </c>
    </row>
    <row r="23" spans="1:16" x14ac:dyDescent="0.25">
      <c r="A23" s="8"/>
      <c r="B23" s="8"/>
      <c r="C23" s="9"/>
      <c r="D23" s="8"/>
      <c r="E23" s="8" t="s">
        <v>1628</v>
      </c>
      <c r="F23" s="8">
        <v>0.5</v>
      </c>
      <c r="G23" s="10">
        <v>10</v>
      </c>
      <c r="H23" s="11">
        <v>5</v>
      </c>
      <c r="I23" s="11">
        <v>3.922542372881356</v>
      </c>
      <c r="J23" s="11">
        <v>1.077457627118644</v>
      </c>
      <c r="K23" s="8">
        <v>1.47</v>
      </c>
      <c r="L23" s="8"/>
      <c r="M23" s="12">
        <f t="shared" si="0"/>
        <v>14.7</v>
      </c>
      <c r="N23" s="12">
        <f t="shared" si="0"/>
        <v>0</v>
      </c>
      <c r="O23" s="12">
        <f t="shared" si="1"/>
        <v>14.7</v>
      </c>
    </row>
    <row r="24" spans="1:16" x14ac:dyDescent="0.25">
      <c r="A24" s="8"/>
      <c r="B24" s="8"/>
      <c r="C24" s="9"/>
      <c r="D24" s="8"/>
      <c r="E24" s="8" t="s">
        <v>1629</v>
      </c>
      <c r="F24" s="8">
        <v>0.5</v>
      </c>
      <c r="G24" s="10">
        <v>493</v>
      </c>
      <c r="H24" s="11">
        <v>246.5</v>
      </c>
      <c r="I24" s="11">
        <v>197.47272881355934</v>
      </c>
      <c r="J24" s="11">
        <v>49.027271186440672</v>
      </c>
      <c r="K24" s="8">
        <v>1.47</v>
      </c>
      <c r="L24" s="8"/>
      <c r="M24" s="12">
        <f t="shared" si="0"/>
        <v>724.71</v>
      </c>
      <c r="N24" s="12">
        <f t="shared" si="0"/>
        <v>0</v>
      </c>
      <c r="O24" s="12">
        <f t="shared" si="1"/>
        <v>724.71</v>
      </c>
    </row>
    <row r="25" spans="1:16" x14ac:dyDescent="0.25">
      <c r="A25" s="8"/>
      <c r="B25" s="8"/>
      <c r="C25" s="9"/>
      <c r="D25" s="8"/>
      <c r="E25" s="8" t="s">
        <v>1630</v>
      </c>
      <c r="F25" s="8">
        <v>0.5</v>
      </c>
      <c r="G25" s="10">
        <v>1523</v>
      </c>
      <c r="H25" s="11">
        <v>761.5</v>
      </c>
      <c r="I25" s="11">
        <v>592.84852941176473</v>
      </c>
      <c r="J25" s="11">
        <v>168.65147058823527</v>
      </c>
      <c r="K25" s="8">
        <v>1.47</v>
      </c>
      <c r="L25" s="8"/>
      <c r="M25" s="12">
        <f t="shared" si="0"/>
        <v>2238.81</v>
      </c>
      <c r="N25" s="12">
        <f t="shared" si="0"/>
        <v>0</v>
      </c>
      <c r="O25" s="12">
        <f t="shared" si="1"/>
        <v>2238.81</v>
      </c>
    </row>
    <row r="26" spans="1:16" s="7" customFormat="1" x14ac:dyDescent="0.25">
      <c r="A26" s="13"/>
      <c r="B26" s="13" t="s">
        <v>150</v>
      </c>
      <c r="C26" s="14"/>
      <c r="D26" s="13"/>
      <c r="E26" s="13"/>
      <c r="F26" s="13"/>
      <c r="G26" s="15">
        <v>28430</v>
      </c>
      <c r="H26" s="16">
        <v>14322.02</v>
      </c>
      <c r="I26" s="16">
        <v>11700.769363021975</v>
      </c>
      <c r="J26" s="16">
        <v>2621.2506369780272</v>
      </c>
      <c r="K26" s="13"/>
      <c r="L26" s="13"/>
      <c r="M26" s="17"/>
      <c r="N26" s="17"/>
      <c r="O26" s="17">
        <f>SUM(O5:O25)</f>
        <v>41524.550000000003</v>
      </c>
      <c r="P26"/>
    </row>
    <row r="27" spans="1:16" x14ac:dyDescent="0.25">
      <c r="A27" s="8"/>
      <c r="B27" s="8" t="s">
        <v>17</v>
      </c>
      <c r="C27" s="9" t="s">
        <v>18</v>
      </c>
      <c r="D27" s="8" t="s">
        <v>19</v>
      </c>
      <c r="E27" s="8" t="s">
        <v>1631</v>
      </c>
      <c r="F27" s="8">
        <v>3.31</v>
      </c>
      <c r="G27" s="10">
        <v>0</v>
      </c>
      <c r="H27" s="11">
        <v>0</v>
      </c>
      <c r="I27" s="11">
        <v>648</v>
      </c>
      <c r="J27" s="11">
        <v>-648</v>
      </c>
      <c r="K27" s="8"/>
      <c r="L27" s="8">
        <v>3.8</v>
      </c>
      <c r="M27" s="12">
        <f t="shared" si="0"/>
        <v>0</v>
      </c>
      <c r="N27" s="12">
        <f t="shared" si="0"/>
        <v>0</v>
      </c>
      <c r="O27" s="12">
        <f t="shared" si="1"/>
        <v>0</v>
      </c>
    </row>
    <row r="28" spans="1:16" x14ac:dyDescent="0.25">
      <c r="A28" s="8"/>
      <c r="B28" s="8"/>
      <c r="C28" s="9"/>
      <c r="D28" s="8" t="s">
        <v>49</v>
      </c>
      <c r="E28" s="8" t="s">
        <v>1413</v>
      </c>
      <c r="F28" s="8">
        <v>3.96</v>
      </c>
      <c r="G28" s="10">
        <v>871</v>
      </c>
      <c r="H28" s="11">
        <v>3449.16</v>
      </c>
      <c r="I28" s="11">
        <v>3197.9675675675676</v>
      </c>
      <c r="J28" s="11">
        <v>251.1924324324325</v>
      </c>
      <c r="K28" s="8"/>
      <c r="L28" s="8">
        <v>4.2300000000000004</v>
      </c>
      <c r="M28" s="12">
        <f t="shared" si="0"/>
        <v>0</v>
      </c>
      <c r="N28" s="12">
        <f t="shared" si="0"/>
        <v>3684.3300000000004</v>
      </c>
      <c r="O28" s="12">
        <f t="shared" si="1"/>
        <v>3684.3300000000004</v>
      </c>
    </row>
    <row r="29" spans="1:16" x14ac:dyDescent="0.25">
      <c r="A29" s="8"/>
      <c r="B29" s="8"/>
      <c r="C29" s="9"/>
      <c r="D29" s="8" t="s">
        <v>942</v>
      </c>
      <c r="E29" s="8" t="s">
        <v>1632</v>
      </c>
      <c r="F29" s="8">
        <v>3.96</v>
      </c>
      <c r="G29" s="10">
        <v>12</v>
      </c>
      <c r="H29" s="11">
        <v>47.52</v>
      </c>
      <c r="I29" s="11">
        <v>42.032432432432437</v>
      </c>
      <c r="J29" s="11">
        <v>5.4875675675675666</v>
      </c>
      <c r="K29" s="8"/>
      <c r="L29" s="8">
        <v>3.25</v>
      </c>
      <c r="M29" s="12">
        <f t="shared" si="0"/>
        <v>0</v>
      </c>
      <c r="N29" s="12">
        <f t="shared" si="0"/>
        <v>39</v>
      </c>
      <c r="O29" s="12">
        <f t="shared" si="1"/>
        <v>39</v>
      </c>
    </row>
    <row r="30" spans="1:16" x14ac:dyDescent="0.25">
      <c r="A30" s="8"/>
      <c r="B30" s="8"/>
      <c r="C30" s="9" t="s">
        <v>24</v>
      </c>
      <c r="D30" s="8" t="s">
        <v>19</v>
      </c>
      <c r="E30" s="8" t="s">
        <v>1233</v>
      </c>
      <c r="F30" s="8">
        <v>2.9900000000000011</v>
      </c>
      <c r="G30" s="10">
        <v>3408</v>
      </c>
      <c r="H30" s="11">
        <v>10189.920000000002</v>
      </c>
      <c r="I30" s="11">
        <v>8432.1745718432503</v>
      </c>
      <c r="J30" s="11">
        <v>1757.7454281567489</v>
      </c>
      <c r="K30" s="8"/>
      <c r="L30" s="8">
        <v>3.23</v>
      </c>
      <c r="M30" s="12">
        <f t="shared" si="0"/>
        <v>0</v>
      </c>
      <c r="N30" s="12">
        <f t="shared" si="0"/>
        <v>11007.84</v>
      </c>
      <c r="O30" s="12">
        <f t="shared" si="1"/>
        <v>11007.84</v>
      </c>
    </row>
    <row r="31" spans="1:16" x14ac:dyDescent="0.25">
      <c r="A31" s="8"/>
      <c r="B31" s="8"/>
      <c r="C31" s="9"/>
      <c r="D31" s="8" t="s">
        <v>942</v>
      </c>
      <c r="E31" s="8" t="s">
        <v>1632</v>
      </c>
      <c r="F31" s="8">
        <v>3.06</v>
      </c>
      <c r="G31" s="10">
        <v>12</v>
      </c>
      <c r="H31" s="11">
        <v>36.72</v>
      </c>
      <c r="I31" s="11">
        <v>29.907692307692308</v>
      </c>
      <c r="J31" s="11">
        <v>6.8123076923076908</v>
      </c>
      <c r="K31" s="8"/>
      <c r="L31" s="8">
        <v>3.25</v>
      </c>
      <c r="M31" s="12">
        <f t="shared" si="0"/>
        <v>0</v>
      </c>
      <c r="N31" s="12">
        <f t="shared" si="0"/>
        <v>39</v>
      </c>
      <c r="O31" s="12">
        <f t="shared" si="1"/>
        <v>39</v>
      </c>
    </row>
    <row r="32" spans="1:16" x14ac:dyDescent="0.25">
      <c r="A32" s="8"/>
      <c r="B32" s="8"/>
      <c r="C32" s="9" t="s">
        <v>30</v>
      </c>
      <c r="D32" s="8" t="s">
        <v>19</v>
      </c>
      <c r="E32" s="8" t="s">
        <v>1233</v>
      </c>
      <c r="F32" s="8">
        <v>2.99</v>
      </c>
      <c r="G32" s="10">
        <v>1462</v>
      </c>
      <c r="H32" s="11">
        <v>4371.38</v>
      </c>
      <c r="I32" s="11">
        <v>4369.6420655494558</v>
      </c>
      <c r="J32" s="11">
        <v>1.7379344505440457</v>
      </c>
      <c r="K32" s="8"/>
      <c r="L32" s="8">
        <v>3.23</v>
      </c>
      <c r="M32" s="12">
        <f t="shared" si="0"/>
        <v>0</v>
      </c>
      <c r="N32" s="12">
        <f t="shared" si="0"/>
        <v>4722.26</v>
      </c>
      <c r="O32" s="12">
        <f t="shared" si="1"/>
        <v>4722.26</v>
      </c>
    </row>
    <row r="33" spans="1:16" x14ac:dyDescent="0.25">
      <c r="A33" s="8"/>
      <c r="B33" s="8"/>
      <c r="C33" s="9"/>
      <c r="D33" s="8" t="s">
        <v>942</v>
      </c>
      <c r="E33" s="8" t="s">
        <v>1632</v>
      </c>
      <c r="F33" s="8">
        <v>2.95</v>
      </c>
      <c r="G33" s="10">
        <v>12</v>
      </c>
      <c r="H33" s="11">
        <v>35.4</v>
      </c>
      <c r="I33" s="11">
        <v>37.028571428571425</v>
      </c>
      <c r="J33" s="11">
        <v>-1.6285714285714263</v>
      </c>
      <c r="K33" s="8"/>
      <c r="L33" s="8">
        <v>3.25</v>
      </c>
      <c r="M33" s="12">
        <f t="shared" si="0"/>
        <v>0</v>
      </c>
      <c r="N33" s="12">
        <f t="shared" si="0"/>
        <v>39</v>
      </c>
      <c r="O33" s="12">
        <f t="shared" si="1"/>
        <v>39</v>
      </c>
    </row>
    <row r="34" spans="1:16" s="7" customFormat="1" x14ac:dyDescent="0.25">
      <c r="A34" s="13"/>
      <c r="B34" s="13" t="s">
        <v>34</v>
      </c>
      <c r="C34" s="14"/>
      <c r="D34" s="13"/>
      <c r="E34" s="13"/>
      <c r="F34" s="13"/>
      <c r="G34" s="15">
        <v>5777</v>
      </c>
      <c r="H34" s="16">
        <v>18130.099999999999</v>
      </c>
      <c r="I34" s="16">
        <v>16756.752901128973</v>
      </c>
      <c r="J34" s="16">
        <v>1373.3470988710299</v>
      </c>
      <c r="K34" s="13"/>
      <c r="L34" s="13"/>
      <c r="M34" s="17"/>
      <c r="N34" s="17"/>
      <c r="O34" s="17">
        <f>SUM(O27:O33)</f>
        <v>19531.43</v>
      </c>
      <c r="P34"/>
    </row>
    <row r="35" spans="1:16" x14ac:dyDescent="0.25">
      <c r="A35" s="8"/>
      <c r="B35" s="8" t="s">
        <v>949</v>
      </c>
      <c r="C35" s="9" t="s">
        <v>18</v>
      </c>
      <c r="D35" s="8" t="s">
        <v>950</v>
      </c>
      <c r="E35" s="8" t="s">
        <v>1633</v>
      </c>
      <c r="F35" s="8">
        <v>4.9800000000000022</v>
      </c>
      <c r="G35" s="10">
        <v>3059</v>
      </c>
      <c r="H35" s="11">
        <v>15233.82</v>
      </c>
      <c r="I35" s="11">
        <v>12219.44</v>
      </c>
      <c r="J35" s="11">
        <v>3014.3799999999997</v>
      </c>
      <c r="K35" s="8"/>
      <c r="L35" s="8">
        <v>6.34</v>
      </c>
      <c r="M35" s="12">
        <f t="shared" si="0"/>
        <v>0</v>
      </c>
      <c r="N35" s="12">
        <f t="shared" si="0"/>
        <v>19394.060000000001</v>
      </c>
      <c r="O35" s="12">
        <f t="shared" si="1"/>
        <v>19394.060000000001</v>
      </c>
    </row>
    <row r="36" spans="1:16" x14ac:dyDescent="0.25">
      <c r="A36" s="8"/>
      <c r="B36" s="8"/>
      <c r="C36" s="9" t="s">
        <v>24</v>
      </c>
      <c r="D36" s="8" t="s">
        <v>32</v>
      </c>
      <c r="E36" s="8" t="s">
        <v>1634</v>
      </c>
      <c r="F36" s="8">
        <v>2.66</v>
      </c>
      <c r="G36" s="10">
        <v>2010</v>
      </c>
      <c r="H36" s="11">
        <v>5346.6</v>
      </c>
      <c r="I36" s="11">
        <v>5104.0071698113197</v>
      </c>
      <c r="J36" s="11">
        <v>242.59283018867916</v>
      </c>
      <c r="K36" s="8"/>
      <c r="L36" s="8">
        <v>3.2</v>
      </c>
      <c r="M36" s="12">
        <f t="shared" si="0"/>
        <v>0</v>
      </c>
      <c r="N36" s="12">
        <f t="shared" si="0"/>
        <v>6432</v>
      </c>
      <c r="O36" s="12">
        <f t="shared" si="1"/>
        <v>6432</v>
      </c>
    </row>
    <row r="37" spans="1:16" x14ac:dyDescent="0.25">
      <c r="A37" s="8"/>
      <c r="B37" s="8"/>
      <c r="C37" s="9"/>
      <c r="D37" s="8"/>
      <c r="E37" s="8" t="s">
        <v>1635</v>
      </c>
      <c r="F37" s="8">
        <v>2.66</v>
      </c>
      <c r="G37" s="10">
        <v>1040</v>
      </c>
      <c r="H37" s="11">
        <v>2766.4</v>
      </c>
      <c r="I37" s="11">
        <v>2541.3505660377359</v>
      </c>
      <c r="J37" s="11">
        <v>225.04943396226409</v>
      </c>
      <c r="K37" s="8"/>
      <c r="L37" s="8">
        <v>3.2</v>
      </c>
      <c r="M37" s="12">
        <f t="shared" si="0"/>
        <v>0</v>
      </c>
      <c r="N37" s="12">
        <f t="shared" si="0"/>
        <v>3328</v>
      </c>
      <c r="O37" s="12">
        <f t="shared" si="1"/>
        <v>3328</v>
      </c>
    </row>
    <row r="38" spans="1:16" s="7" customFormat="1" x14ac:dyDescent="0.25">
      <c r="A38" s="13"/>
      <c r="B38" s="13" t="s">
        <v>952</v>
      </c>
      <c r="C38" s="14"/>
      <c r="D38" s="13"/>
      <c r="E38" s="13"/>
      <c r="F38" s="13"/>
      <c r="G38" s="15">
        <v>6109</v>
      </c>
      <c r="H38" s="16">
        <v>23346.820000000007</v>
      </c>
      <c r="I38" s="16">
        <v>19864.797735849061</v>
      </c>
      <c r="J38" s="16">
        <v>3482.0222641509436</v>
      </c>
      <c r="K38" s="13"/>
      <c r="L38" s="13"/>
      <c r="M38" s="17"/>
      <c r="N38" s="17"/>
      <c r="O38" s="17">
        <f>SUM(O35:O37)</f>
        <v>29154.06</v>
      </c>
      <c r="P38"/>
    </row>
    <row r="39" spans="1:16" s="7" customFormat="1" x14ac:dyDescent="0.25">
      <c r="A39" s="2" t="s">
        <v>35</v>
      </c>
      <c r="B39" s="2"/>
      <c r="C39" s="3"/>
      <c r="D39" s="2"/>
      <c r="E39" s="2"/>
      <c r="F39" s="2"/>
      <c r="G39" s="4">
        <v>40316</v>
      </c>
      <c r="H39" s="5">
        <v>55798.94000000001</v>
      </c>
      <c r="I39" s="5">
        <v>48322.320000000007</v>
      </c>
      <c r="J39" s="5">
        <v>7476.6199999999972</v>
      </c>
      <c r="K39" s="2"/>
      <c r="L39" s="2"/>
      <c r="M39" s="6"/>
      <c r="N39" s="6"/>
      <c r="O39" s="6"/>
      <c r="P39"/>
    </row>
    <row r="40" spans="1:16" x14ac:dyDescent="0.25">
      <c r="A40" s="8" t="s">
        <v>36</v>
      </c>
      <c r="B40" s="8" t="s">
        <v>48</v>
      </c>
      <c r="C40" s="9" t="s">
        <v>18</v>
      </c>
      <c r="D40" s="8" t="s">
        <v>51</v>
      </c>
      <c r="E40" s="8" t="s">
        <v>1636</v>
      </c>
      <c r="F40" s="8">
        <v>4.5</v>
      </c>
      <c r="G40" s="10">
        <v>212</v>
      </c>
      <c r="H40" s="11">
        <v>954</v>
      </c>
      <c r="I40" s="11">
        <v>562.86000000000013</v>
      </c>
      <c r="J40" s="11">
        <v>391.14</v>
      </c>
      <c r="K40" s="8">
        <v>12.14</v>
      </c>
      <c r="L40" s="8"/>
      <c r="M40" s="12">
        <f t="shared" si="0"/>
        <v>2573.6800000000003</v>
      </c>
      <c r="N40" s="12">
        <f t="shared" si="0"/>
        <v>0</v>
      </c>
      <c r="O40" s="12">
        <f t="shared" si="1"/>
        <v>2573.6800000000003</v>
      </c>
    </row>
    <row r="41" spans="1:16" x14ac:dyDescent="0.25">
      <c r="A41" s="8"/>
      <c r="B41" s="8"/>
      <c r="C41" s="9"/>
      <c r="D41" s="8"/>
      <c r="E41" s="8" t="s">
        <v>1637</v>
      </c>
      <c r="F41" s="8">
        <v>4.5</v>
      </c>
      <c r="G41" s="10">
        <v>403</v>
      </c>
      <c r="H41" s="11">
        <v>1813.5</v>
      </c>
      <c r="I41" s="11">
        <v>1016.1842307692307</v>
      </c>
      <c r="J41" s="11">
        <v>797.31576923076932</v>
      </c>
      <c r="K41" s="8">
        <v>10.95</v>
      </c>
      <c r="L41" s="8"/>
      <c r="M41" s="12">
        <f t="shared" si="0"/>
        <v>4412.8499999999995</v>
      </c>
      <c r="N41" s="12">
        <f t="shared" si="0"/>
        <v>0</v>
      </c>
      <c r="O41" s="12">
        <f t="shared" si="1"/>
        <v>4412.8499999999995</v>
      </c>
    </row>
    <row r="42" spans="1:16" x14ac:dyDescent="0.25">
      <c r="A42" s="8"/>
      <c r="B42" s="8"/>
      <c r="C42" s="9"/>
      <c r="D42" s="8"/>
      <c r="E42" s="8" t="s">
        <v>1638</v>
      </c>
      <c r="F42" s="8">
        <v>4.5</v>
      </c>
      <c r="G42" s="10">
        <v>495</v>
      </c>
      <c r="H42" s="11">
        <v>2227.5</v>
      </c>
      <c r="I42" s="11">
        <v>1314.2249999999999</v>
      </c>
      <c r="J42" s="11">
        <v>913.27499999999998</v>
      </c>
      <c r="K42" s="8">
        <v>11.67</v>
      </c>
      <c r="L42" s="8"/>
      <c r="M42" s="12">
        <f t="shared" si="0"/>
        <v>5776.65</v>
      </c>
      <c r="N42" s="12">
        <f t="shared" si="0"/>
        <v>0</v>
      </c>
      <c r="O42" s="12">
        <f t="shared" si="1"/>
        <v>5776.65</v>
      </c>
    </row>
    <row r="43" spans="1:16" x14ac:dyDescent="0.25">
      <c r="A43" s="8"/>
      <c r="B43" s="8"/>
      <c r="C43" s="9"/>
      <c r="D43" s="8" t="s">
        <v>55</v>
      </c>
      <c r="E43" s="8" t="s">
        <v>1639</v>
      </c>
      <c r="F43" s="8">
        <v>3.7</v>
      </c>
      <c r="G43" s="10">
        <v>99</v>
      </c>
      <c r="H43" s="11">
        <v>366.3</v>
      </c>
      <c r="I43" s="11">
        <v>219.03749999999999</v>
      </c>
      <c r="J43" s="11">
        <v>147.26250000000002</v>
      </c>
      <c r="K43" s="8">
        <v>7.81</v>
      </c>
      <c r="L43" s="8"/>
      <c r="M43" s="12">
        <f t="shared" si="0"/>
        <v>773.18999999999994</v>
      </c>
      <c r="N43" s="12">
        <f t="shared" si="0"/>
        <v>0</v>
      </c>
      <c r="O43" s="12">
        <f t="shared" si="1"/>
        <v>773.18999999999994</v>
      </c>
    </row>
    <row r="44" spans="1:16" x14ac:dyDescent="0.25">
      <c r="A44" s="8"/>
      <c r="B44" s="8"/>
      <c r="C44" s="9"/>
      <c r="D44" s="8"/>
      <c r="E44" s="8" t="s">
        <v>1640</v>
      </c>
      <c r="F44" s="8">
        <v>3.6999999999999997</v>
      </c>
      <c r="G44" s="10">
        <v>1750</v>
      </c>
      <c r="H44" s="11">
        <v>6475</v>
      </c>
      <c r="I44" s="11">
        <v>3859.2807692307692</v>
      </c>
      <c r="J44" s="11">
        <v>2615.7192307692308</v>
      </c>
      <c r="K44" s="8">
        <v>8.69</v>
      </c>
      <c r="L44" s="8"/>
      <c r="M44" s="12">
        <f t="shared" si="0"/>
        <v>15207.5</v>
      </c>
      <c r="N44" s="12">
        <f t="shared" si="0"/>
        <v>0</v>
      </c>
      <c r="O44" s="12">
        <f t="shared" si="1"/>
        <v>15207.5</v>
      </c>
    </row>
    <row r="45" spans="1:16" x14ac:dyDescent="0.25">
      <c r="A45" s="8"/>
      <c r="B45" s="8"/>
      <c r="C45" s="9"/>
      <c r="D45" s="8"/>
      <c r="E45" s="8" t="s">
        <v>1641</v>
      </c>
      <c r="F45" s="8">
        <v>3</v>
      </c>
      <c r="G45" s="10">
        <v>104</v>
      </c>
      <c r="H45" s="11">
        <v>312</v>
      </c>
      <c r="I45" s="11">
        <v>230.1</v>
      </c>
      <c r="J45" s="11">
        <v>81.900000000000006</v>
      </c>
      <c r="K45" s="8">
        <v>6.3</v>
      </c>
      <c r="L45" s="8"/>
      <c r="M45" s="12">
        <f t="shared" si="0"/>
        <v>655.19999999999993</v>
      </c>
      <c r="N45" s="12">
        <f t="shared" si="0"/>
        <v>0</v>
      </c>
      <c r="O45" s="12">
        <f t="shared" si="1"/>
        <v>655.19999999999993</v>
      </c>
    </row>
    <row r="46" spans="1:16" x14ac:dyDescent="0.25">
      <c r="A46" s="8"/>
      <c r="B46" s="8"/>
      <c r="C46" s="9"/>
      <c r="D46" s="8"/>
      <c r="E46" s="8" t="s">
        <v>1642</v>
      </c>
      <c r="F46" s="8">
        <v>3.7000000000000006</v>
      </c>
      <c r="G46" s="10">
        <v>447</v>
      </c>
      <c r="H46" s="11">
        <v>1653.9</v>
      </c>
      <c r="I46" s="11">
        <v>988.98749999999995</v>
      </c>
      <c r="J46" s="11">
        <v>664.91250000000002</v>
      </c>
      <c r="K46" s="8">
        <v>7.96</v>
      </c>
      <c r="L46" s="8"/>
      <c r="M46" s="12">
        <f t="shared" si="0"/>
        <v>3558.12</v>
      </c>
      <c r="N46" s="12">
        <f t="shared" si="0"/>
        <v>0</v>
      </c>
      <c r="O46" s="12">
        <f t="shared" si="1"/>
        <v>3558.12</v>
      </c>
    </row>
    <row r="47" spans="1:16" x14ac:dyDescent="0.25">
      <c r="A47" s="8"/>
      <c r="B47" s="8"/>
      <c r="C47" s="9"/>
      <c r="D47" s="8"/>
      <c r="E47" s="8" t="s">
        <v>1422</v>
      </c>
      <c r="F47" s="8">
        <v>3.7</v>
      </c>
      <c r="G47" s="10">
        <v>319</v>
      </c>
      <c r="H47" s="11">
        <v>1180.2999999999997</v>
      </c>
      <c r="I47" s="11">
        <v>705.78750000000002</v>
      </c>
      <c r="J47" s="11">
        <v>474.51249999999999</v>
      </c>
      <c r="K47" s="8">
        <v>8.5</v>
      </c>
      <c r="L47" s="8"/>
      <c r="M47" s="12">
        <f t="shared" si="0"/>
        <v>2711.5</v>
      </c>
      <c r="N47" s="12">
        <f t="shared" si="0"/>
        <v>0</v>
      </c>
      <c r="O47" s="12">
        <f t="shared" si="1"/>
        <v>2711.5</v>
      </c>
    </row>
    <row r="48" spans="1:16" x14ac:dyDescent="0.25">
      <c r="A48" s="8"/>
      <c r="B48" s="8"/>
      <c r="C48" s="9"/>
      <c r="D48" s="8"/>
      <c r="E48" s="8" t="s">
        <v>1002</v>
      </c>
      <c r="F48" s="8">
        <v>3.7</v>
      </c>
      <c r="G48" s="10">
        <v>52</v>
      </c>
      <c r="H48" s="11">
        <v>192.4</v>
      </c>
      <c r="I48" s="11">
        <v>115.05</v>
      </c>
      <c r="J48" s="11">
        <v>77.349999999999994</v>
      </c>
      <c r="K48" s="8">
        <v>7.63</v>
      </c>
      <c r="L48" s="8"/>
      <c r="M48" s="12">
        <f t="shared" si="0"/>
        <v>396.76</v>
      </c>
      <c r="N48" s="12">
        <f t="shared" si="0"/>
        <v>0</v>
      </c>
      <c r="O48" s="12">
        <f t="shared" si="1"/>
        <v>396.76</v>
      </c>
    </row>
    <row r="49" spans="1:15" x14ac:dyDescent="0.25">
      <c r="A49" s="8"/>
      <c r="B49" s="8"/>
      <c r="C49" s="9"/>
      <c r="D49" s="8"/>
      <c r="E49" s="8" t="s">
        <v>1243</v>
      </c>
      <c r="F49" s="8">
        <v>3.7</v>
      </c>
      <c r="G49" s="10">
        <v>69</v>
      </c>
      <c r="H49" s="11">
        <v>255.3</v>
      </c>
      <c r="I49" s="11">
        <v>152.02904564315352</v>
      </c>
      <c r="J49" s="11">
        <v>103.27095435684649</v>
      </c>
      <c r="K49" s="8">
        <v>7.52</v>
      </c>
      <c r="L49" s="8"/>
      <c r="M49" s="12">
        <f t="shared" si="0"/>
        <v>518.88</v>
      </c>
      <c r="N49" s="12">
        <f t="shared" si="0"/>
        <v>0</v>
      </c>
      <c r="O49" s="12">
        <f t="shared" si="1"/>
        <v>518.88</v>
      </c>
    </row>
    <row r="50" spans="1:15" x14ac:dyDescent="0.25">
      <c r="A50" s="8"/>
      <c r="B50" s="8"/>
      <c r="C50" s="9"/>
      <c r="D50" s="8"/>
      <c r="E50" s="8" t="s">
        <v>815</v>
      </c>
      <c r="F50" s="8">
        <v>3.7</v>
      </c>
      <c r="G50" s="10">
        <v>20</v>
      </c>
      <c r="H50" s="11">
        <v>74</v>
      </c>
      <c r="I50" s="11">
        <v>53.1</v>
      </c>
      <c r="J50" s="11">
        <v>20.9</v>
      </c>
      <c r="K50" s="8">
        <v>7.48</v>
      </c>
      <c r="L50" s="8"/>
      <c r="M50" s="12">
        <f t="shared" si="0"/>
        <v>149.60000000000002</v>
      </c>
      <c r="N50" s="12">
        <f t="shared" si="0"/>
        <v>0</v>
      </c>
      <c r="O50" s="12">
        <f t="shared" si="1"/>
        <v>149.60000000000002</v>
      </c>
    </row>
    <row r="51" spans="1:15" x14ac:dyDescent="0.25">
      <c r="A51" s="8"/>
      <c r="B51" s="8"/>
      <c r="C51" s="9"/>
      <c r="D51" s="8"/>
      <c r="E51" s="8" t="s">
        <v>816</v>
      </c>
      <c r="F51" s="8">
        <v>3.7</v>
      </c>
      <c r="G51" s="10">
        <v>44</v>
      </c>
      <c r="H51" s="11">
        <v>162.80000000000001</v>
      </c>
      <c r="I51" s="11">
        <v>97.35</v>
      </c>
      <c r="J51" s="11">
        <v>65.450000000000017</v>
      </c>
      <c r="K51" s="8">
        <v>7.16</v>
      </c>
      <c r="L51" s="8"/>
      <c r="M51" s="12">
        <f t="shared" si="0"/>
        <v>315.04000000000002</v>
      </c>
      <c r="N51" s="12">
        <f t="shared" si="0"/>
        <v>0</v>
      </c>
      <c r="O51" s="12">
        <f t="shared" si="1"/>
        <v>315.04000000000002</v>
      </c>
    </row>
    <row r="52" spans="1:15" x14ac:dyDescent="0.25">
      <c r="A52" s="8"/>
      <c r="B52" s="8"/>
      <c r="C52" s="9"/>
      <c r="D52" s="8"/>
      <c r="E52" s="8" t="s">
        <v>1004</v>
      </c>
      <c r="F52" s="8">
        <v>3.7</v>
      </c>
      <c r="G52" s="10">
        <v>20</v>
      </c>
      <c r="H52" s="11">
        <v>74</v>
      </c>
      <c r="I52" s="11">
        <v>44.25</v>
      </c>
      <c r="J52" s="11">
        <v>29.75</v>
      </c>
      <c r="K52" s="8">
        <v>8.1300000000000008</v>
      </c>
      <c r="L52" s="8"/>
      <c r="M52" s="12">
        <f t="shared" si="0"/>
        <v>162.60000000000002</v>
      </c>
      <c r="N52" s="12">
        <f t="shared" si="0"/>
        <v>0</v>
      </c>
      <c r="O52" s="12">
        <f t="shared" si="1"/>
        <v>162.60000000000002</v>
      </c>
    </row>
    <row r="53" spans="1:15" x14ac:dyDescent="0.25">
      <c r="A53" s="8"/>
      <c r="B53" s="8"/>
      <c r="C53" s="9"/>
      <c r="D53" s="8"/>
      <c r="E53" s="8" t="s">
        <v>1643</v>
      </c>
      <c r="F53" s="8">
        <v>3.7000000000000006</v>
      </c>
      <c r="G53" s="10">
        <v>299</v>
      </c>
      <c r="H53" s="11">
        <v>1106.3</v>
      </c>
      <c r="I53" s="11">
        <v>661.37225103734443</v>
      </c>
      <c r="J53" s="11">
        <v>444.92774896265553</v>
      </c>
      <c r="K53" s="8">
        <v>8.6999999999999993</v>
      </c>
      <c r="L53" s="8"/>
      <c r="M53" s="12">
        <f t="shared" si="0"/>
        <v>2601.2999999999997</v>
      </c>
      <c r="N53" s="12">
        <f t="shared" si="0"/>
        <v>0</v>
      </c>
      <c r="O53" s="12">
        <f t="shared" si="1"/>
        <v>2601.2999999999997</v>
      </c>
    </row>
    <row r="54" spans="1:15" x14ac:dyDescent="0.25">
      <c r="A54" s="8"/>
      <c r="B54" s="8"/>
      <c r="C54" s="9"/>
      <c r="D54" s="8"/>
      <c r="E54" s="8" t="s">
        <v>1423</v>
      </c>
      <c r="F54" s="8">
        <v>3.7</v>
      </c>
      <c r="G54" s="10">
        <v>38</v>
      </c>
      <c r="H54" s="11">
        <v>140.6</v>
      </c>
      <c r="I54" s="11">
        <v>84.075000000000003</v>
      </c>
      <c r="J54" s="11">
        <v>56.524999999999991</v>
      </c>
      <c r="K54" s="8">
        <v>8.3699999999999992</v>
      </c>
      <c r="L54" s="8"/>
      <c r="M54" s="12">
        <f t="shared" si="0"/>
        <v>318.05999999999995</v>
      </c>
      <c r="N54" s="12">
        <f t="shared" si="0"/>
        <v>0</v>
      </c>
      <c r="O54" s="12">
        <f t="shared" si="1"/>
        <v>318.05999999999995</v>
      </c>
    </row>
    <row r="55" spans="1:15" x14ac:dyDescent="0.25">
      <c r="A55" s="8"/>
      <c r="B55" s="8"/>
      <c r="C55" s="9"/>
      <c r="D55" s="8"/>
      <c r="E55" s="8" t="s">
        <v>1424</v>
      </c>
      <c r="F55" s="8">
        <v>3.7000000000000006</v>
      </c>
      <c r="G55" s="10">
        <v>232</v>
      </c>
      <c r="H55" s="11">
        <v>858.40000000000009</v>
      </c>
      <c r="I55" s="11">
        <v>513.29999999999995</v>
      </c>
      <c r="J55" s="11">
        <v>345.10000000000008</v>
      </c>
      <c r="K55" s="8">
        <v>8.34</v>
      </c>
      <c r="L55" s="8"/>
      <c r="M55" s="12">
        <f t="shared" si="0"/>
        <v>1934.8799999999999</v>
      </c>
      <c r="N55" s="12">
        <f t="shared" si="0"/>
        <v>0</v>
      </c>
      <c r="O55" s="12">
        <f t="shared" si="1"/>
        <v>1934.8799999999999</v>
      </c>
    </row>
    <row r="56" spans="1:15" x14ac:dyDescent="0.25">
      <c r="A56" s="8"/>
      <c r="B56" s="8"/>
      <c r="C56" s="9"/>
      <c r="D56" s="8"/>
      <c r="E56" s="8" t="s">
        <v>1644</v>
      </c>
      <c r="F56" s="8">
        <v>3.7</v>
      </c>
      <c r="G56" s="10">
        <v>383</v>
      </c>
      <c r="H56" s="11">
        <v>1417.1</v>
      </c>
      <c r="I56" s="11">
        <v>846.69896265560169</v>
      </c>
      <c r="J56" s="11">
        <v>570.40103734439833</v>
      </c>
      <c r="K56" s="8">
        <v>8.36</v>
      </c>
      <c r="L56" s="8"/>
      <c r="M56" s="12">
        <f t="shared" si="0"/>
        <v>3201.8799999999997</v>
      </c>
      <c r="N56" s="12">
        <f t="shared" si="0"/>
        <v>0</v>
      </c>
      <c r="O56" s="12">
        <f t="shared" si="1"/>
        <v>3201.8799999999997</v>
      </c>
    </row>
    <row r="57" spans="1:15" x14ac:dyDescent="0.25">
      <c r="A57" s="8"/>
      <c r="B57" s="8"/>
      <c r="C57" s="9"/>
      <c r="D57" s="8"/>
      <c r="E57" s="8" t="s">
        <v>818</v>
      </c>
      <c r="F57" s="8">
        <v>3.7</v>
      </c>
      <c r="G57" s="10">
        <v>20</v>
      </c>
      <c r="H57" s="11">
        <v>74</v>
      </c>
      <c r="I57" s="11">
        <v>44.25</v>
      </c>
      <c r="J57" s="11">
        <v>29.75</v>
      </c>
      <c r="K57" s="8">
        <v>9.69</v>
      </c>
      <c r="L57" s="8"/>
      <c r="M57" s="12">
        <f t="shared" si="0"/>
        <v>193.79999999999998</v>
      </c>
      <c r="N57" s="12">
        <f t="shared" si="0"/>
        <v>0</v>
      </c>
      <c r="O57" s="12">
        <f t="shared" si="1"/>
        <v>193.79999999999998</v>
      </c>
    </row>
    <row r="58" spans="1:15" x14ac:dyDescent="0.25">
      <c r="A58" s="8"/>
      <c r="B58" s="8"/>
      <c r="C58" s="9"/>
      <c r="D58" s="8"/>
      <c r="E58" s="8" t="s">
        <v>1120</v>
      </c>
      <c r="F58" s="8">
        <v>2.75</v>
      </c>
      <c r="G58" s="10">
        <v>41</v>
      </c>
      <c r="H58" s="11">
        <v>112.75</v>
      </c>
      <c r="I58" s="11">
        <v>90.336099585062243</v>
      </c>
      <c r="J58" s="11">
        <v>22.413900414937757</v>
      </c>
      <c r="K58" s="8">
        <v>6.9</v>
      </c>
      <c r="L58" s="8"/>
      <c r="M58" s="12">
        <f t="shared" si="0"/>
        <v>282.90000000000003</v>
      </c>
      <c r="N58" s="12">
        <f t="shared" si="0"/>
        <v>0</v>
      </c>
      <c r="O58" s="12">
        <f t="shared" si="1"/>
        <v>282.90000000000003</v>
      </c>
    </row>
    <row r="59" spans="1:15" x14ac:dyDescent="0.25">
      <c r="A59" s="8"/>
      <c r="B59" s="8"/>
      <c r="C59" s="9"/>
      <c r="D59" s="8"/>
      <c r="E59" s="8" t="s">
        <v>1121</v>
      </c>
      <c r="F59" s="8">
        <v>2.75</v>
      </c>
      <c r="G59" s="10">
        <v>38</v>
      </c>
      <c r="H59" s="11">
        <v>104.5</v>
      </c>
      <c r="I59" s="11">
        <v>83.726141078838168</v>
      </c>
      <c r="J59" s="11">
        <v>20.773858921161832</v>
      </c>
      <c r="K59" s="8">
        <v>7.3</v>
      </c>
      <c r="L59" s="8"/>
      <c r="M59" s="12">
        <f t="shared" si="0"/>
        <v>277.39999999999998</v>
      </c>
      <c r="N59" s="12">
        <f t="shared" si="0"/>
        <v>0</v>
      </c>
      <c r="O59" s="12">
        <f t="shared" si="1"/>
        <v>277.39999999999998</v>
      </c>
    </row>
    <row r="60" spans="1:15" x14ac:dyDescent="0.25">
      <c r="A60" s="8"/>
      <c r="B60" s="8"/>
      <c r="C60" s="9" t="s">
        <v>24</v>
      </c>
      <c r="D60" s="8" t="s">
        <v>51</v>
      </c>
      <c r="E60" s="8" t="s">
        <v>1426</v>
      </c>
      <c r="F60" s="8">
        <v>4.5</v>
      </c>
      <c r="G60" s="10">
        <v>71</v>
      </c>
      <c r="H60" s="11">
        <v>319.5</v>
      </c>
      <c r="I60" s="11">
        <v>314.17500000000001</v>
      </c>
      <c r="J60" s="11">
        <v>5.3249999999999886</v>
      </c>
      <c r="K60" s="8">
        <v>9.5299999999999994</v>
      </c>
      <c r="L60" s="8"/>
      <c r="M60" s="12">
        <f t="shared" si="0"/>
        <v>676.63</v>
      </c>
      <c r="N60" s="12">
        <f t="shared" si="0"/>
        <v>0</v>
      </c>
      <c r="O60" s="12">
        <f t="shared" si="1"/>
        <v>676.63</v>
      </c>
    </row>
    <row r="61" spans="1:15" x14ac:dyDescent="0.25">
      <c r="A61" s="8"/>
      <c r="B61" s="8"/>
      <c r="C61" s="9"/>
      <c r="D61" s="8"/>
      <c r="E61" s="8" t="s">
        <v>1645</v>
      </c>
      <c r="F61" s="8">
        <v>4.5</v>
      </c>
      <c r="G61" s="10">
        <v>270</v>
      </c>
      <c r="H61" s="11">
        <v>1215</v>
      </c>
      <c r="I61" s="11">
        <v>427.92352941176466</v>
      </c>
      <c r="J61" s="11">
        <v>787.07647058823522</v>
      </c>
      <c r="K61" s="8">
        <v>11.08</v>
      </c>
      <c r="L61" s="8"/>
      <c r="M61" s="12">
        <f t="shared" si="0"/>
        <v>2991.6</v>
      </c>
      <c r="N61" s="12">
        <f t="shared" si="0"/>
        <v>0</v>
      </c>
      <c r="O61" s="12">
        <f t="shared" si="1"/>
        <v>2991.6</v>
      </c>
    </row>
    <row r="62" spans="1:15" x14ac:dyDescent="0.25">
      <c r="A62" s="8"/>
      <c r="B62" s="8"/>
      <c r="C62" s="9"/>
      <c r="D62" s="8"/>
      <c r="E62" s="8" t="s">
        <v>1427</v>
      </c>
      <c r="F62" s="8">
        <v>4.5</v>
      </c>
      <c r="G62" s="10">
        <v>130</v>
      </c>
      <c r="H62" s="11">
        <v>585</v>
      </c>
      <c r="I62" s="11">
        <v>448.22647058823532</v>
      </c>
      <c r="J62" s="11">
        <v>136.77352941176468</v>
      </c>
      <c r="K62" s="8">
        <v>12.01</v>
      </c>
      <c r="L62" s="8"/>
      <c r="M62" s="12">
        <f t="shared" si="0"/>
        <v>1561.3</v>
      </c>
      <c r="N62" s="12">
        <f t="shared" si="0"/>
        <v>0</v>
      </c>
      <c r="O62" s="12">
        <f t="shared" si="1"/>
        <v>1561.3</v>
      </c>
    </row>
    <row r="63" spans="1:15" x14ac:dyDescent="0.25">
      <c r="A63" s="8"/>
      <c r="B63" s="8"/>
      <c r="C63" s="9"/>
      <c r="D63" s="8"/>
      <c r="E63" s="8" t="s">
        <v>1246</v>
      </c>
      <c r="F63" s="8">
        <v>4.5</v>
      </c>
      <c r="G63" s="10">
        <v>20</v>
      </c>
      <c r="H63" s="11">
        <v>90</v>
      </c>
      <c r="I63" s="11">
        <v>21.240000000000002</v>
      </c>
      <c r="J63" s="11">
        <v>68.759999999999991</v>
      </c>
      <c r="K63" s="8">
        <v>13.1</v>
      </c>
      <c r="L63" s="8"/>
      <c r="M63" s="12">
        <f t="shared" si="0"/>
        <v>262</v>
      </c>
      <c r="N63" s="12">
        <f t="shared" si="0"/>
        <v>0</v>
      </c>
      <c r="O63" s="12">
        <f t="shared" si="1"/>
        <v>262</v>
      </c>
    </row>
    <row r="64" spans="1:15" x14ac:dyDescent="0.25">
      <c r="A64" s="8"/>
      <c r="B64" s="8"/>
      <c r="C64" s="9"/>
      <c r="D64" s="8"/>
      <c r="E64" s="8" t="s">
        <v>1431</v>
      </c>
      <c r="F64" s="8">
        <v>4.5</v>
      </c>
      <c r="G64" s="10">
        <v>28</v>
      </c>
      <c r="H64" s="11">
        <v>126</v>
      </c>
      <c r="I64" s="11">
        <v>91.363235294117658</v>
      </c>
      <c r="J64" s="11">
        <v>34.636764705882349</v>
      </c>
      <c r="K64" s="8">
        <v>9.58</v>
      </c>
      <c r="L64" s="8"/>
      <c r="M64" s="12">
        <f t="shared" si="0"/>
        <v>268.24</v>
      </c>
      <c r="N64" s="12">
        <f t="shared" si="0"/>
        <v>0</v>
      </c>
      <c r="O64" s="12">
        <f t="shared" si="1"/>
        <v>268.24</v>
      </c>
    </row>
    <row r="65" spans="1:15" x14ac:dyDescent="0.25">
      <c r="A65" s="8"/>
      <c r="B65" s="8"/>
      <c r="C65" s="9"/>
      <c r="D65" s="8"/>
      <c r="E65" s="8" t="s">
        <v>1433</v>
      </c>
      <c r="F65" s="8">
        <v>4.5</v>
      </c>
      <c r="G65" s="10">
        <v>390</v>
      </c>
      <c r="H65" s="11">
        <v>1755</v>
      </c>
      <c r="I65" s="11">
        <v>1268.3760504201682</v>
      </c>
      <c r="J65" s="11">
        <v>486.62394957983196</v>
      </c>
      <c r="K65" s="8">
        <v>10.28</v>
      </c>
      <c r="L65" s="8"/>
      <c r="M65" s="12">
        <f t="shared" si="0"/>
        <v>4009.2</v>
      </c>
      <c r="N65" s="12">
        <f t="shared" si="0"/>
        <v>0</v>
      </c>
      <c r="O65" s="12">
        <f t="shared" si="1"/>
        <v>4009.2</v>
      </c>
    </row>
    <row r="66" spans="1:15" x14ac:dyDescent="0.25">
      <c r="A66" s="8"/>
      <c r="B66" s="8"/>
      <c r="C66" s="9"/>
      <c r="D66" s="8"/>
      <c r="E66" s="8" t="s">
        <v>1646</v>
      </c>
      <c r="F66" s="8">
        <v>4.5</v>
      </c>
      <c r="G66" s="10">
        <v>2</v>
      </c>
      <c r="H66" s="11">
        <v>9</v>
      </c>
      <c r="I66" s="11">
        <v>7.5857142857142854</v>
      </c>
      <c r="J66" s="11">
        <v>1.4142857142857146</v>
      </c>
      <c r="K66" s="8">
        <v>10.85</v>
      </c>
      <c r="L66" s="8"/>
      <c r="M66" s="12">
        <f t="shared" si="0"/>
        <v>21.7</v>
      </c>
      <c r="N66" s="12">
        <f t="shared" si="0"/>
        <v>0</v>
      </c>
      <c r="O66" s="12">
        <f t="shared" si="1"/>
        <v>21.7</v>
      </c>
    </row>
    <row r="67" spans="1:15" x14ac:dyDescent="0.25">
      <c r="A67" s="8"/>
      <c r="B67" s="8"/>
      <c r="C67" s="9"/>
      <c r="D67" s="8"/>
      <c r="E67" s="8" t="s">
        <v>1247</v>
      </c>
      <c r="F67" s="8">
        <v>4.5</v>
      </c>
      <c r="G67" s="10">
        <v>237</v>
      </c>
      <c r="H67" s="11">
        <v>1066.5</v>
      </c>
      <c r="I67" s="11">
        <v>649.14750000000004</v>
      </c>
      <c r="J67" s="11">
        <v>417.35250000000002</v>
      </c>
      <c r="K67" s="8">
        <v>10.72</v>
      </c>
      <c r="L67" s="8"/>
      <c r="M67" s="12">
        <f t="shared" si="0"/>
        <v>2540.6400000000003</v>
      </c>
      <c r="N67" s="12">
        <f t="shared" si="0"/>
        <v>0</v>
      </c>
      <c r="O67" s="12">
        <f t="shared" si="1"/>
        <v>2540.6400000000003</v>
      </c>
    </row>
    <row r="68" spans="1:15" x14ac:dyDescent="0.25">
      <c r="A68" s="8"/>
      <c r="B68" s="8"/>
      <c r="C68" s="9"/>
      <c r="D68" s="8"/>
      <c r="E68" s="8" t="s">
        <v>1647</v>
      </c>
      <c r="F68" s="8">
        <v>4.5</v>
      </c>
      <c r="G68" s="10">
        <v>233</v>
      </c>
      <c r="H68" s="11">
        <v>1048.5</v>
      </c>
      <c r="I68" s="11">
        <v>921.66428571428571</v>
      </c>
      <c r="J68" s="11">
        <v>126.83571428571426</v>
      </c>
      <c r="K68" s="8">
        <v>10.56</v>
      </c>
      <c r="L68" s="8"/>
      <c r="M68" s="12">
        <f t="shared" si="0"/>
        <v>2460.48</v>
      </c>
      <c r="N68" s="12">
        <f t="shared" si="0"/>
        <v>0</v>
      </c>
      <c r="O68" s="12">
        <f t="shared" si="1"/>
        <v>2460.48</v>
      </c>
    </row>
    <row r="69" spans="1:15" x14ac:dyDescent="0.25">
      <c r="A69" s="8"/>
      <c r="B69" s="8"/>
      <c r="C69" s="9"/>
      <c r="D69" s="8"/>
      <c r="E69" s="8" t="s">
        <v>1648</v>
      </c>
      <c r="F69" s="8">
        <v>4.5</v>
      </c>
      <c r="G69" s="10">
        <v>2</v>
      </c>
      <c r="H69" s="11">
        <v>9</v>
      </c>
      <c r="I69" s="11">
        <v>0</v>
      </c>
      <c r="J69" s="11">
        <v>9</v>
      </c>
      <c r="K69" s="8">
        <v>10.73</v>
      </c>
      <c r="L69" s="8"/>
      <c r="M69" s="12">
        <f t="shared" ref="M69:N132" si="2">$G69*K69</f>
        <v>21.46</v>
      </c>
      <c r="N69" s="12">
        <f t="shared" si="2"/>
        <v>0</v>
      </c>
      <c r="O69" s="12">
        <f t="shared" ref="O69:O132" si="3">M69+N69</f>
        <v>21.46</v>
      </c>
    </row>
    <row r="70" spans="1:15" x14ac:dyDescent="0.25">
      <c r="A70" s="8"/>
      <c r="B70" s="8"/>
      <c r="C70" s="9"/>
      <c r="D70" s="8"/>
      <c r="E70" s="8" t="s">
        <v>1007</v>
      </c>
      <c r="F70" s="8">
        <v>4.5</v>
      </c>
      <c r="G70" s="10">
        <v>35</v>
      </c>
      <c r="H70" s="11">
        <v>157.5</v>
      </c>
      <c r="I70" s="11">
        <v>105.59659090909091</v>
      </c>
      <c r="J70" s="11">
        <v>51.903409090909093</v>
      </c>
      <c r="K70" s="8">
        <v>11.62</v>
      </c>
      <c r="L70" s="8"/>
      <c r="M70" s="12">
        <f t="shared" si="2"/>
        <v>406.7</v>
      </c>
      <c r="N70" s="12">
        <f t="shared" si="2"/>
        <v>0</v>
      </c>
      <c r="O70" s="12">
        <f t="shared" si="3"/>
        <v>406.7</v>
      </c>
    </row>
    <row r="71" spans="1:15" x14ac:dyDescent="0.25">
      <c r="A71" s="8"/>
      <c r="B71" s="8"/>
      <c r="C71" s="9"/>
      <c r="D71" s="8"/>
      <c r="E71" s="8" t="s">
        <v>821</v>
      </c>
      <c r="F71" s="8">
        <v>4.5</v>
      </c>
      <c r="G71" s="10">
        <v>73</v>
      </c>
      <c r="H71" s="11">
        <v>328.5</v>
      </c>
      <c r="I71" s="11">
        <v>220.24431818181819</v>
      </c>
      <c r="J71" s="11">
        <v>108.25568181818183</v>
      </c>
      <c r="K71" s="8">
        <v>10.94</v>
      </c>
      <c r="L71" s="8"/>
      <c r="M71" s="12">
        <f t="shared" si="2"/>
        <v>798.62</v>
      </c>
      <c r="N71" s="12">
        <f t="shared" si="2"/>
        <v>0</v>
      </c>
      <c r="O71" s="12">
        <f t="shared" si="3"/>
        <v>798.62</v>
      </c>
    </row>
    <row r="72" spans="1:15" x14ac:dyDescent="0.25">
      <c r="A72" s="8"/>
      <c r="B72" s="8"/>
      <c r="C72" s="9"/>
      <c r="D72" s="8"/>
      <c r="E72" s="8" t="s">
        <v>1649</v>
      </c>
      <c r="F72" s="8">
        <v>4.5</v>
      </c>
      <c r="G72" s="10">
        <v>1245</v>
      </c>
      <c r="H72" s="11">
        <v>5602.5</v>
      </c>
      <c r="I72" s="11">
        <v>4266.9412987012993</v>
      </c>
      <c r="J72" s="11">
        <v>1335.5587012987014</v>
      </c>
      <c r="K72" s="8">
        <v>11.44</v>
      </c>
      <c r="L72" s="8"/>
      <c r="M72" s="12">
        <f t="shared" si="2"/>
        <v>14242.8</v>
      </c>
      <c r="N72" s="12">
        <f t="shared" si="2"/>
        <v>0</v>
      </c>
      <c r="O72" s="12">
        <f t="shared" si="3"/>
        <v>14242.8</v>
      </c>
    </row>
    <row r="73" spans="1:15" x14ac:dyDescent="0.25">
      <c r="A73" s="8"/>
      <c r="B73" s="8"/>
      <c r="C73" s="9"/>
      <c r="D73" s="8"/>
      <c r="E73" s="8" t="s">
        <v>1008</v>
      </c>
      <c r="F73" s="8">
        <v>4.5</v>
      </c>
      <c r="G73" s="10">
        <v>45</v>
      </c>
      <c r="H73" s="11">
        <v>202.5</v>
      </c>
      <c r="I73" s="11">
        <v>156.16227272727272</v>
      </c>
      <c r="J73" s="11">
        <v>46.337727272727271</v>
      </c>
      <c r="K73" s="8">
        <v>13.31</v>
      </c>
      <c r="L73" s="8"/>
      <c r="M73" s="12">
        <f t="shared" si="2"/>
        <v>598.95000000000005</v>
      </c>
      <c r="N73" s="12">
        <f t="shared" si="2"/>
        <v>0</v>
      </c>
      <c r="O73" s="12">
        <f t="shared" si="3"/>
        <v>598.95000000000005</v>
      </c>
    </row>
    <row r="74" spans="1:15" x14ac:dyDescent="0.25">
      <c r="A74" s="8"/>
      <c r="B74" s="8"/>
      <c r="C74" s="9"/>
      <c r="D74" s="8"/>
      <c r="E74" s="8" t="s">
        <v>822</v>
      </c>
      <c r="F74" s="8">
        <v>4.5</v>
      </c>
      <c r="G74" s="10">
        <v>98</v>
      </c>
      <c r="H74" s="11">
        <v>441</v>
      </c>
      <c r="I74" s="11">
        <v>466.91795454545456</v>
      </c>
      <c r="J74" s="11">
        <v>-25.917954545454549</v>
      </c>
      <c r="K74" s="8">
        <v>11.12</v>
      </c>
      <c r="L74" s="8"/>
      <c r="M74" s="12">
        <f t="shared" si="2"/>
        <v>1089.76</v>
      </c>
      <c r="N74" s="12">
        <f t="shared" si="2"/>
        <v>0</v>
      </c>
      <c r="O74" s="12">
        <f t="shared" si="3"/>
        <v>1089.76</v>
      </c>
    </row>
    <row r="75" spans="1:15" x14ac:dyDescent="0.25">
      <c r="A75" s="8"/>
      <c r="B75" s="8"/>
      <c r="C75" s="9"/>
      <c r="D75" s="8"/>
      <c r="E75" s="8" t="s">
        <v>1650</v>
      </c>
      <c r="F75" s="8">
        <v>4.5</v>
      </c>
      <c r="G75" s="10">
        <v>228</v>
      </c>
      <c r="H75" s="11">
        <v>1026</v>
      </c>
      <c r="I75" s="11">
        <v>605.33999999999992</v>
      </c>
      <c r="J75" s="11">
        <v>420.65999999999997</v>
      </c>
      <c r="K75" s="8">
        <v>11.42</v>
      </c>
      <c r="L75" s="8"/>
      <c r="M75" s="12">
        <f t="shared" si="2"/>
        <v>2603.7599999999998</v>
      </c>
      <c r="N75" s="12">
        <f t="shared" si="2"/>
        <v>0</v>
      </c>
      <c r="O75" s="12">
        <f t="shared" si="3"/>
        <v>2603.7599999999998</v>
      </c>
    </row>
    <row r="76" spans="1:15" x14ac:dyDescent="0.25">
      <c r="A76" s="8"/>
      <c r="B76" s="8"/>
      <c r="C76" s="9"/>
      <c r="D76" s="8"/>
      <c r="E76" s="8" t="s">
        <v>1651</v>
      </c>
      <c r="F76" s="8">
        <v>4.5</v>
      </c>
      <c r="G76" s="10">
        <v>242</v>
      </c>
      <c r="H76" s="11">
        <v>1089</v>
      </c>
      <c r="I76" s="11">
        <v>752.64077922077911</v>
      </c>
      <c r="J76" s="11">
        <v>336.35922077922089</v>
      </c>
      <c r="K76" s="8">
        <v>12.27</v>
      </c>
      <c r="L76" s="8"/>
      <c r="M76" s="12">
        <f t="shared" si="2"/>
        <v>2969.3399999999997</v>
      </c>
      <c r="N76" s="12">
        <f t="shared" si="2"/>
        <v>0</v>
      </c>
      <c r="O76" s="12">
        <f t="shared" si="3"/>
        <v>2969.3399999999997</v>
      </c>
    </row>
    <row r="77" spans="1:15" x14ac:dyDescent="0.25">
      <c r="A77" s="8"/>
      <c r="B77" s="8"/>
      <c r="C77" s="9"/>
      <c r="D77" s="8"/>
      <c r="E77" s="8" t="s">
        <v>1652</v>
      </c>
      <c r="F77" s="8">
        <v>4.5</v>
      </c>
      <c r="G77" s="10">
        <v>161</v>
      </c>
      <c r="H77" s="11">
        <v>724.5</v>
      </c>
      <c r="I77" s="11">
        <v>427.45500000000004</v>
      </c>
      <c r="J77" s="11">
        <v>297.04499999999996</v>
      </c>
      <c r="K77" s="8">
        <v>11.43</v>
      </c>
      <c r="L77" s="8"/>
      <c r="M77" s="12">
        <f t="shared" si="2"/>
        <v>1840.23</v>
      </c>
      <c r="N77" s="12">
        <f t="shared" si="2"/>
        <v>0</v>
      </c>
      <c r="O77" s="12">
        <f t="shared" si="3"/>
        <v>1840.23</v>
      </c>
    </row>
    <row r="78" spans="1:15" x14ac:dyDescent="0.25">
      <c r="A78" s="8"/>
      <c r="B78" s="8"/>
      <c r="C78" s="9" t="s">
        <v>30</v>
      </c>
      <c r="D78" s="8" t="s">
        <v>49</v>
      </c>
      <c r="E78" s="8" t="s">
        <v>1653</v>
      </c>
      <c r="F78" s="8">
        <v>4.8</v>
      </c>
      <c r="G78" s="10">
        <v>136</v>
      </c>
      <c r="H78" s="11">
        <v>652.80000000000007</v>
      </c>
      <c r="I78" s="11">
        <v>677.86785714285713</v>
      </c>
      <c r="J78" s="11">
        <v>-25.067857142857136</v>
      </c>
      <c r="K78" s="8">
        <v>12.75</v>
      </c>
      <c r="L78" s="8"/>
      <c r="M78" s="12">
        <f t="shared" si="2"/>
        <v>1734</v>
      </c>
      <c r="N78" s="12">
        <f t="shared" si="2"/>
        <v>0</v>
      </c>
      <c r="O78" s="12">
        <f t="shared" si="3"/>
        <v>1734</v>
      </c>
    </row>
    <row r="79" spans="1:15" x14ac:dyDescent="0.25">
      <c r="A79" s="8"/>
      <c r="B79" s="8"/>
      <c r="C79" s="9"/>
      <c r="D79" s="8"/>
      <c r="E79" s="8" t="s">
        <v>1654</v>
      </c>
      <c r="F79" s="8">
        <v>4.8</v>
      </c>
      <c r="G79" s="10">
        <v>69</v>
      </c>
      <c r="H79" s="11">
        <v>331.2</v>
      </c>
      <c r="I79" s="11">
        <v>382.18026315789473</v>
      </c>
      <c r="J79" s="11">
        <v>-50.98026315789474</v>
      </c>
      <c r="K79" s="8">
        <v>14.68</v>
      </c>
      <c r="L79" s="8"/>
      <c r="M79" s="12">
        <f t="shared" si="2"/>
        <v>1012.92</v>
      </c>
      <c r="N79" s="12">
        <f t="shared" si="2"/>
        <v>0</v>
      </c>
      <c r="O79" s="12">
        <f t="shared" si="3"/>
        <v>1012.92</v>
      </c>
    </row>
    <row r="80" spans="1:15" x14ac:dyDescent="0.25">
      <c r="A80" s="8"/>
      <c r="B80" s="8"/>
      <c r="C80" s="9"/>
      <c r="D80" s="8"/>
      <c r="E80" s="8" t="s">
        <v>1437</v>
      </c>
      <c r="F80" s="8">
        <v>5</v>
      </c>
      <c r="G80" s="10">
        <v>419</v>
      </c>
      <c r="H80" s="11">
        <v>2095</v>
      </c>
      <c r="I80" s="11">
        <v>2150.5500000000002</v>
      </c>
      <c r="J80" s="11">
        <v>-55.550000000000026</v>
      </c>
      <c r="K80" s="8">
        <v>14.82</v>
      </c>
      <c r="L80" s="8"/>
      <c r="M80" s="12">
        <f t="shared" si="2"/>
        <v>6209.58</v>
      </c>
      <c r="N80" s="12">
        <f t="shared" si="2"/>
        <v>0</v>
      </c>
      <c r="O80" s="12">
        <f t="shared" si="3"/>
        <v>6209.58</v>
      </c>
    </row>
    <row r="81" spans="1:15" x14ac:dyDescent="0.25">
      <c r="A81" s="8"/>
      <c r="B81" s="8"/>
      <c r="C81" s="9"/>
      <c r="D81" s="8"/>
      <c r="E81" s="8" t="s">
        <v>1655</v>
      </c>
      <c r="F81" s="8">
        <v>5</v>
      </c>
      <c r="G81" s="10">
        <v>97</v>
      </c>
      <c r="H81" s="11">
        <v>485</v>
      </c>
      <c r="I81" s="11">
        <v>429.22500000000002</v>
      </c>
      <c r="J81" s="11">
        <v>55.774999999999991</v>
      </c>
      <c r="K81" s="8">
        <v>10.44</v>
      </c>
      <c r="L81" s="8"/>
      <c r="M81" s="12">
        <f t="shared" si="2"/>
        <v>1012.68</v>
      </c>
      <c r="N81" s="12">
        <f t="shared" si="2"/>
        <v>0</v>
      </c>
      <c r="O81" s="12">
        <f t="shared" si="3"/>
        <v>1012.68</v>
      </c>
    </row>
    <row r="82" spans="1:15" x14ac:dyDescent="0.25">
      <c r="A82" s="8"/>
      <c r="B82" s="8"/>
      <c r="C82" s="9"/>
      <c r="D82" s="8"/>
      <c r="E82" s="8" t="s">
        <v>1656</v>
      </c>
      <c r="F82" s="8">
        <v>5</v>
      </c>
      <c r="G82" s="10">
        <v>181</v>
      </c>
      <c r="H82" s="11">
        <v>905</v>
      </c>
      <c r="I82" s="11">
        <v>809.55</v>
      </c>
      <c r="J82" s="11">
        <v>95.449999999999989</v>
      </c>
      <c r="K82" s="8">
        <v>10.56</v>
      </c>
      <c r="L82" s="8"/>
      <c r="M82" s="12">
        <f t="shared" si="2"/>
        <v>1911.3600000000001</v>
      </c>
      <c r="N82" s="12">
        <f t="shared" si="2"/>
        <v>0</v>
      </c>
      <c r="O82" s="12">
        <f t="shared" si="3"/>
        <v>1911.3600000000001</v>
      </c>
    </row>
    <row r="83" spans="1:15" x14ac:dyDescent="0.25">
      <c r="A83" s="8"/>
      <c r="B83" s="8"/>
      <c r="C83" s="9"/>
      <c r="D83" s="8"/>
      <c r="E83" s="8" t="s">
        <v>1657</v>
      </c>
      <c r="F83" s="8">
        <v>5</v>
      </c>
      <c r="G83" s="10">
        <v>113</v>
      </c>
      <c r="H83" s="11">
        <v>565</v>
      </c>
      <c r="I83" s="11">
        <v>780.36557017543862</v>
      </c>
      <c r="J83" s="11">
        <v>-215.36557017543862</v>
      </c>
      <c r="K83" s="8">
        <v>12.34</v>
      </c>
      <c r="L83" s="8"/>
      <c r="M83" s="12">
        <f t="shared" si="2"/>
        <v>1394.42</v>
      </c>
      <c r="N83" s="12">
        <f t="shared" si="2"/>
        <v>0</v>
      </c>
      <c r="O83" s="12">
        <f t="shared" si="3"/>
        <v>1394.42</v>
      </c>
    </row>
    <row r="84" spans="1:15" x14ac:dyDescent="0.25">
      <c r="A84" s="8"/>
      <c r="B84" s="8"/>
      <c r="C84" s="9"/>
      <c r="D84" s="8"/>
      <c r="E84" s="8" t="s">
        <v>1658</v>
      </c>
      <c r="F84" s="8">
        <v>4.8</v>
      </c>
      <c r="G84" s="10">
        <v>123</v>
      </c>
      <c r="H84" s="11">
        <v>590.4</v>
      </c>
      <c r="I84" s="11">
        <v>537.32142857142856</v>
      </c>
      <c r="J84" s="11">
        <v>53.078571428571429</v>
      </c>
      <c r="K84" s="8">
        <v>13.72</v>
      </c>
      <c r="L84" s="8"/>
      <c r="M84" s="12">
        <f t="shared" si="2"/>
        <v>1687.5600000000002</v>
      </c>
      <c r="N84" s="12">
        <f t="shared" si="2"/>
        <v>0</v>
      </c>
      <c r="O84" s="12">
        <f t="shared" si="3"/>
        <v>1687.5600000000002</v>
      </c>
    </row>
    <row r="85" spans="1:15" x14ac:dyDescent="0.25">
      <c r="A85" s="8"/>
      <c r="B85" s="8"/>
      <c r="C85" s="9"/>
      <c r="D85" s="8"/>
      <c r="E85" s="8" t="s">
        <v>823</v>
      </c>
      <c r="F85" s="8">
        <v>5</v>
      </c>
      <c r="G85" s="10">
        <v>28</v>
      </c>
      <c r="H85" s="11">
        <v>140</v>
      </c>
      <c r="I85" s="11">
        <v>106.2</v>
      </c>
      <c r="J85" s="11">
        <v>33.799999999999997</v>
      </c>
      <c r="K85" s="8">
        <v>12.82</v>
      </c>
      <c r="L85" s="8"/>
      <c r="M85" s="12">
        <f t="shared" si="2"/>
        <v>358.96000000000004</v>
      </c>
      <c r="N85" s="12">
        <f t="shared" si="2"/>
        <v>0</v>
      </c>
      <c r="O85" s="12">
        <f t="shared" si="3"/>
        <v>358.96000000000004</v>
      </c>
    </row>
    <row r="86" spans="1:15" x14ac:dyDescent="0.25">
      <c r="A86" s="8"/>
      <c r="B86" s="8"/>
      <c r="C86" s="9"/>
      <c r="D86" s="8"/>
      <c r="E86" s="8" t="s">
        <v>1127</v>
      </c>
      <c r="F86" s="8">
        <v>5</v>
      </c>
      <c r="G86" s="10">
        <v>18</v>
      </c>
      <c r="H86" s="11">
        <v>90</v>
      </c>
      <c r="I86" s="11">
        <v>132.25833333333333</v>
      </c>
      <c r="J86" s="11">
        <v>-42.258333333333326</v>
      </c>
      <c r="K86" s="8">
        <v>14.26</v>
      </c>
      <c r="L86" s="8"/>
      <c r="M86" s="12">
        <f t="shared" si="2"/>
        <v>256.68</v>
      </c>
      <c r="N86" s="12">
        <f t="shared" si="2"/>
        <v>0</v>
      </c>
      <c r="O86" s="12">
        <f t="shared" si="3"/>
        <v>256.68</v>
      </c>
    </row>
    <row r="87" spans="1:15" x14ac:dyDescent="0.25">
      <c r="A87" s="8"/>
      <c r="B87" s="8"/>
      <c r="C87" s="9"/>
      <c r="D87" s="8"/>
      <c r="E87" s="8" t="s">
        <v>1438</v>
      </c>
      <c r="F87" s="8">
        <v>5</v>
      </c>
      <c r="G87" s="10">
        <v>53</v>
      </c>
      <c r="H87" s="11">
        <v>265</v>
      </c>
      <c r="I87" s="11">
        <v>234.52500000000001</v>
      </c>
      <c r="J87" s="11">
        <v>30.474999999999994</v>
      </c>
      <c r="K87" s="8">
        <v>12.59</v>
      </c>
      <c r="L87" s="8"/>
      <c r="M87" s="12">
        <f t="shared" si="2"/>
        <v>667.27</v>
      </c>
      <c r="N87" s="12">
        <f t="shared" si="2"/>
        <v>0</v>
      </c>
      <c r="O87" s="12">
        <f t="shared" si="3"/>
        <v>667.27</v>
      </c>
    </row>
    <row r="88" spans="1:15" x14ac:dyDescent="0.25">
      <c r="A88" s="8"/>
      <c r="B88" s="8"/>
      <c r="C88" s="9"/>
      <c r="D88" s="8"/>
      <c r="E88" s="8" t="s">
        <v>1251</v>
      </c>
      <c r="F88" s="8">
        <v>4.8</v>
      </c>
      <c r="G88" s="10">
        <v>9</v>
      </c>
      <c r="H88" s="11">
        <v>43.199999999999996</v>
      </c>
      <c r="I88" s="11">
        <v>42.037500000000001</v>
      </c>
      <c r="J88" s="11">
        <v>1.1624999999999996</v>
      </c>
      <c r="K88" s="8">
        <v>12.19</v>
      </c>
      <c r="L88" s="8"/>
      <c r="M88" s="12">
        <f t="shared" si="2"/>
        <v>109.71</v>
      </c>
      <c r="N88" s="12">
        <f t="shared" si="2"/>
        <v>0</v>
      </c>
      <c r="O88" s="12">
        <f t="shared" si="3"/>
        <v>109.71</v>
      </c>
    </row>
    <row r="89" spans="1:15" x14ac:dyDescent="0.25">
      <c r="A89" s="8"/>
      <c r="B89" s="8"/>
      <c r="C89" s="9"/>
      <c r="D89" s="8"/>
      <c r="E89" s="8" t="s">
        <v>825</v>
      </c>
      <c r="F89" s="8">
        <v>5</v>
      </c>
      <c r="G89" s="10">
        <v>56</v>
      </c>
      <c r="H89" s="11">
        <v>280</v>
      </c>
      <c r="I89" s="11">
        <v>371.7</v>
      </c>
      <c r="J89" s="11">
        <v>-91.699999999999989</v>
      </c>
      <c r="K89" s="8">
        <v>10.72</v>
      </c>
      <c r="L89" s="8"/>
      <c r="M89" s="12">
        <f t="shared" si="2"/>
        <v>600.32000000000005</v>
      </c>
      <c r="N89" s="12">
        <f t="shared" si="2"/>
        <v>0</v>
      </c>
      <c r="O89" s="12">
        <f t="shared" si="3"/>
        <v>600.32000000000005</v>
      </c>
    </row>
    <row r="90" spans="1:15" x14ac:dyDescent="0.25">
      <c r="A90" s="8"/>
      <c r="B90" s="8"/>
      <c r="C90" s="9"/>
      <c r="D90" s="8"/>
      <c r="E90" s="8" t="s">
        <v>1659</v>
      </c>
      <c r="F90" s="8">
        <v>5</v>
      </c>
      <c r="G90" s="10">
        <v>175</v>
      </c>
      <c r="H90" s="11">
        <v>875</v>
      </c>
      <c r="I90" s="11">
        <v>663.75</v>
      </c>
      <c r="J90" s="11">
        <v>211.24999999999997</v>
      </c>
      <c r="K90" s="8">
        <v>10.32</v>
      </c>
      <c r="L90" s="8"/>
      <c r="M90" s="12">
        <f t="shared" si="2"/>
        <v>1806</v>
      </c>
      <c r="N90" s="12">
        <f t="shared" si="2"/>
        <v>0</v>
      </c>
      <c r="O90" s="12">
        <f t="shared" si="3"/>
        <v>1806</v>
      </c>
    </row>
    <row r="91" spans="1:15" x14ac:dyDescent="0.25">
      <c r="A91" s="8"/>
      <c r="B91" s="8"/>
      <c r="C91" s="9"/>
      <c r="D91" s="8"/>
      <c r="E91" s="8" t="s">
        <v>1660</v>
      </c>
      <c r="F91" s="8">
        <v>5</v>
      </c>
      <c r="G91" s="10">
        <v>100</v>
      </c>
      <c r="H91" s="11">
        <v>500</v>
      </c>
      <c r="I91" s="11">
        <v>531</v>
      </c>
      <c r="J91" s="11">
        <v>-31</v>
      </c>
      <c r="K91" s="8">
        <v>12.02</v>
      </c>
      <c r="L91" s="8"/>
      <c r="M91" s="12">
        <f t="shared" si="2"/>
        <v>1202</v>
      </c>
      <c r="N91" s="12">
        <f t="shared" si="2"/>
        <v>0</v>
      </c>
      <c r="O91" s="12">
        <f t="shared" si="3"/>
        <v>1202</v>
      </c>
    </row>
    <row r="92" spans="1:15" x14ac:dyDescent="0.25">
      <c r="A92" s="8"/>
      <c r="B92" s="8"/>
      <c r="C92" s="9"/>
      <c r="D92" s="8"/>
      <c r="E92" s="8" t="s">
        <v>1128</v>
      </c>
      <c r="F92" s="8">
        <v>5</v>
      </c>
      <c r="G92" s="10">
        <v>16</v>
      </c>
      <c r="H92" s="11">
        <v>80</v>
      </c>
      <c r="I92" s="11">
        <v>157.33333333333331</v>
      </c>
      <c r="J92" s="11">
        <v>-77.333333333333314</v>
      </c>
      <c r="K92" s="8">
        <v>13.11</v>
      </c>
      <c r="L92" s="8"/>
      <c r="M92" s="12">
        <f t="shared" si="2"/>
        <v>209.76</v>
      </c>
      <c r="N92" s="12">
        <f t="shared" si="2"/>
        <v>0</v>
      </c>
      <c r="O92" s="12">
        <f t="shared" si="3"/>
        <v>209.76</v>
      </c>
    </row>
    <row r="93" spans="1:15" x14ac:dyDescent="0.25">
      <c r="A93" s="8"/>
      <c r="B93" s="8"/>
      <c r="C93" s="9"/>
      <c r="D93" s="8"/>
      <c r="E93" s="8" t="s">
        <v>1255</v>
      </c>
      <c r="F93" s="8">
        <v>4.8</v>
      </c>
      <c r="G93" s="10">
        <v>21</v>
      </c>
      <c r="H93" s="11">
        <v>100.80000000000001</v>
      </c>
      <c r="I93" s="11">
        <v>122.65</v>
      </c>
      <c r="J93" s="11">
        <v>-21.849999999999998</v>
      </c>
      <c r="K93" s="8">
        <v>12.7</v>
      </c>
      <c r="L93" s="8"/>
      <c r="M93" s="12">
        <f t="shared" si="2"/>
        <v>266.7</v>
      </c>
      <c r="N93" s="12">
        <f t="shared" si="2"/>
        <v>0</v>
      </c>
      <c r="O93" s="12">
        <f t="shared" si="3"/>
        <v>266.7</v>
      </c>
    </row>
    <row r="94" spans="1:15" x14ac:dyDescent="0.25">
      <c r="A94" s="8"/>
      <c r="B94" s="8"/>
      <c r="C94" s="9"/>
      <c r="D94" s="8"/>
      <c r="E94" s="8" t="s">
        <v>1439</v>
      </c>
      <c r="F94" s="8">
        <v>5</v>
      </c>
      <c r="G94" s="10">
        <v>206</v>
      </c>
      <c r="H94" s="11">
        <v>1030</v>
      </c>
      <c r="I94" s="11">
        <v>781.32857142857142</v>
      </c>
      <c r="J94" s="11">
        <v>248.67142857142858</v>
      </c>
      <c r="K94" s="8">
        <v>11.73</v>
      </c>
      <c r="L94" s="8"/>
      <c r="M94" s="12">
        <f t="shared" si="2"/>
        <v>2416.38</v>
      </c>
      <c r="N94" s="12">
        <f t="shared" si="2"/>
        <v>0</v>
      </c>
      <c r="O94" s="12">
        <f t="shared" si="3"/>
        <v>2416.38</v>
      </c>
    </row>
    <row r="95" spans="1:15" x14ac:dyDescent="0.25">
      <c r="A95" s="8"/>
      <c r="B95" s="8"/>
      <c r="C95" s="9"/>
      <c r="D95" s="8"/>
      <c r="E95" s="8" t="s">
        <v>1661</v>
      </c>
      <c r="F95" s="8">
        <v>5</v>
      </c>
      <c r="G95" s="10">
        <v>444</v>
      </c>
      <c r="H95" s="11">
        <v>2220</v>
      </c>
      <c r="I95" s="11">
        <v>2772.1571428571428</v>
      </c>
      <c r="J95" s="11">
        <v>-552.15714285714284</v>
      </c>
      <c r="K95" s="8">
        <v>13</v>
      </c>
      <c r="L95" s="8"/>
      <c r="M95" s="12">
        <f t="shared" si="2"/>
        <v>5772</v>
      </c>
      <c r="N95" s="12">
        <f t="shared" si="2"/>
        <v>0</v>
      </c>
      <c r="O95" s="12">
        <f t="shared" si="3"/>
        <v>5772</v>
      </c>
    </row>
    <row r="96" spans="1:15" x14ac:dyDescent="0.25">
      <c r="A96" s="8"/>
      <c r="B96" s="8"/>
      <c r="C96" s="9" t="s">
        <v>143</v>
      </c>
      <c r="D96" s="8" t="s">
        <v>124</v>
      </c>
      <c r="E96" s="8" t="s">
        <v>1662</v>
      </c>
      <c r="F96" s="8">
        <v>1.5</v>
      </c>
      <c r="G96" s="10">
        <v>664</v>
      </c>
      <c r="H96" s="11">
        <v>996</v>
      </c>
      <c r="I96" s="11">
        <v>893.40750000000003</v>
      </c>
      <c r="J96" s="11">
        <v>102.59250000000002</v>
      </c>
      <c r="K96" s="8">
        <v>5.73</v>
      </c>
      <c r="L96" s="8"/>
      <c r="M96" s="12">
        <f t="shared" si="2"/>
        <v>3804.7200000000003</v>
      </c>
      <c r="N96" s="12">
        <f t="shared" si="2"/>
        <v>0</v>
      </c>
      <c r="O96" s="12">
        <f t="shared" si="3"/>
        <v>3804.7200000000003</v>
      </c>
    </row>
    <row r="97" spans="1:16" x14ac:dyDescent="0.25">
      <c r="A97" s="8"/>
      <c r="B97" s="8"/>
      <c r="C97" s="9"/>
      <c r="D97" s="8"/>
      <c r="E97" s="8" t="s">
        <v>1663</v>
      </c>
      <c r="F97" s="8">
        <v>1.5</v>
      </c>
      <c r="G97" s="10">
        <v>96</v>
      </c>
      <c r="H97" s="11">
        <v>144</v>
      </c>
      <c r="I97" s="11">
        <v>254.88</v>
      </c>
      <c r="J97" s="11">
        <v>-110.88</v>
      </c>
      <c r="K97" s="8">
        <v>4.87</v>
      </c>
      <c r="L97" s="8"/>
      <c r="M97" s="12">
        <f t="shared" si="2"/>
        <v>467.52</v>
      </c>
      <c r="N97" s="12">
        <f t="shared" si="2"/>
        <v>0</v>
      </c>
      <c r="O97" s="12">
        <f t="shared" si="3"/>
        <v>467.52</v>
      </c>
    </row>
    <row r="98" spans="1:16" x14ac:dyDescent="0.25">
      <c r="A98" s="8"/>
      <c r="B98" s="8"/>
      <c r="C98" s="9"/>
      <c r="D98" s="8"/>
      <c r="E98" s="8" t="s">
        <v>1440</v>
      </c>
      <c r="F98" s="8">
        <v>1.5</v>
      </c>
      <c r="G98" s="10">
        <v>671</v>
      </c>
      <c r="H98" s="11">
        <v>1006.5</v>
      </c>
      <c r="I98" s="11">
        <v>1062</v>
      </c>
      <c r="J98" s="11">
        <v>-55.5</v>
      </c>
      <c r="K98" s="8">
        <v>4.49</v>
      </c>
      <c r="L98" s="8"/>
      <c r="M98" s="12">
        <f t="shared" si="2"/>
        <v>3012.79</v>
      </c>
      <c r="N98" s="12">
        <f t="shared" si="2"/>
        <v>0</v>
      </c>
      <c r="O98" s="12">
        <f t="shared" si="3"/>
        <v>3012.79</v>
      </c>
    </row>
    <row r="99" spans="1:16" x14ac:dyDescent="0.25">
      <c r="A99" s="8"/>
      <c r="B99" s="8"/>
      <c r="C99" s="9"/>
      <c r="D99" s="8"/>
      <c r="E99" s="8" t="s">
        <v>826</v>
      </c>
      <c r="F99" s="8">
        <v>1.5</v>
      </c>
      <c r="G99" s="10">
        <v>114</v>
      </c>
      <c r="H99" s="11">
        <v>171</v>
      </c>
      <c r="I99" s="11">
        <v>201.78</v>
      </c>
      <c r="J99" s="11">
        <v>-30.78</v>
      </c>
      <c r="K99" s="8">
        <v>4.42</v>
      </c>
      <c r="L99" s="8"/>
      <c r="M99" s="12">
        <f t="shared" si="2"/>
        <v>503.88</v>
      </c>
      <c r="N99" s="12">
        <f t="shared" si="2"/>
        <v>0</v>
      </c>
      <c r="O99" s="12">
        <f t="shared" si="3"/>
        <v>503.88</v>
      </c>
    </row>
    <row r="100" spans="1:16" x14ac:dyDescent="0.25">
      <c r="A100" s="8"/>
      <c r="B100" s="8"/>
      <c r="C100" s="9"/>
      <c r="D100" s="8"/>
      <c r="E100" s="8" t="s">
        <v>1664</v>
      </c>
      <c r="F100" s="8">
        <v>1.8</v>
      </c>
      <c r="G100" s="10">
        <v>280</v>
      </c>
      <c r="H100" s="11">
        <v>504</v>
      </c>
      <c r="I100" s="11">
        <v>467.23258928571425</v>
      </c>
      <c r="J100" s="11">
        <v>36.767410714285717</v>
      </c>
      <c r="K100" s="8">
        <v>4.71</v>
      </c>
      <c r="L100" s="8"/>
      <c r="M100" s="12">
        <f t="shared" si="2"/>
        <v>1318.8</v>
      </c>
      <c r="N100" s="12">
        <f t="shared" si="2"/>
        <v>0</v>
      </c>
      <c r="O100" s="12">
        <f t="shared" si="3"/>
        <v>1318.8</v>
      </c>
    </row>
    <row r="101" spans="1:16" x14ac:dyDescent="0.25">
      <c r="A101" s="8"/>
      <c r="B101" s="8"/>
      <c r="C101" s="9"/>
      <c r="D101" s="8"/>
      <c r="E101" s="8" t="s">
        <v>1665</v>
      </c>
      <c r="F101" s="8">
        <v>1.5</v>
      </c>
      <c r="G101" s="10">
        <v>242</v>
      </c>
      <c r="H101" s="11">
        <v>363</v>
      </c>
      <c r="I101" s="11">
        <v>367.14857142857142</v>
      </c>
      <c r="J101" s="11">
        <v>-4.1485714285714153</v>
      </c>
      <c r="K101" s="8">
        <v>4.47</v>
      </c>
      <c r="L101" s="8"/>
      <c r="M101" s="12">
        <f t="shared" si="2"/>
        <v>1081.74</v>
      </c>
      <c r="N101" s="12">
        <f t="shared" si="2"/>
        <v>0</v>
      </c>
      <c r="O101" s="12">
        <f t="shared" si="3"/>
        <v>1081.74</v>
      </c>
    </row>
    <row r="102" spans="1:16" x14ac:dyDescent="0.25">
      <c r="A102" s="8"/>
      <c r="B102" s="8"/>
      <c r="C102" s="9"/>
      <c r="D102" s="8"/>
      <c r="E102" s="8" t="s">
        <v>1666</v>
      </c>
      <c r="F102" s="8">
        <v>1.5</v>
      </c>
      <c r="G102" s="10">
        <v>242</v>
      </c>
      <c r="H102" s="11">
        <v>363</v>
      </c>
      <c r="I102" s="11">
        <v>458.93571428571431</v>
      </c>
      <c r="J102" s="11">
        <v>-95.935714285714312</v>
      </c>
      <c r="K102" s="8">
        <v>5.03</v>
      </c>
      <c r="L102" s="8"/>
      <c r="M102" s="12">
        <f t="shared" si="2"/>
        <v>1217.26</v>
      </c>
      <c r="N102" s="12">
        <f t="shared" si="2"/>
        <v>0</v>
      </c>
      <c r="O102" s="12">
        <f t="shared" si="3"/>
        <v>1217.26</v>
      </c>
    </row>
    <row r="103" spans="1:16" x14ac:dyDescent="0.25">
      <c r="A103" s="8"/>
      <c r="B103" s="8"/>
      <c r="C103" s="9"/>
      <c r="D103" s="8"/>
      <c r="E103" s="8" t="s">
        <v>1667</v>
      </c>
      <c r="F103" s="8">
        <v>1.5</v>
      </c>
      <c r="G103" s="10">
        <v>345</v>
      </c>
      <c r="H103" s="11">
        <v>517.5</v>
      </c>
      <c r="I103" s="11">
        <v>464.05607142857144</v>
      </c>
      <c r="J103" s="11">
        <v>53.443928571428579</v>
      </c>
      <c r="K103" s="8">
        <v>5.0599999999999996</v>
      </c>
      <c r="L103" s="8"/>
      <c r="M103" s="12">
        <f t="shared" si="2"/>
        <v>1745.6999999999998</v>
      </c>
      <c r="N103" s="12">
        <f t="shared" si="2"/>
        <v>0</v>
      </c>
      <c r="O103" s="12">
        <f t="shared" si="3"/>
        <v>1745.6999999999998</v>
      </c>
    </row>
    <row r="104" spans="1:16" x14ac:dyDescent="0.25">
      <c r="A104" s="8"/>
      <c r="B104" s="8"/>
      <c r="C104" s="9"/>
      <c r="D104" s="8"/>
      <c r="E104" s="8" t="s">
        <v>1668</v>
      </c>
      <c r="F104" s="8">
        <v>1.5</v>
      </c>
      <c r="G104" s="10">
        <v>591</v>
      </c>
      <c r="H104" s="11">
        <v>886.5</v>
      </c>
      <c r="I104" s="11">
        <v>903.35807692307685</v>
      </c>
      <c r="J104" s="11">
        <v>-16.858076923076908</v>
      </c>
      <c r="K104" s="8">
        <v>5.61</v>
      </c>
      <c r="L104" s="8"/>
      <c r="M104" s="12">
        <f t="shared" si="2"/>
        <v>3315.51</v>
      </c>
      <c r="N104" s="12">
        <f t="shared" si="2"/>
        <v>0</v>
      </c>
      <c r="O104" s="12">
        <f t="shared" si="3"/>
        <v>3315.51</v>
      </c>
    </row>
    <row r="105" spans="1:16" x14ac:dyDescent="0.25">
      <c r="A105" s="8"/>
      <c r="B105" s="8"/>
      <c r="C105" s="9"/>
      <c r="D105" s="8"/>
      <c r="E105" s="8" t="s">
        <v>1669</v>
      </c>
      <c r="F105" s="8">
        <v>1.5</v>
      </c>
      <c r="G105" s="10">
        <v>1975</v>
      </c>
      <c r="H105" s="11">
        <v>2962.5</v>
      </c>
      <c r="I105" s="11">
        <v>3791.3399999999997</v>
      </c>
      <c r="J105" s="11">
        <v>-828.83999999999992</v>
      </c>
      <c r="K105" s="8">
        <v>6.61</v>
      </c>
      <c r="L105" s="8"/>
      <c r="M105" s="12">
        <f t="shared" si="2"/>
        <v>13054.75</v>
      </c>
      <c r="N105" s="12">
        <f t="shared" si="2"/>
        <v>0</v>
      </c>
      <c r="O105" s="12">
        <f t="shared" si="3"/>
        <v>13054.75</v>
      </c>
    </row>
    <row r="106" spans="1:16" x14ac:dyDescent="0.25">
      <c r="A106" s="8"/>
      <c r="B106" s="8"/>
      <c r="C106" s="9"/>
      <c r="D106" s="8"/>
      <c r="E106" s="8" t="s">
        <v>1670</v>
      </c>
      <c r="F106" s="8">
        <v>1.5</v>
      </c>
      <c r="G106" s="10">
        <v>80</v>
      </c>
      <c r="H106" s="11">
        <v>120</v>
      </c>
      <c r="I106" s="11">
        <v>363.07692307692309</v>
      </c>
      <c r="J106" s="11">
        <v>-243.07692307692309</v>
      </c>
      <c r="K106" s="8">
        <v>6.5</v>
      </c>
      <c r="L106" s="8"/>
      <c r="M106" s="12">
        <f t="shared" si="2"/>
        <v>520</v>
      </c>
      <c r="N106" s="12">
        <f t="shared" si="2"/>
        <v>0</v>
      </c>
      <c r="O106" s="12">
        <f t="shared" si="3"/>
        <v>520</v>
      </c>
    </row>
    <row r="107" spans="1:16" x14ac:dyDescent="0.25">
      <c r="A107" s="8"/>
      <c r="B107" s="8"/>
      <c r="C107" s="9"/>
      <c r="D107" s="8"/>
      <c r="E107" s="8" t="s">
        <v>1671</v>
      </c>
      <c r="F107" s="8">
        <v>1.5</v>
      </c>
      <c r="G107" s="10">
        <v>333</v>
      </c>
      <c r="H107" s="11">
        <v>499.5</v>
      </c>
      <c r="I107" s="11">
        <v>442.0575</v>
      </c>
      <c r="J107" s="11">
        <v>57.44250000000001</v>
      </c>
      <c r="K107" s="8">
        <v>5.67</v>
      </c>
      <c r="L107" s="8"/>
      <c r="M107" s="12">
        <f t="shared" si="2"/>
        <v>1888.11</v>
      </c>
      <c r="N107" s="12">
        <f t="shared" si="2"/>
        <v>0</v>
      </c>
      <c r="O107" s="12">
        <f t="shared" si="3"/>
        <v>1888.11</v>
      </c>
    </row>
    <row r="108" spans="1:16" x14ac:dyDescent="0.25">
      <c r="A108" s="8"/>
      <c r="B108" s="8"/>
      <c r="C108" s="9"/>
      <c r="D108" s="8"/>
      <c r="E108" s="8" t="s">
        <v>1672</v>
      </c>
      <c r="F108" s="8">
        <v>1.8</v>
      </c>
      <c r="G108" s="10">
        <v>134</v>
      </c>
      <c r="H108" s="11">
        <v>241.2</v>
      </c>
      <c r="I108" s="11">
        <v>728.79750000000001</v>
      </c>
      <c r="J108" s="11">
        <v>-487.59749999999997</v>
      </c>
      <c r="K108" s="8">
        <v>5.44</v>
      </c>
      <c r="L108" s="8"/>
      <c r="M108" s="12">
        <f t="shared" si="2"/>
        <v>728.96</v>
      </c>
      <c r="N108" s="12">
        <f t="shared" si="2"/>
        <v>0</v>
      </c>
      <c r="O108" s="12">
        <f t="shared" si="3"/>
        <v>728.96</v>
      </c>
    </row>
    <row r="109" spans="1:16" x14ac:dyDescent="0.25">
      <c r="A109" s="8"/>
      <c r="B109" s="8"/>
      <c r="C109" s="9"/>
      <c r="D109" s="8"/>
      <c r="E109" s="8" t="s">
        <v>1673</v>
      </c>
      <c r="F109" s="8">
        <v>1.5</v>
      </c>
      <c r="G109" s="10">
        <v>113</v>
      </c>
      <c r="H109" s="11">
        <v>169.5</v>
      </c>
      <c r="I109" s="11">
        <v>152.47285714285715</v>
      </c>
      <c r="J109" s="11">
        <v>17.027142857142856</v>
      </c>
      <c r="K109" s="8">
        <v>6.39</v>
      </c>
      <c r="L109" s="8"/>
      <c r="M109" s="12">
        <f t="shared" si="2"/>
        <v>722.06999999999994</v>
      </c>
      <c r="N109" s="12">
        <f t="shared" si="2"/>
        <v>0</v>
      </c>
      <c r="O109" s="12">
        <f t="shared" si="3"/>
        <v>722.06999999999994</v>
      </c>
    </row>
    <row r="110" spans="1:16" x14ac:dyDescent="0.25">
      <c r="A110" s="8"/>
      <c r="B110" s="8"/>
      <c r="C110" s="9"/>
      <c r="D110" s="8"/>
      <c r="E110" s="8" t="s">
        <v>1674</v>
      </c>
      <c r="F110" s="8">
        <v>1.5</v>
      </c>
      <c r="G110" s="10">
        <v>408</v>
      </c>
      <c r="H110" s="11">
        <v>612</v>
      </c>
      <c r="I110" s="11">
        <v>687.69241071428564</v>
      </c>
      <c r="J110" s="11">
        <v>-75.6924107142857</v>
      </c>
      <c r="K110" s="8">
        <v>5.23</v>
      </c>
      <c r="L110" s="8"/>
      <c r="M110" s="12">
        <f t="shared" si="2"/>
        <v>2133.84</v>
      </c>
      <c r="N110" s="12">
        <f t="shared" si="2"/>
        <v>0</v>
      </c>
      <c r="O110" s="12">
        <f t="shared" si="3"/>
        <v>2133.84</v>
      </c>
    </row>
    <row r="111" spans="1:16" x14ac:dyDescent="0.25">
      <c r="A111" s="8"/>
      <c r="B111" s="8"/>
      <c r="C111" s="9"/>
      <c r="D111" s="8"/>
      <c r="E111" s="8" t="s">
        <v>1675</v>
      </c>
      <c r="F111" s="8">
        <v>1.5</v>
      </c>
      <c r="G111" s="10">
        <v>234</v>
      </c>
      <c r="H111" s="11">
        <v>351</v>
      </c>
      <c r="I111" s="11">
        <v>443.76428571428573</v>
      </c>
      <c r="J111" s="11">
        <v>-92.764285714285734</v>
      </c>
      <c r="K111" s="8">
        <v>7.67</v>
      </c>
      <c r="L111" s="8"/>
      <c r="M111" s="12">
        <f t="shared" si="2"/>
        <v>1794.78</v>
      </c>
      <c r="N111" s="12">
        <f t="shared" si="2"/>
        <v>0</v>
      </c>
      <c r="O111" s="12">
        <f t="shared" si="3"/>
        <v>1794.78</v>
      </c>
    </row>
    <row r="112" spans="1:16" s="7" customFormat="1" x14ac:dyDescent="0.25">
      <c r="A112" s="13"/>
      <c r="B112" s="13" t="s">
        <v>61</v>
      </c>
      <c r="C112" s="14"/>
      <c r="D112" s="13"/>
      <c r="E112" s="13"/>
      <c r="F112" s="13"/>
      <c r="G112" s="15">
        <v>17381</v>
      </c>
      <c r="H112" s="16">
        <v>56505.25</v>
      </c>
      <c r="I112" s="16">
        <v>46197</v>
      </c>
      <c r="J112" s="16">
        <v>10308.250000000002</v>
      </c>
      <c r="K112" s="13"/>
      <c r="L112" s="13"/>
      <c r="M112" s="17"/>
      <c r="N112" s="17"/>
      <c r="O112" s="17">
        <f>SUM(O40:O111)</f>
        <v>151323.92999999996</v>
      </c>
      <c r="P112"/>
    </row>
    <row r="113" spans="1:16" s="7" customFormat="1" x14ac:dyDescent="0.25">
      <c r="A113" s="2" t="s">
        <v>62</v>
      </c>
      <c r="B113" s="2"/>
      <c r="C113" s="3"/>
      <c r="D113" s="2"/>
      <c r="E113" s="2"/>
      <c r="F113" s="2"/>
      <c r="G113" s="4">
        <v>17381</v>
      </c>
      <c r="H113" s="5">
        <v>56505.25</v>
      </c>
      <c r="I113" s="5">
        <v>46197</v>
      </c>
      <c r="J113" s="5">
        <v>10308.250000000002</v>
      </c>
      <c r="K113" s="2"/>
      <c r="L113" s="2"/>
      <c r="M113" s="6"/>
      <c r="N113" s="6"/>
      <c r="O113" s="6"/>
      <c r="P113"/>
    </row>
    <row r="114" spans="1:16" x14ac:dyDescent="0.25">
      <c r="A114" s="8" t="s">
        <v>63</v>
      </c>
      <c r="B114" s="8" t="s">
        <v>48</v>
      </c>
      <c r="C114" s="9" t="s">
        <v>30</v>
      </c>
      <c r="D114" s="8" t="s">
        <v>49</v>
      </c>
      <c r="E114" s="8" t="s">
        <v>1676</v>
      </c>
      <c r="F114" s="8">
        <v>5</v>
      </c>
      <c r="G114" s="10">
        <v>146</v>
      </c>
      <c r="H114" s="11">
        <v>730</v>
      </c>
      <c r="I114" s="11">
        <v>1008.9558823529412</v>
      </c>
      <c r="J114" s="11">
        <v>-278.95588235294122</v>
      </c>
      <c r="K114" s="8">
        <v>10</v>
      </c>
      <c r="L114" s="8"/>
      <c r="M114" s="12">
        <f t="shared" si="2"/>
        <v>1460</v>
      </c>
      <c r="N114" s="12">
        <f t="shared" si="2"/>
        <v>0</v>
      </c>
      <c r="O114" s="12">
        <f t="shared" si="3"/>
        <v>1460</v>
      </c>
    </row>
    <row r="115" spans="1:16" x14ac:dyDescent="0.25">
      <c r="A115" s="8"/>
      <c r="B115" s="8"/>
      <c r="C115" s="9"/>
      <c r="D115" s="8"/>
      <c r="E115" s="8" t="s">
        <v>1677</v>
      </c>
      <c r="F115" s="8">
        <v>5</v>
      </c>
      <c r="G115" s="10">
        <v>353</v>
      </c>
      <c r="H115" s="11">
        <v>1765</v>
      </c>
      <c r="I115" s="11">
        <v>1546.8086274509803</v>
      </c>
      <c r="J115" s="11">
        <v>218.1913725490196</v>
      </c>
      <c r="K115" s="8">
        <v>14.2</v>
      </c>
      <c r="L115" s="8"/>
      <c r="M115" s="12">
        <f t="shared" si="2"/>
        <v>5012.5999999999995</v>
      </c>
      <c r="N115" s="12">
        <f t="shared" si="2"/>
        <v>0</v>
      </c>
      <c r="O115" s="12">
        <f t="shared" si="3"/>
        <v>5012.5999999999995</v>
      </c>
    </row>
    <row r="116" spans="1:16" x14ac:dyDescent="0.25">
      <c r="A116" s="8"/>
      <c r="B116" s="8"/>
      <c r="C116" s="9"/>
      <c r="D116" s="8"/>
      <c r="E116" s="8" t="s">
        <v>1678</v>
      </c>
      <c r="F116" s="8">
        <v>4.8</v>
      </c>
      <c r="G116" s="10">
        <v>100</v>
      </c>
      <c r="H116" s="11">
        <v>480</v>
      </c>
      <c r="I116" s="11">
        <v>640.61200980392152</v>
      </c>
      <c r="J116" s="11">
        <v>-160.61200980392158</v>
      </c>
      <c r="K116" s="8">
        <v>14.35</v>
      </c>
      <c r="L116" s="8"/>
      <c r="M116" s="12">
        <f t="shared" si="2"/>
        <v>1435</v>
      </c>
      <c r="N116" s="12">
        <f t="shared" si="2"/>
        <v>0</v>
      </c>
      <c r="O116" s="12">
        <f t="shared" si="3"/>
        <v>1435</v>
      </c>
    </row>
    <row r="117" spans="1:16" x14ac:dyDescent="0.25">
      <c r="A117" s="8"/>
      <c r="B117" s="8"/>
      <c r="C117" s="9"/>
      <c r="D117" s="8"/>
      <c r="E117" s="8" t="s">
        <v>1679</v>
      </c>
      <c r="F117" s="8">
        <v>5</v>
      </c>
      <c r="G117" s="10">
        <v>233</v>
      </c>
      <c r="H117" s="11">
        <v>1165</v>
      </c>
      <c r="I117" s="11">
        <v>1227.777205882353</v>
      </c>
      <c r="J117" s="11">
        <v>-62.777205882352973</v>
      </c>
      <c r="K117" s="8">
        <v>12.74</v>
      </c>
      <c r="L117" s="8"/>
      <c r="M117" s="12">
        <f t="shared" si="2"/>
        <v>2968.42</v>
      </c>
      <c r="N117" s="12">
        <f t="shared" si="2"/>
        <v>0</v>
      </c>
      <c r="O117" s="12">
        <f t="shared" si="3"/>
        <v>2968.42</v>
      </c>
    </row>
    <row r="118" spans="1:16" x14ac:dyDescent="0.25">
      <c r="A118" s="8"/>
      <c r="B118" s="8"/>
      <c r="C118" s="9"/>
      <c r="D118" s="8"/>
      <c r="E118" s="8" t="s">
        <v>1680</v>
      </c>
      <c r="F118" s="8">
        <v>5</v>
      </c>
      <c r="G118" s="10">
        <v>80</v>
      </c>
      <c r="H118" s="11">
        <v>400</v>
      </c>
      <c r="I118" s="11">
        <v>454.84416666666664</v>
      </c>
      <c r="J118" s="11">
        <v>-54.844166666666666</v>
      </c>
      <c r="K118" s="8">
        <v>12.98</v>
      </c>
      <c r="L118" s="8"/>
      <c r="M118" s="12">
        <f t="shared" si="2"/>
        <v>1038.4000000000001</v>
      </c>
      <c r="N118" s="12">
        <f t="shared" si="2"/>
        <v>0</v>
      </c>
      <c r="O118" s="12">
        <f t="shared" si="3"/>
        <v>1038.4000000000001</v>
      </c>
    </row>
    <row r="119" spans="1:16" x14ac:dyDescent="0.25">
      <c r="A119" s="8"/>
      <c r="B119" s="8"/>
      <c r="C119" s="9"/>
      <c r="D119" s="8"/>
      <c r="E119" s="8" t="s">
        <v>1681</v>
      </c>
      <c r="F119" s="8">
        <v>5</v>
      </c>
      <c r="G119" s="10">
        <v>409</v>
      </c>
      <c r="H119" s="11">
        <v>2045</v>
      </c>
      <c r="I119" s="11">
        <v>2824.8928571428569</v>
      </c>
      <c r="J119" s="11">
        <v>-779.89285714285711</v>
      </c>
      <c r="K119" s="8">
        <v>12.78</v>
      </c>
      <c r="L119" s="8"/>
      <c r="M119" s="12">
        <f t="shared" si="2"/>
        <v>5227.0199999999995</v>
      </c>
      <c r="N119" s="12">
        <f t="shared" si="2"/>
        <v>0</v>
      </c>
      <c r="O119" s="12">
        <f t="shared" si="3"/>
        <v>5227.0199999999995</v>
      </c>
    </row>
    <row r="120" spans="1:16" x14ac:dyDescent="0.25">
      <c r="A120" s="8"/>
      <c r="B120" s="8"/>
      <c r="C120" s="9"/>
      <c r="D120" s="8"/>
      <c r="E120" s="8" t="s">
        <v>1682</v>
      </c>
      <c r="F120" s="8">
        <v>5</v>
      </c>
      <c r="G120" s="10">
        <v>504</v>
      </c>
      <c r="H120" s="11">
        <v>2520</v>
      </c>
      <c r="I120" s="11">
        <v>3257.9390476190474</v>
      </c>
      <c r="J120" s="11">
        <v>-737.93904761904764</v>
      </c>
      <c r="K120" s="8">
        <v>13.82</v>
      </c>
      <c r="L120" s="8"/>
      <c r="M120" s="12">
        <f t="shared" si="2"/>
        <v>6965.28</v>
      </c>
      <c r="N120" s="12">
        <f t="shared" si="2"/>
        <v>0</v>
      </c>
      <c r="O120" s="12">
        <f t="shared" si="3"/>
        <v>6965.28</v>
      </c>
    </row>
    <row r="121" spans="1:16" x14ac:dyDescent="0.25">
      <c r="A121" s="8"/>
      <c r="B121" s="8"/>
      <c r="C121" s="9"/>
      <c r="D121" s="8"/>
      <c r="E121" s="8" t="s">
        <v>1456</v>
      </c>
      <c r="F121" s="8">
        <v>4.8</v>
      </c>
      <c r="G121" s="10">
        <v>32</v>
      </c>
      <c r="H121" s="11">
        <v>153.6</v>
      </c>
      <c r="I121" s="11">
        <v>279.68</v>
      </c>
      <c r="J121" s="11">
        <v>-126.08000000000001</v>
      </c>
      <c r="K121" s="8">
        <v>14.16</v>
      </c>
      <c r="L121" s="8"/>
      <c r="M121" s="12">
        <f t="shared" si="2"/>
        <v>453.12</v>
      </c>
      <c r="N121" s="12">
        <f t="shared" si="2"/>
        <v>0</v>
      </c>
      <c r="O121" s="12">
        <f t="shared" si="3"/>
        <v>453.12</v>
      </c>
    </row>
    <row r="122" spans="1:16" x14ac:dyDescent="0.25">
      <c r="A122" s="8"/>
      <c r="B122" s="8"/>
      <c r="C122" s="9"/>
      <c r="D122" s="8"/>
      <c r="E122" s="8" t="s">
        <v>1457</v>
      </c>
      <c r="F122" s="8">
        <v>4.8</v>
      </c>
      <c r="G122" s="10">
        <v>105</v>
      </c>
      <c r="H122" s="11">
        <v>504</v>
      </c>
      <c r="I122" s="11">
        <v>764.95809523809532</v>
      </c>
      <c r="J122" s="11">
        <v>-260.95809523809527</v>
      </c>
      <c r="K122" s="8">
        <v>12.52</v>
      </c>
      <c r="L122" s="8"/>
      <c r="M122" s="12">
        <f t="shared" si="2"/>
        <v>1314.6</v>
      </c>
      <c r="N122" s="12">
        <f t="shared" si="2"/>
        <v>0</v>
      </c>
      <c r="O122" s="12">
        <f t="shared" si="3"/>
        <v>1314.6</v>
      </c>
    </row>
    <row r="123" spans="1:16" x14ac:dyDescent="0.25">
      <c r="A123" s="8"/>
      <c r="B123" s="8"/>
      <c r="C123" s="9"/>
      <c r="D123" s="8"/>
      <c r="E123" s="8" t="s">
        <v>1683</v>
      </c>
      <c r="F123" s="8">
        <v>5</v>
      </c>
      <c r="G123" s="10">
        <v>112</v>
      </c>
      <c r="H123" s="11">
        <v>560</v>
      </c>
      <c r="I123" s="11">
        <v>895.85</v>
      </c>
      <c r="J123" s="11">
        <v>-335.85000000000008</v>
      </c>
      <c r="K123" s="8">
        <v>13.04</v>
      </c>
      <c r="L123" s="8"/>
      <c r="M123" s="12">
        <f t="shared" si="2"/>
        <v>1460.48</v>
      </c>
      <c r="N123" s="12">
        <f t="shared" si="2"/>
        <v>0</v>
      </c>
      <c r="O123" s="12">
        <f t="shared" si="3"/>
        <v>1460.48</v>
      </c>
    </row>
    <row r="124" spans="1:16" x14ac:dyDescent="0.25">
      <c r="A124" s="8"/>
      <c r="B124" s="8"/>
      <c r="C124" s="9"/>
      <c r="D124" s="8"/>
      <c r="E124" s="8" t="s">
        <v>1684</v>
      </c>
      <c r="F124" s="8">
        <v>5</v>
      </c>
      <c r="G124" s="10">
        <v>1088</v>
      </c>
      <c r="H124" s="11">
        <v>5440</v>
      </c>
      <c r="I124" s="11">
        <v>6325.6821078431376</v>
      </c>
      <c r="J124" s="11">
        <v>-885.68210784313715</v>
      </c>
      <c r="K124" s="8">
        <v>12.93</v>
      </c>
      <c r="L124" s="8"/>
      <c r="M124" s="12">
        <f t="shared" si="2"/>
        <v>14067.84</v>
      </c>
      <c r="N124" s="12">
        <f t="shared" si="2"/>
        <v>0</v>
      </c>
      <c r="O124" s="12">
        <f t="shared" si="3"/>
        <v>14067.84</v>
      </c>
    </row>
    <row r="125" spans="1:16" s="7" customFormat="1" x14ac:dyDescent="0.25">
      <c r="A125" s="13"/>
      <c r="B125" s="13" t="s">
        <v>61</v>
      </c>
      <c r="C125" s="14"/>
      <c r="D125" s="13"/>
      <c r="E125" s="13"/>
      <c r="F125" s="13"/>
      <c r="G125" s="15">
        <v>3162</v>
      </c>
      <c r="H125" s="16">
        <v>15762.6</v>
      </c>
      <c r="I125" s="16">
        <v>19227.999999999996</v>
      </c>
      <c r="J125" s="16">
        <v>-3465.4</v>
      </c>
      <c r="K125" s="13"/>
      <c r="L125" s="13"/>
      <c r="M125" s="17"/>
      <c r="N125" s="17"/>
      <c r="O125" s="17">
        <f>SUM(O114:O124)</f>
        <v>41402.759999999995</v>
      </c>
      <c r="P125"/>
    </row>
    <row r="126" spans="1:16" s="7" customFormat="1" x14ac:dyDescent="0.25">
      <c r="A126" s="2" t="s">
        <v>137</v>
      </c>
      <c r="B126" s="2"/>
      <c r="C126" s="3"/>
      <c r="D126" s="2"/>
      <c r="E126" s="2"/>
      <c r="F126" s="2"/>
      <c r="G126" s="4">
        <v>3162</v>
      </c>
      <c r="H126" s="5">
        <v>15762.6</v>
      </c>
      <c r="I126" s="5">
        <v>19227.999999999996</v>
      </c>
      <c r="J126" s="5">
        <v>-3465.4</v>
      </c>
      <c r="K126" s="2"/>
      <c r="L126" s="2"/>
      <c r="M126" s="6"/>
      <c r="N126" s="6"/>
      <c r="O126" s="6"/>
      <c r="P126"/>
    </row>
    <row r="127" spans="1:16" x14ac:dyDescent="0.25">
      <c r="A127" s="8" t="s">
        <v>138</v>
      </c>
      <c r="B127" s="8" t="s">
        <v>139</v>
      </c>
      <c r="C127" s="9" t="s">
        <v>24</v>
      </c>
      <c r="D127" s="8" t="s">
        <v>140</v>
      </c>
      <c r="E127" s="8" t="s">
        <v>1611</v>
      </c>
      <c r="F127" s="8">
        <v>0.52</v>
      </c>
      <c r="G127" s="10">
        <v>10</v>
      </c>
      <c r="H127" s="11">
        <v>5.2</v>
      </c>
      <c r="I127" s="11">
        <v>3.6</v>
      </c>
      <c r="J127" s="11">
        <v>1.6</v>
      </c>
      <c r="K127" s="8">
        <v>1.42</v>
      </c>
      <c r="L127" s="8"/>
      <c r="M127" s="12">
        <f t="shared" si="2"/>
        <v>14.2</v>
      </c>
      <c r="N127" s="12">
        <f t="shared" si="2"/>
        <v>0</v>
      </c>
      <c r="O127" s="12">
        <f t="shared" si="3"/>
        <v>14.2</v>
      </c>
    </row>
    <row r="128" spans="1:16" x14ac:dyDescent="0.25">
      <c r="A128" s="8"/>
      <c r="B128" s="8"/>
      <c r="C128" s="9"/>
      <c r="D128" s="8"/>
      <c r="E128" s="8" t="s">
        <v>1612</v>
      </c>
      <c r="F128" s="8">
        <v>0.52</v>
      </c>
      <c r="G128" s="10">
        <v>1780</v>
      </c>
      <c r="H128" s="11">
        <v>925.59999999999991</v>
      </c>
      <c r="I128" s="11">
        <v>631.84688732394375</v>
      </c>
      <c r="J128" s="11">
        <v>293.75311267605628</v>
      </c>
      <c r="K128" s="8">
        <v>1.42</v>
      </c>
      <c r="L128" s="8"/>
      <c r="M128" s="12">
        <f t="shared" si="2"/>
        <v>2527.6</v>
      </c>
      <c r="N128" s="12">
        <f t="shared" si="2"/>
        <v>0</v>
      </c>
      <c r="O128" s="12">
        <f t="shared" si="3"/>
        <v>2527.6</v>
      </c>
    </row>
    <row r="129" spans="1:15" x14ac:dyDescent="0.25">
      <c r="A129" s="8"/>
      <c r="B129" s="8"/>
      <c r="C129" s="9"/>
      <c r="D129" s="8"/>
      <c r="E129" s="8" t="s">
        <v>1614</v>
      </c>
      <c r="F129" s="8">
        <v>0.52</v>
      </c>
      <c r="G129" s="10">
        <v>200</v>
      </c>
      <c r="H129" s="11">
        <v>104</v>
      </c>
      <c r="I129" s="11">
        <v>72</v>
      </c>
      <c r="J129" s="11">
        <v>32</v>
      </c>
      <c r="K129" s="8">
        <v>1.42</v>
      </c>
      <c r="L129" s="8"/>
      <c r="M129" s="12">
        <f t="shared" si="2"/>
        <v>284</v>
      </c>
      <c r="N129" s="12">
        <f t="shared" si="2"/>
        <v>0</v>
      </c>
      <c r="O129" s="12">
        <f t="shared" si="3"/>
        <v>284</v>
      </c>
    </row>
    <row r="130" spans="1:15" x14ac:dyDescent="0.25">
      <c r="A130" s="8"/>
      <c r="B130" s="8"/>
      <c r="C130" s="9"/>
      <c r="D130" s="8"/>
      <c r="E130" s="8" t="s">
        <v>1615</v>
      </c>
      <c r="F130" s="8">
        <v>0.5</v>
      </c>
      <c r="G130" s="10">
        <v>3197</v>
      </c>
      <c r="H130" s="11">
        <v>1598.5</v>
      </c>
      <c r="I130" s="11">
        <v>1765.7031126760564</v>
      </c>
      <c r="J130" s="11">
        <v>-167.20311267605635</v>
      </c>
      <c r="K130" s="8">
        <v>1.47</v>
      </c>
      <c r="L130" s="8"/>
      <c r="M130" s="12">
        <f t="shared" si="2"/>
        <v>4699.59</v>
      </c>
      <c r="N130" s="12">
        <f t="shared" si="2"/>
        <v>0</v>
      </c>
      <c r="O130" s="12">
        <f t="shared" si="3"/>
        <v>4699.59</v>
      </c>
    </row>
    <row r="131" spans="1:15" x14ac:dyDescent="0.25">
      <c r="A131" s="8"/>
      <c r="B131" s="8"/>
      <c r="C131" s="9"/>
      <c r="D131" s="8"/>
      <c r="E131" s="8" t="s">
        <v>1616</v>
      </c>
      <c r="F131" s="8">
        <v>0.5</v>
      </c>
      <c r="G131" s="10">
        <v>10</v>
      </c>
      <c r="H131" s="11">
        <v>5</v>
      </c>
      <c r="I131" s="11">
        <v>3.6</v>
      </c>
      <c r="J131" s="11">
        <v>1.4</v>
      </c>
      <c r="K131" s="8">
        <v>1.47</v>
      </c>
      <c r="L131" s="8"/>
      <c r="M131" s="12">
        <f t="shared" si="2"/>
        <v>14.7</v>
      </c>
      <c r="N131" s="12">
        <f t="shared" si="2"/>
        <v>0</v>
      </c>
      <c r="O131" s="12">
        <f t="shared" si="3"/>
        <v>14.7</v>
      </c>
    </row>
    <row r="132" spans="1:15" x14ac:dyDescent="0.25">
      <c r="A132" s="8"/>
      <c r="B132" s="8"/>
      <c r="C132" s="9"/>
      <c r="D132" s="8"/>
      <c r="E132" s="8" t="s">
        <v>1617</v>
      </c>
      <c r="F132" s="8">
        <v>0.5</v>
      </c>
      <c r="G132" s="10">
        <v>10</v>
      </c>
      <c r="H132" s="11">
        <v>5</v>
      </c>
      <c r="I132" s="11">
        <v>3.6</v>
      </c>
      <c r="J132" s="11">
        <v>1.4</v>
      </c>
      <c r="K132" s="8">
        <v>1.47</v>
      </c>
      <c r="L132" s="8"/>
      <c r="M132" s="12">
        <f t="shared" si="2"/>
        <v>14.7</v>
      </c>
      <c r="N132" s="12">
        <f t="shared" si="2"/>
        <v>0</v>
      </c>
      <c r="O132" s="12">
        <f t="shared" si="3"/>
        <v>14.7</v>
      </c>
    </row>
    <row r="133" spans="1:15" x14ac:dyDescent="0.25">
      <c r="A133" s="8"/>
      <c r="B133" s="8"/>
      <c r="C133" s="9"/>
      <c r="D133" s="8"/>
      <c r="E133" s="8" t="s">
        <v>1618</v>
      </c>
      <c r="F133" s="8">
        <v>0.5</v>
      </c>
      <c r="G133" s="10">
        <v>1352</v>
      </c>
      <c r="H133" s="11">
        <v>676</v>
      </c>
      <c r="I133" s="11">
        <v>486.71999999999997</v>
      </c>
      <c r="J133" s="11">
        <v>189.28</v>
      </c>
      <c r="K133" s="8">
        <v>1.47</v>
      </c>
      <c r="L133" s="8"/>
      <c r="M133" s="12">
        <f t="shared" ref="M133:N196" si="4">$G133*K133</f>
        <v>1987.44</v>
      </c>
      <c r="N133" s="12">
        <f t="shared" si="4"/>
        <v>0</v>
      </c>
      <c r="O133" s="12">
        <f t="shared" ref="O133:O196" si="5">M133+N133</f>
        <v>1987.44</v>
      </c>
    </row>
    <row r="134" spans="1:15" x14ac:dyDescent="0.25">
      <c r="A134" s="8"/>
      <c r="B134" s="8"/>
      <c r="C134" s="9"/>
      <c r="D134" s="8"/>
      <c r="E134" s="8" t="s">
        <v>1620</v>
      </c>
      <c r="F134" s="8">
        <v>0.5</v>
      </c>
      <c r="G134" s="10">
        <v>3895</v>
      </c>
      <c r="H134" s="11">
        <v>1947.5</v>
      </c>
      <c r="I134" s="11">
        <v>1626.7900000000002</v>
      </c>
      <c r="J134" s="11">
        <v>320.71000000000004</v>
      </c>
      <c r="K134" s="8">
        <v>1.47</v>
      </c>
      <c r="L134" s="8"/>
      <c r="M134" s="12">
        <f t="shared" si="4"/>
        <v>5725.65</v>
      </c>
      <c r="N134" s="12">
        <f t="shared" si="4"/>
        <v>0</v>
      </c>
      <c r="O134" s="12">
        <f t="shared" si="5"/>
        <v>5725.65</v>
      </c>
    </row>
    <row r="135" spans="1:15" x14ac:dyDescent="0.25">
      <c r="A135" s="8"/>
      <c r="B135" s="8"/>
      <c r="C135" s="9"/>
      <c r="D135" s="8"/>
      <c r="E135" s="8" t="s">
        <v>1624</v>
      </c>
      <c r="F135" s="8">
        <v>0.5</v>
      </c>
      <c r="G135" s="10">
        <v>1401</v>
      </c>
      <c r="H135" s="11">
        <v>700.5</v>
      </c>
      <c r="I135" s="11">
        <v>504.36</v>
      </c>
      <c r="J135" s="11">
        <v>196.14000000000001</v>
      </c>
      <c r="K135" s="8">
        <v>1.47</v>
      </c>
      <c r="L135" s="8"/>
      <c r="M135" s="12">
        <f t="shared" si="4"/>
        <v>2059.4699999999998</v>
      </c>
      <c r="N135" s="12">
        <f t="shared" si="4"/>
        <v>0</v>
      </c>
      <c r="O135" s="12">
        <f t="shared" si="5"/>
        <v>2059.4699999999998</v>
      </c>
    </row>
    <row r="136" spans="1:15" x14ac:dyDescent="0.25">
      <c r="A136" s="8"/>
      <c r="B136" s="8"/>
      <c r="C136" s="9"/>
      <c r="D136" s="8"/>
      <c r="E136" s="8" t="s">
        <v>1626</v>
      </c>
      <c r="F136" s="8">
        <v>0.5</v>
      </c>
      <c r="G136" s="10">
        <v>652</v>
      </c>
      <c r="H136" s="11">
        <v>326</v>
      </c>
      <c r="I136" s="11">
        <v>212.55849295774649</v>
      </c>
      <c r="J136" s="11">
        <v>113.44150704225352</v>
      </c>
      <c r="K136" s="8">
        <v>1.47</v>
      </c>
      <c r="L136" s="8"/>
      <c r="M136" s="12">
        <f t="shared" si="4"/>
        <v>958.43999999999994</v>
      </c>
      <c r="N136" s="12">
        <f t="shared" si="4"/>
        <v>0</v>
      </c>
      <c r="O136" s="12">
        <f t="shared" si="5"/>
        <v>958.43999999999994</v>
      </c>
    </row>
    <row r="137" spans="1:15" x14ac:dyDescent="0.25">
      <c r="A137" s="8"/>
      <c r="B137" s="8"/>
      <c r="C137" s="9"/>
      <c r="D137" s="8"/>
      <c r="E137" s="8" t="s">
        <v>1629</v>
      </c>
      <c r="F137" s="8">
        <v>0.5</v>
      </c>
      <c r="G137" s="10">
        <v>59</v>
      </c>
      <c r="H137" s="11">
        <v>29.5</v>
      </c>
      <c r="I137" s="11">
        <v>19.231507042253522</v>
      </c>
      <c r="J137" s="11">
        <v>10.268492957746478</v>
      </c>
      <c r="K137" s="8">
        <v>1.47</v>
      </c>
      <c r="L137" s="8"/>
      <c r="M137" s="12">
        <f t="shared" si="4"/>
        <v>86.73</v>
      </c>
      <c r="N137" s="12">
        <f t="shared" si="4"/>
        <v>0</v>
      </c>
      <c r="O137" s="12">
        <f t="shared" si="5"/>
        <v>86.73</v>
      </c>
    </row>
    <row r="138" spans="1:15" x14ac:dyDescent="0.25">
      <c r="A138" s="8"/>
      <c r="B138" s="8"/>
      <c r="C138" s="9"/>
      <c r="D138" s="8"/>
      <c r="E138" s="8" t="s">
        <v>1630</v>
      </c>
      <c r="F138" s="8">
        <v>0.5</v>
      </c>
      <c r="G138" s="10">
        <v>1523</v>
      </c>
      <c r="H138" s="11">
        <v>761.5</v>
      </c>
      <c r="I138" s="11">
        <v>548.28000000000009</v>
      </c>
      <c r="J138" s="11">
        <v>213.21999999999994</v>
      </c>
      <c r="K138" s="8">
        <v>1.47</v>
      </c>
      <c r="L138" s="8"/>
      <c r="M138" s="12">
        <f t="shared" si="4"/>
        <v>2238.81</v>
      </c>
      <c r="N138" s="12">
        <f t="shared" si="4"/>
        <v>0</v>
      </c>
      <c r="O138" s="12">
        <f t="shared" si="5"/>
        <v>2238.81</v>
      </c>
    </row>
    <row r="139" spans="1:15" x14ac:dyDescent="0.25">
      <c r="A139" s="8"/>
      <c r="B139" s="8"/>
      <c r="C139" s="9" t="s">
        <v>143</v>
      </c>
      <c r="D139" s="8" t="s">
        <v>140</v>
      </c>
      <c r="E139" s="8" t="s">
        <v>1611</v>
      </c>
      <c r="F139" s="8">
        <v>0.52</v>
      </c>
      <c r="G139" s="10">
        <v>10</v>
      </c>
      <c r="H139" s="11">
        <v>5.2</v>
      </c>
      <c r="I139" s="11">
        <v>4.6285714285714281</v>
      </c>
      <c r="J139" s="11">
        <v>0.57142857142857206</v>
      </c>
      <c r="K139" s="8">
        <v>1.42</v>
      </c>
      <c r="L139" s="8"/>
      <c r="M139" s="12">
        <f t="shared" si="4"/>
        <v>14.2</v>
      </c>
      <c r="N139" s="12">
        <f t="shared" si="4"/>
        <v>0</v>
      </c>
      <c r="O139" s="12">
        <f t="shared" si="5"/>
        <v>14.2</v>
      </c>
    </row>
    <row r="140" spans="1:15" x14ac:dyDescent="0.25">
      <c r="A140" s="8"/>
      <c r="B140" s="8"/>
      <c r="C140" s="9"/>
      <c r="D140" s="8"/>
      <c r="E140" s="8" t="s">
        <v>1612</v>
      </c>
      <c r="F140" s="8">
        <v>0.52</v>
      </c>
      <c r="G140" s="10">
        <v>3964</v>
      </c>
      <c r="H140" s="11">
        <v>2061.2800000000002</v>
      </c>
      <c r="I140" s="11">
        <v>1707.6584236453202</v>
      </c>
      <c r="J140" s="11">
        <v>353.6215763546798</v>
      </c>
      <c r="K140" s="8">
        <v>1.42</v>
      </c>
      <c r="L140" s="8"/>
      <c r="M140" s="12">
        <f t="shared" si="4"/>
        <v>5628.88</v>
      </c>
      <c r="N140" s="12">
        <f t="shared" si="4"/>
        <v>0</v>
      </c>
      <c r="O140" s="12">
        <f t="shared" si="5"/>
        <v>5628.88</v>
      </c>
    </row>
    <row r="141" spans="1:15" x14ac:dyDescent="0.25">
      <c r="A141" s="8"/>
      <c r="B141" s="8"/>
      <c r="C141" s="9"/>
      <c r="D141" s="8"/>
      <c r="E141" s="8" t="s">
        <v>1685</v>
      </c>
      <c r="F141" s="8">
        <v>0.52</v>
      </c>
      <c r="G141" s="10">
        <v>10</v>
      </c>
      <c r="H141" s="11">
        <v>5.2</v>
      </c>
      <c r="I141" s="11">
        <v>5.289828571428572</v>
      </c>
      <c r="J141" s="11">
        <v>-8.9828571428571813E-2</v>
      </c>
      <c r="K141" s="8">
        <v>1.42</v>
      </c>
      <c r="L141" s="8"/>
      <c r="M141" s="12">
        <f t="shared" si="4"/>
        <v>14.2</v>
      </c>
      <c r="N141" s="12">
        <f t="shared" si="4"/>
        <v>0</v>
      </c>
      <c r="O141" s="12">
        <f t="shared" si="5"/>
        <v>14.2</v>
      </c>
    </row>
    <row r="142" spans="1:15" x14ac:dyDescent="0.25">
      <c r="A142" s="8"/>
      <c r="B142" s="8"/>
      <c r="C142" s="9"/>
      <c r="D142" s="8"/>
      <c r="E142" s="8" t="s">
        <v>1614</v>
      </c>
      <c r="F142" s="8">
        <v>0.52</v>
      </c>
      <c r="G142" s="10">
        <v>215</v>
      </c>
      <c r="H142" s="11">
        <v>111.8</v>
      </c>
      <c r="I142" s="11">
        <v>99.51428571428572</v>
      </c>
      <c r="J142" s="11">
        <v>12.285714285714278</v>
      </c>
      <c r="K142" s="8">
        <v>1.42</v>
      </c>
      <c r="L142" s="8"/>
      <c r="M142" s="12">
        <f t="shared" si="4"/>
        <v>305.3</v>
      </c>
      <c r="N142" s="12">
        <f t="shared" si="4"/>
        <v>0</v>
      </c>
      <c r="O142" s="12">
        <f t="shared" si="5"/>
        <v>305.3</v>
      </c>
    </row>
    <row r="143" spans="1:15" x14ac:dyDescent="0.25">
      <c r="A143" s="8"/>
      <c r="B143" s="8"/>
      <c r="C143" s="9"/>
      <c r="D143" s="8"/>
      <c r="E143" s="8" t="s">
        <v>1686</v>
      </c>
      <c r="F143" s="8">
        <v>0.52</v>
      </c>
      <c r="G143" s="10">
        <v>133</v>
      </c>
      <c r="H143" s="11">
        <v>69.16</v>
      </c>
      <c r="I143" s="11">
        <v>70.35472</v>
      </c>
      <c r="J143" s="11">
        <v>-1.1947200000000038</v>
      </c>
      <c r="K143" s="8">
        <v>1.42</v>
      </c>
      <c r="L143" s="8"/>
      <c r="M143" s="12">
        <f t="shared" si="4"/>
        <v>188.85999999999999</v>
      </c>
      <c r="N143" s="12">
        <f t="shared" si="4"/>
        <v>0</v>
      </c>
      <c r="O143" s="12">
        <f t="shared" si="5"/>
        <v>188.85999999999999</v>
      </c>
    </row>
    <row r="144" spans="1:15" x14ac:dyDescent="0.25">
      <c r="A144" s="8"/>
      <c r="B144" s="8"/>
      <c r="C144" s="9"/>
      <c r="D144" s="8"/>
      <c r="E144" s="8" t="s">
        <v>1687</v>
      </c>
      <c r="F144" s="8">
        <v>0.52</v>
      </c>
      <c r="G144" s="10">
        <v>48</v>
      </c>
      <c r="H144" s="11">
        <v>24.96</v>
      </c>
      <c r="I144" s="11">
        <v>25.391177142857142</v>
      </c>
      <c r="J144" s="11">
        <v>-0.43117714285714115</v>
      </c>
      <c r="K144" s="8">
        <v>1.42</v>
      </c>
      <c r="L144" s="8"/>
      <c r="M144" s="12">
        <f t="shared" si="4"/>
        <v>68.16</v>
      </c>
      <c r="N144" s="12">
        <f t="shared" si="4"/>
        <v>0</v>
      </c>
      <c r="O144" s="12">
        <f t="shared" si="5"/>
        <v>68.16</v>
      </c>
    </row>
    <row r="145" spans="1:15" x14ac:dyDescent="0.25">
      <c r="A145" s="8"/>
      <c r="B145" s="8"/>
      <c r="C145" s="9"/>
      <c r="D145" s="8"/>
      <c r="E145" s="8" t="s">
        <v>1615</v>
      </c>
      <c r="F145" s="8">
        <v>0.5</v>
      </c>
      <c r="G145" s="10">
        <v>7044</v>
      </c>
      <c r="H145" s="11">
        <v>3522</v>
      </c>
      <c r="I145" s="11">
        <v>3601.8242742857142</v>
      </c>
      <c r="J145" s="11">
        <v>-79.824274285714296</v>
      </c>
      <c r="K145" s="8">
        <v>1.47</v>
      </c>
      <c r="L145" s="8"/>
      <c r="M145" s="12">
        <f t="shared" si="4"/>
        <v>10354.68</v>
      </c>
      <c r="N145" s="12">
        <f t="shared" si="4"/>
        <v>0</v>
      </c>
      <c r="O145" s="12">
        <f t="shared" si="5"/>
        <v>10354.68</v>
      </c>
    </row>
    <row r="146" spans="1:15" x14ac:dyDescent="0.25">
      <c r="A146" s="8"/>
      <c r="B146" s="8"/>
      <c r="C146" s="9"/>
      <c r="D146" s="8"/>
      <c r="E146" s="8" t="s">
        <v>1688</v>
      </c>
      <c r="F146" s="8">
        <v>0.5</v>
      </c>
      <c r="G146" s="10">
        <v>3229</v>
      </c>
      <c r="H146" s="11">
        <v>1614.5</v>
      </c>
      <c r="I146" s="11">
        <v>1486.5932307692308</v>
      </c>
      <c r="J146" s="11">
        <v>127.90676923076929</v>
      </c>
      <c r="K146" s="8">
        <v>1.47</v>
      </c>
      <c r="L146" s="8"/>
      <c r="M146" s="12">
        <f t="shared" si="4"/>
        <v>4746.63</v>
      </c>
      <c r="N146" s="12">
        <f t="shared" si="4"/>
        <v>0</v>
      </c>
      <c r="O146" s="12">
        <f t="shared" si="5"/>
        <v>4746.63</v>
      </c>
    </row>
    <row r="147" spans="1:15" x14ac:dyDescent="0.25">
      <c r="A147" s="8"/>
      <c r="B147" s="8"/>
      <c r="C147" s="9"/>
      <c r="D147" s="8"/>
      <c r="E147" s="8" t="s">
        <v>1689</v>
      </c>
      <c r="F147" s="8">
        <v>0.5</v>
      </c>
      <c r="G147" s="10">
        <v>2144</v>
      </c>
      <c r="H147" s="11">
        <v>1072</v>
      </c>
      <c r="I147" s="11">
        <v>1017.12</v>
      </c>
      <c r="J147" s="11">
        <v>54.879999999999995</v>
      </c>
      <c r="K147" s="8">
        <v>1.47</v>
      </c>
      <c r="L147" s="8"/>
      <c r="M147" s="12">
        <f t="shared" si="4"/>
        <v>3151.68</v>
      </c>
      <c r="N147" s="12">
        <f t="shared" si="4"/>
        <v>0</v>
      </c>
      <c r="O147" s="12">
        <f t="shared" si="5"/>
        <v>3151.68</v>
      </c>
    </row>
    <row r="148" spans="1:15" x14ac:dyDescent="0.25">
      <c r="A148" s="8"/>
      <c r="B148" s="8"/>
      <c r="C148" s="9"/>
      <c r="D148" s="8"/>
      <c r="E148" s="8" t="s">
        <v>1616</v>
      </c>
      <c r="F148" s="8">
        <v>0.5</v>
      </c>
      <c r="G148" s="10">
        <v>10</v>
      </c>
      <c r="H148" s="11">
        <v>5</v>
      </c>
      <c r="I148" s="11">
        <v>4.6285714285714281</v>
      </c>
      <c r="J148" s="11">
        <v>0.37142857142857189</v>
      </c>
      <c r="K148" s="8">
        <v>1.47</v>
      </c>
      <c r="L148" s="8"/>
      <c r="M148" s="12">
        <f t="shared" si="4"/>
        <v>14.7</v>
      </c>
      <c r="N148" s="12">
        <f t="shared" si="4"/>
        <v>0</v>
      </c>
      <c r="O148" s="12">
        <f t="shared" si="5"/>
        <v>14.7</v>
      </c>
    </row>
    <row r="149" spans="1:15" x14ac:dyDescent="0.25">
      <c r="A149" s="8"/>
      <c r="B149" s="8"/>
      <c r="C149" s="9"/>
      <c r="D149" s="8"/>
      <c r="E149" s="8" t="s">
        <v>1690</v>
      </c>
      <c r="F149" s="8">
        <v>0.5</v>
      </c>
      <c r="G149" s="10">
        <v>1502</v>
      </c>
      <c r="H149" s="11">
        <v>751</v>
      </c>
      <c r="I149" s="11">
        <v>736.28676923076921</v>
      </c>
      <c r="J149" s="11">
        <v>14.713230769230805</v>
      </c>
      <c r="K149" s="8">
        <v>1.47</v>
      </c>
      <c r="L149" s="8"/>
      <c r="M149" s="12">
        <f t="shared" si="4"/>
        <v>2207.94</v>
      </c>
      <c r="N149" s="12">
        <f t="shared" si="4"/>
        <v>0</v>
      </c>
      <c r="O149" s="12">
        <f t="shared" si="5"/>
        <v>2207.94</v>
      </c>
    </row>
    <row r="150" spans="1:15" x14ac:dyDescent="0.25">
      <c r="A150" s="8"/>
      <c r="B150" s="8"/>
      <c r="C150" s="9"/>
      <c r="D150" s="8"/>
      <c r="E150" s="8" t="s">
        <v>1617</v>
      </c>
      <c r="F150" s="8">
        <v>0.5</v>
      </c>
      <c r="G150" s="10">
        <v>10</v>
      </c>
      <c r="H150" s="11">
        <v>5</v>
      </c>
      <c r="I150" s="11">
        <v>4.6285714285714281</v>
      </c>
      <c r="J150" s="11">
        <v>0.37142857142857189</v>
      </c>
      <c r="K150" s="8">
        <v>1.47</v>
      </c>
      <c r="L150" s="8"/>
      <c r="M150" s="12">
        <f t="shared" si="4"/>
        <v>14.7</v>
      </c>
      <c r="N150" s="12">
        <f t="shared" si="4"/>
        <v>0</v>
      </c>
      <c r="O150" s="12">
        <f t="shared" si="5"/>
        <v>14.7</v>
      </c>
    </row>
    <row r="151" spans="1:15" x14ac:dyDescent="0.25">
      <c r="A151" s="8"/>
      <c r="B151" s="8"/>
      <c r="C151" s="9"/>
      <c r="D151" s="8"/>
      <c r="E151" s="8" t="s">
        <v>1618</v>
      </c>
      <c r="F151" s="8">
        <v>0.5</v>
      </c>
      <c r="G151" s="10">
        <v>1352</v>
      </c>
      <c r="H151" s="11">
        <v>676</v>
      </c>
      <c r="I151" s="11">
        <v>604.20413793103444</v>
      </c>
      <c r="J151" s="11">
        <v>71.795862068965562</v>
      </c>
      <c r="K151" s="8">
        <v>1.47</v>
      </c>
      <c r="L151" s="8"/>
      <c r="M151" s="12">
        <f t="shared" si="4"/>
        <v>1987.44</v>
      </c>
      <c r="N151" s="12">
        <f t="shared" si="4"/>
        <v>0</v>
      </c>
      <c r="O151" s="12">
        <f t="shared" si="5"/>
        <v>1987.44</v>
      </c>
    </row>
    <row r="152" spans="1:15" x14ac:dyDescent="0.25">
      <c r="A152" s="8"/>
      <c r="B152" s="8"/>
      <c r="C152" s="9"/>
      <c r="D152" s="8"/>
      <c r="E152" s="8" t="s">
        <v>1619</v>
      </c>
      <c r="F152" s="8">
        <v>0.5</v>
      </c>
      <c r="G152" s="10">
        <v>14</v>
      </c>
      <c r="H152" s="11">
        <v>7</v>
      </c>
      <c r="I152" s="11">
        <v>6.2565517241379318</v>
      </c>
      <c r="J152" s="11">
        <v>0.74344827586206819</v>
      </c>
      <c r="K152" s="8">
        <v>1.47</v>
      </c>
      <c r="L152" s="8"/>
      <c r="M152" s="12">
        <f t="shared" si="4"/>
        <v>20.58</v>
      </c>
      <c r="N152" s="12">
        <f t="shared" si="4"/>
        <v>0</v>
      </c>
      <c r="O152" s="12">
        <f t="shared" si="5"/>
        <v>20.58</v>
      </c>
    </row>
    <row r="153" spans="1:15" x14ac:dyDescent="0.25">
      <c r="A153" s="8"/>
      <c r="B153" s="8"/>
      <c r="C153" s="9"/>
      <c r="D153" s="8"/>
      <c r="E153" s="8" t="s">
        <v>1620</v>
      </c>
      <c r="F153" s="8">
        <v>0.5</v>
      </c>
      <c r="G153" s="10">
        <v>8409</v>
      </c>
      <c r="H153" s="11">
        <v>4204.5</v>
      </c>
      <c r="I153" s="11">
        <v>3694.7360591133006</v>
      </c>
      <c r="J153" s="11">
        <v>509.76394088669952</v>
      </c>
      <c r="K153" s="8">
        <v>1.47</v>
      </c>
      <c r="L153" s="8"/>
      <c r="M153" s="12">
        <f t="shared" si="4"/>
        <v>12361.23</v>
      </c>
      <c r="N153" s="12">
        <f t="shared" si="4"/>
        <v>0</v>
      </c>
      <c r="O153" s="12">
        <f t="shared" si="5"/>
        <v>12361.23</v>
      </c>
    </row>
    <row r="154" spans="1:15" x14ac:dyDescent="0.25">
      <c r="A154" s="8"/>
      <c r="B154" s="8"/>
      <c r="C154" s="9"/>
      <c r="D154" s="8"/>
      <c r="E154" s="8" t="s">
        <v>1621</v>
      </c>
      <c r="F154" s="8">
        <v>0.5</v>
      </c>
      <c r="G154" s="10">
        <v>10</v>
      </c>
      <c r="H154" s="11">
        <v>5</v>
      </c>
      <c r="I154" s="11">
        <v>4.4689655172413794</v>
      </c>
      <c r="J154" s="11">
        <v>0.53103448275862064</v>
      </c>
      <c r="K154" s="8">
        <v>1.47</v>
      </c>
      <c r="L154" s="8"/>
      <c r="M154" s="12">
        <f t="shared" si="4"/>
        <v>14.7</v>
      </c>
      <c r="N154" s="12">
        <f t="shared" si="4"/>
        <v>0</v>
      </c>
      <c r="O154" s="12">
        <f t="shared" si="5"/>
        <v>14.7</v>
      </c>
    </row>
    <row r="155" spans="1:15" x14ac:dyDescent="0.25">
      <c r="A155" s="8"/>
      <c r="B155" s="8"/>
      <c r="C155" s="9"/>
      <c r="D155" s="8"/>
      <c r="E155" s="8" t="s">
        <v>1622</v>
      </c>
      <c r="F155" s="8">
        <v>0.5</v>
      </c>
      <c r="G155" s="10">
        <v>90</v>
      </c>
      <c r="H155" s="11">
        <v>45</v>
      </c>
      <c r="I155" s="11">
        <v>40.220689655172414</v>
      </c>
      <c r="J155" s="11">
        <v>4.7793103448275858</v>
      </c>
      <c r="K155" s="8">
        <v>1.47</v>
      </c>
      <c r="L155" s="8"/>
      <c r="M155" s="12">
        <f t="shared" si="4"/>
        <v>132.30000000000001</v>
      </c>
      <c r="N155" s="12">
        <f t="shared" si="4"/>
        <v>0</v>
      </c>
      <c r="O155" s="12">
        <f t="shared" si="5"/>
        <v>132.30000000000001</v>
      </c>
    </row>
    <row r="156" spans="1:15" x14ac:dyDescent="0.25">
      <c r="A156" s="8"/>
      <c r="B156" s="8"/>
      <c r="C156" s="9"/>
      <c r="D156" s="8"/>
      <c r="E156" s="8" t="s">
        <v>1623</v>
      </c>
      <c r="F156" s="8">
        <v>0.5</v>
      </c>
      <c r="G156" s="10">
        <v>10</v>
      </c>
      <c r="H156" s="11">
        <v>5</v>
      </c>
      <c r="I156" s="11">
        <v>4.4689655172413794</v>
      </c>
      <c r="J156" s="11">
        <v>0.53103448275862064</v>
      </c>
      <c r="K156" s="8">
        <v>1.47</v>
      </c>
      <c r="L156" s="8"/>
      <c r="M156" s="12">
        <f t="shared" si="4"/>
        <v>14.7</v>
      </c>
      <c r="N156" s="12">
        <f t="shared" si="4"/>
        <v>0</v>
      </c>
      <c r="O156" s="12">
        <f t="shared" si="5"/>
        <v>14.7</v>
      </c>
    </row>
    <row r="157" spans="1:15" x14ac:dyDescent="0.25">
      <c r="A157" s="8"/>
      <c r="B157" s="8"/>
      <c r="C157" s="9"/>
      <c r="D157" s="8"/>
      <c r="E157" s="8" t="s">
        <v>1624</v>
      </c>
      <c r="F157" s="8">
        <v>0.5</v>
      </c>
      <c r="G157" s="10">
        <v>967</v>
      </c>
      <c r="H157" s="11">
        <v>483.5</v>
      </c>
      <c r="I157" s="11">
        <v>445.95487684729062</v>
      </c>
      <c r="J157" s="11">
        <v>37.545123152709358</v>
      </c>
      <c r="K157" s="8">
        <v>1.47</v>
      </c>
      <c r="L157" s="8"/>
      <c r="M157" s="12">
        <f t="shared" si="4"/>
        <v>1421.49</v>
      </c>
      <c r="N157" s="12">
        <f t="shared" si="4"/>
        <v>0</v>
      </c>
      <c r="O157" s="12">
        <f t="shared" si="5"/>
        <v>1421.49</v>
      </c>
    </row>
    <row r="158" spans="1:15" x14ac:dyDescent="0.25">
      <c r="A158" s="8"/>
      <c r="B158" s="8"/>
      <c r="C158" s="9"/>
      <c r="D158" s="8"/>
      <c r="E158" s="8" t="s">
        <v>1625</v>
      </c>
      <c r="F158" s="8">
        <v>0.5</v>
      </c>
      <c r="G158" s="10">
        <v>18</v>
      </c>
      <c r="H158" s="11">
        <v>9</v>
      </c>
      <c r="I158" s="11">
        <v>8.0441379310344825</v>
      </c>
      <c r="J158" s="11">
        <v>0.95586206896551751</v>
      </c>
      <c r="K158" s="8">
        <v>1.47</v>
      </c>
      <c r="L158" s="8"/>
      <c r="M158" s="12">
        <f t="shared" si="4"/>
        <v>26.46</v>
      </c>
      <c r="N158" s="12">
        <f t="shared" si="4"/>
        <v>0</v>
      </c>
      <c r="O158" s="12">
        <f t="shared" si="5"/>
        <v>26.46</v>
      </c>
    </row>
    <row r="159" spans="1:15" x14ac:dyDescent="0.25">
      <c r="A159" s="8"/>
      <c r="B159" s="8"/>
      <c r="C159" s="9"/>
      <c r="D159" s="8"/>
      <c r="E159" s="8" t="s">
        <v>1626</v>
      </c>
      <c r="F159" s="8">
        <v>0.5</v>
      </c>
      <c r="G159" s="10">
        <v>896</v>
      </c>
      <c r="H159" s="11">
        <v>448</v>
      </c>
      <c r="I159" s="11">
        <v>351.45979661016952</v>
      </c>
      <c r="J159" s="11">
        <v>96.540203389830481</v>
      </c>
      <c r="K159" s="8">
        <v>1.47</v>
      </c>
      <c r="L159" s="8"/>
      <c r="M159" s="12">
        <f t="shared" si="4"/>
        <v>1317.12</v>
      </c>
      <c r="N159" s="12">
        <f t="shared" si="4"/>
        <v>0</v>
      </c>
      <c r="O159" s="12">
        <f t="shared" si="5"/>
        <v>1317.12</v>
      </c>
    </row>
    <row r="160" spans="1:15" x14ac:dyDescent="0.25">
      <c r="A160" s="8"/>
      <c r="B160" s="8"/>
      <c r="C160" s="9"/>
      <c r="D160" s="8"/>
      <c r="E160" s="8" t="s">
        <v>1627</v>
      </c>
      <c r="F160" s="8">
        <v>0.5</v>
      </c>
      <c r="G160" s="10">
        <v>1582</v>
      </c>
      <c r="H160" s="11">
        <v>791</v>
      </c>
      <c r="I160" s="11">
        <v>712.18877481840195</v>
      </c>
      <c r="J160" s="11">
        <v>78.811225181598033</v>
      </c>
      <c r="K160" s="8">
        <v>1.47</v>
      </c>
      <c r="L160" s="8"/>
      <c r="M160" s="12">
        <f t="shared" si="4"/>
        <v>2325.54</v>
      </c>
      <c r="N160" s="12">
        <f t="shared" si="4"/>
        <v>0</v>
      </c>
      <c r="O160" s="12">
        <f t="shared" si="5"/>
        <v>2325.54</v>
      </c>
    </row>
    <row r="161" spans="1:15" x14ac:dyDescent="0.25">
      <c r="A161" s="8"/>
      <c r="B161" s="8"/>
      <c r="C161" s="9"/>
      <c r="D161" s="8"/>
      <c r="E161" s="8" t="s">
        <v>1628</v>
      </c>
      <c r="F161" s="8">
        <v>0.5</v>
      </c>
      <c r="G161" s="10">
        <v>10</v>
      </c>
      <c r="H161" s="11">
        <v>5</v>
      </c>
      <c r="I161" s="11">
        <v>4.4689655172413794</v>
      </c>
      <c r="J161" s="11">
        <v>0.53103448275862064</v>
      </c>
      <c r="K161" s="8">
        <v>1.47</v>
      </c>
      <c r="L161" s="8"/>
      <c r="M161" s="12">
        <f t="shared" si="4"/>
        <v>14.7</v>
      </c>
      <c r="N161" s="12">
        <f t="shared" si="4"/>
        <v>0</v>
      </c>
      <c r="O161" s="12">
        <f t="shared" si="5"/>
        <v>14.7</v>
      </c>
    </row>
    <row r="162" spans="1:15" x14ac:dyDescent="0.25">
      <c r="A162" s="8"/>
      <c r="B162" s="8"/>
      <c r="C162" s="9"/>
      <c r="D162" s="8"/>
      <c r="E162" s="8" t="s">
        <v>1629</v>
      </c>
      <c r="F162" s="8">
        <v>0.5</v>
      </c>
      <c r="G162" s="10">
        <v>1700</v>
      </c>
      <c r="H162" s="11">
        <v>850</v>
      </c>
      <c r="I162" s="11">
        <v>763.71428571428578</v>
      </c>
      <c r="J162" s="11">
        <v>86.285714285714278</v>
      </c>
      <c r="K162" s="8">
        <v>1.47</v>
      </c>
      <c r="L162" s="8"/>
      <c r="M162" s="12">
        <f t="shared" si="4"/>
        <v>2499</v>
      </c>
      <c r="N162" s="12">
        <f t="shared" si="4"/>
        <v>0</v>
      </c>
      <c r="O162" s="12">
        <f t="shared" si="5"/>
        <v>2499</v>
      </c>
    </row>
    <row r="163" spans="1:15" x14ac:dyDescent="0.25">
      <c r="A163" s="8"/>
      <c r="B163" s="8"/>
      <c r="C163" s="9"/>
      <c r="D163" s="8"/>
      <c r="E163" s="8" t="s">
        <v>1630</v>
      </c>
      <c r="F163" s="8">
        <v>0.5</v>
      </c>
      <c r="G163" s="10">
        <v>1523</v>
      </c>
      <c r="H163" s="11">
        <v>761.5</v>
      </c>
      <c r="I163" s="11">
        <v>703.33536945812807</v>
      </c>
      <c r="J163" s="11">
        <v>58.164630541871944</v>
      </c>
      <c r="K163" s="8">
        <v>1.47</v>
      </c>
      <c r="L163" s="8"/>
      <c r="M163" s="12">
        <f t="shared" si="4"/>
        <v>2238.81</v>
      </c>
      <c r="N163" s="12">
        <f t="shared" si="4"/>
        <v>0</v>
      </c>
      <c r="O163" s="12">
        <f t="shared" si="5"/>
        <v>2238.81</v>
      </c>
    </row>
    <row r="164" spans="1:15" x14ac:dyDescent="0.25">
      <c r="A164" s="8"/>
      <c r="B164" s="8"/>
      <c r="C164" s="9" t="s">
        <v>145</v>
      </c>
      <c r="D164" s="8" t="s">
        <v>140</v>
      </c>
      <c r="E164" s="8" t="s">
        <v>1472</v>
      </c>
      <c r="F164" s="8">
        <v>0.52</v>
      </c>
      <c r="G164" s="10">
        <v>18</v>
      </c>
      <c r="H164" s="11">
        <v>9.36</v>
      </c>
      <c r="I164" s="11">
        <v>7.7759999999999998</v>
      </c>
      <c r="J164" s="11">
        <v>1.5839999999999996</v>
      </c>
      <c r="K164" s="8">
        <v>1.43</v>
      </c>
      <c r="L164" s="8"/>
      <c r="M164" s="12">
        <f t="shared" si="4"/>
        <v>25.74</v>
      </c>
      <c r="N164" s="12">
        <f t="shared" si="4"/>
        <v>0</v>
      </c>
      <c r="O164" s="12">
        <f t="shared" si="5"/>
        <v>25.74</v>
      </c>
    </row>
    <row r="165" spans="1:15" x14ac:dyDescent="0.25">
      <c r="A165" s="8"/>
      <c r="B165" s="8"/>
      <c r="C165" s="9"/>
      <c r="D165" s="8"/>
      <c r="E165" s="8" t="s">
        <v>1610</v>
      </c>
      <c r="F165" s="8">
        <v>0.52</v>
      </c>
      <c r="G165" s="10">
        <v>878</v>
      </c>
      <c r="H165" s="11">
        <v>456.56000000000006</v>
      </c>
      <c r="I165" s="11">
        <v>358.98591525423728</v>
      </c>
      <c r="J165" s="11">
        <v>97.574084745762718</v>
      </c>
      <c r="K165" s="8">
        <v>1.42</v>
      </c>
      <c r="L165" s="8"/>
      <c r="M165" s="12">
        <f t="shared" si="4"/>
        <v>1246.76</v>
      </c>
      <c r="N165" s="12">
        <f t="shared" si="4"/>
        <v>0</v>
      </c>
      <c r="O165" s="12">
        <f t="shared" si="5"/>
        <v>1246.76</v>
      </c>
    </row>
    <row r="166" spans="1:15" x14ac:dyDescent="0.25">
      <c r="A166" s="8"/>
      <c r="B166" s="8"/>
      <c r="C166" s="9"/>
      <c r="D166" s="8"/>
      <c r="E166" s="8" t="s">
        <v>1612</v>
      </c>
      <c r="F166" s="8">
        <v>0.52</v>
      </c>
      <c r="G166" s="10">
        <v>4238</v>
      </c>
      <c r="H166" s="11">
        <v>2203.7600000000002</v>
      </c>
      <c r="I166" s="11">
        <v>1830.8159999999998</v>
      </c>
      <c r="J166" s="11">
        <v>372.94399999999996</v>
      </c>
      <c r="K166" s="8">
        <v>1.42</v>
      </c>
      <c r="L166" s="8"/>
      <c r="M166" s="12">
        <f t="shared" si="4"/>
        <v>6017.96</v>
      </c>
      <c r="N166" s="12">
        <f t="shared" si="4"/>
        <v>0</v>
      </c>
      <c r="O166" s="12">
        <f t="shared" si="5"/>
        <v>6017.96</v>
      </c>
    </row>
    <row r="167" spans="1:15" x14ac:dyDescent="0.25">
      <c r="A167" s="8"/>
      <c r="B167" s="8"/>
      <c r="C167" s="9"/>
      <c r="D167" s="8"/>
      <c r="E167" s="8" t="s">
        <v>1685</v>
      </c>
      <c r="F167" s="8">
        <v>0.52</v>
      </c>
      <c r="G167" s="10">
        <v>20</v>
      </c>
      <c r="H167" s="11">
        <v>10.4</v>
      </c>
      <c r="I167" s="11">
        <v>8.8163809523809533</v>
      </c>
      <c r="J167" s="11">
        <v>1.583619047619047</v>
      </c>
      <c r="K167" s="8">
        <v>1.42</v>
      </c>
      <c r="L167" s="8"/>
      <c r="M167" s="12">
        <f t="shared" si="4"/>
        <v>28.4</v>
      </c>
      <c r="N167" s="12">
        <f t="shared" si="4"/>
        <v>0</v>
      </c>
      <c r="O167" s="12">
        <f t="shared" si="5"/>
        <v>28.4</v>
      </c>
    </row>
    <row r="168" spans="1:15" x14ac:dyDescent="0.25">
      <c r="A168" s="8"/>
      <c r="B168" s="8"/>
      <c r="C168" s="9"/>
      <c r="D168" s="8"/>
      <c r="E168" s="8" t="s">
        <v>1613</v>
      </c>
      <c r="F168" s="8">
        <v>0.52</v>
      </c>
      <c r="G168" s="10">
        <v>10</v>
      </c>
      <c r="H168" s="11">
        <v>5.2</v>
      </c>
      <c r="I168" s="11">
        <v>3.922542372881356</v>
      </c>
      <c r="J168" s="11">
        <v>1.2774576271186442</v>
      </c>
      <c r="K168" s="8">
        <v>1.42</v>
      </c>
      <c r="L168" s="8"/>
      <c r="M168" s="12">
        <f t="shared" si="4"/>
        <v>14.2</v>
      </c>
      <c r="N168" s="12">
        <f t="shared" si="4"/>
        <v>0</v>
      </c>
      <c r="O168" s="12">
        <f t="shared" si="5"/>
        <v>14.2</v>
      </c>
    </row>
    <row r="169" spans="1:15" x14ac:dyDescent="0.25">
      <c r="A169" s="8"/>
      <c r="B169" s="8"/>
      <c r="C169" s="9"/>
      <c r="D169" s="8"/>
      <c r="E169" s="8" t="s">
        <v>1614</v>
      </c>
      <c r="F169" s="8">
        <v>0.52</v>
      </c>
      <c r="G169" s="10">
        <v>215</v>
      </c>
      <c r="H169" s="11">
        <v>111.8</v>
      </c>
      <c r="I169" s="11">
        <v>92.88000000000001</v>
      </c>
      <c r="J169" s="11">
        <v>18.919999999999987</v>
      </c>
      <c r="K169" s="8">
        <v>1.42</v>
      </c>
      <c r="L169" s="8"/>
      <c r="M169" s="12">
        <f t="shared" si="4"/>
        <v>305.3</v>
      </c>
      <c r="N169" s="12">
        <f t="shared" si="4"/>
        <v>0</v>
      </c>
      <c r="O169" s="12">
        <f t="shared" si="5"/>
        <v>305.3</v>
      </c>
    </row>
    <row r="170" spans="1:15" x14ac:dyDescent="0.25">
      <c r="A170" s="8"/>
      <c r="B170" s="8"/>
      <c r="C170" s="9"/>
      <c r="D170" s="8"/>
      <c r="E170" s="8" t="s">
        <v>1686</v>
      </c>
      <c r="F170" s="8">
        <v>0.52</v>
      </c>
      <c r="G170" s="10">
        <v>266</v>
      </c>
      <c r="H170" s="11">
        <v>138.32</v>
      </c>
      <c r="I170" s="11">
        <v>117.25786666666669</v>
      </c>
      <c r="J170" s="11">
        <v>21.062133333333307</v>
      </c>
      <c r="K170" s="8">
        <v>1.42</v>
      </c>
      <c r="L170" s="8"/>
      <c r="M170" s="12">
        <f t="shared" si="4"/>
        <v>377.71999999999997</v>
      </c>
      <c r="N170" s="12">
        <f t="shared" si="4"/>
        <v>0</v>
      </c>
      <c r="O170" s="12">
        <f t="shared" si="5"/>
        <v>377.71999999999997</v>
      </c>
    </row>
    <row r="171" spans="1:15" x14ac:dyDescent="0.25">
      <c r="A171" s="8"/>
      <c r="B171" s="8"/>
      <c r="C171" s="9"/>
      <c r="D171" s="8"/>
      <c r="E171" s="8" t="s">
        <v>1687</v>
      </c>
      <c r="F171" s="8">
        <v>0.52</v>
      </c>
      <c r="G171" s="10">
        <v>96</v>
      </c>
      <c r="H171" s="11">
        <v>49.92</v>
      </c>
      <c r="I171" s="11">
        <v>42.318628571428576</v>
      </c>
      <c r="J171" s="11">
        <v>7.6013714285714258</v>
      </c>
      <c r="K171" s="8">
        <v>1.42</v>
      </c>
      <c r="L171" s="8"/>
      <c r="M171" s="12">
        <f t="shared" si="4"/>
        <v>136.32</v>
      </c>
      <c r="N171" s="12">
        <f t="shared" si="4"/>
        <v>0</v>
      </c>
      <c r="O171" s="12">
        <f t="shared" si="5"/>
        <v>136.32</v>
      </c>
    </row>
    <row r="172" spans="1:15" x14ac:dyDescent="0.25">
      <c r="A172" s="8"/>
      <c r="B172" s="8"/>
      <c r="C172" s="9"/>
      <c r="D172" s="8"/>
      <c r="E172" s="8" t="s">
        <v>1615</v>
      </c>
      <c r="F172" s="8">
        <v>0.5</v>
      </c>
      <c r="G172" s="10">
        <v>7539</v>
      </c>
      <c r="H172" s="11">
        <v>3769.5</v>
      </c>
      <c r="I172" s="11">
        <v>3232.7620677966102</v>
      </c>
      <c r="J172" s="11">
        <v>536.73793220338985</v>
      </c>
      <c r="K172" s="8">
        <v>1.47</v>
      </c>
      <c r="L172" s="8"/>
      <c r="M172" s="12">
        <f t="shared" si="4"/>
        <v>11082.33</v>
      </c>
      <c r="N172" s="12">
        <f t="shared" si="4"/>
        <v>0</v>
      </c>
      <c r="O172" s="12">
        <f t="shared" si="5"/>
        <v>11082.33</v>
      </c>
    </row>
    <row r="173" spans="1:15" x14ac:dyDescent="0.25">
      <c r="A173" s="8"/>
      <c r="B173" s="8"/>
      <c r="C173" s="9"/>
      <c r="D173" s="8"/>
      <c r="E173" s="8" t="s">
        <v>1688</v>
      </c>
      <c r="F173" s="8">
        <v>0.5</v>
      </c>
      <c r="G173" s="10">
        <v>5005</v>
      </c>
      <c r="H173" s="11">
        <v>2502.5</v>
      </c>
      <c r="I173" s="11">
        <v>2162.16</v>
      </c>
      <c r="J173" s="11">
        <v>340.34000000000009</v>
      </c>
      <c r="K173" s="8">
        <v>1.47</v>
      </c>
      <c r="L173" s="8"/>
      <c r="M173" s="12">
        <f t="shared" si="4"/>
        <v>7357.3499999999995</v>
      </c>
      <c r="N173" s="12">
        <f t="shared" si="4"/>
        <v>0</v>
      </c>
      <c r="O173" s="12">
        <f t="shared" si="5"/>
        <v>7357.3499999999995</v>
      </c>
    </row>
    <row r="174" spans="1:15" x14ac:dyDescent="0.25">
      <c r="A174" s="8"/>
      <c r="B174" s="8"/>
      <c r="C174" s="9"/>
      <c r="D174" s="8"/>
      <c r="E174" s="8" t="s">
        <v>1689</v>
      </c>
      <c r="F174" s="8">
        <v>0.5</v>
      </c>
      <c r="G174" s="10">
        <v>855</v>
      </c>
      <c r="H174" s="11">
        <v>427.5</v>
      </c>
      <c r="I174" s="11">
        <v>371.89988571428569</v>
      </c>
      <c r="J174" s="11">
        <v>55.600114285714284</v>
      </c>
      <c r="K174" s="8">
        <v>1.47</v>
      </c>
      <c r="L174" s="8"/>
      <c r="M174" s="12">
        <f t="shared" si="4"/>
        <v>1256.8499999999999</v>
      </c>
      <c r="N174" s="12">
        <f t="shared" si="4"/>
        <v>0</v>
      </c>
      <c r="O174" s="12">
        <f t="shared" si="5"/>
        <v>1256.8499999999999</v>
      </c>
    </row>
    <row r="175" spans="1:15" x14ac:dyDescent="0.25">
      <c r="A175" s="8"/>
      <c r="B175" s="8"/>
      <c r="C175" s="9"/>
      <c r="D175" s="8"/>
      <c r="E175" s="8" t="s">
        <v>1475</v>
      </c>
      <c r="F175" s="8">
        <v>0.5</v>
      </c>
      <c r="G175" s="10">
        <v>514</v>
      </c>
      <c r="H175" s="11">
        <v>257</v>
      </c>
      <c r="I175" s="11">
        <v>222.048</v>
      </c>
      <c r="J175" s="11">
        <v>34.951999999999998</v>
      </c>
      <c r="K175" s="8">
        <v>1.47</v>
      </c>
      <c r="L175" s="8"/>
      <c r="M175" s="12">
        <f t="shared" si="4"/>
        <v>755.58</v>
      </c>
      <c r="N175" s="12">
        <f t="shared" si="4"/>
        <v>0</v>
      </c>
      <c r="O175" s="12">
        <f t="shared" si="5"/>
        <v>755.58</v>
      </c>
    </row>
    <row r="176" spans="1:15" x14ac:dyDescent="0.25">
      <c r="A176" s="8"/>
      <c r="B176" s="8"/>
      <c r="C176" s="9"/>
      <c r="D176" s="8"/>
      <c r="E176" s="8" t="s">
        <v>1616</v>
      </c>
      <c r="F176" s="8">
        <v>0.5</v>
      </c>
      <c r="G176" s="10">
        <v>20</v>
      </c>
      <c r="H176" s="11">
        <v>10</v>
      </c>
      <c r="I176" s="11">
        <v>8.64</v>
      </c>
      <c r="J176" s="11">
        <v>1.3599999999999994</v>
      </c>
      <c r="K176" s="8">
        <v>1.47</v>
      </c>
      <c r="L176" s="8"/>
      <c r="M176" s="12">
        <f t="shared" si="4"/>
        <v>29.4</v>
      </c>
      <c r="N176" s="12">
        <f t="shared" si="4"/>
        <v>0</v>
      </c>
      <c r="O176" s="12">
        <f t="shared" si="5"/>
        <v>29.4</v>
      </c>
    </row>
    <row r="177" spans="1:15" x14ac:dyDescent="0.25">
      <c r="A177" s="8"/>
      <c r="B177" s="8"/>
      <c r="C177" s="9"/>
      <c r="D177" s="8"/>
      <c r="E177" s="8" t="s">
        <v>1690</v>
      </c>
      <c r="F177" s="8">
        <v>0.5</v>
      </c>
      <c r="G177" s="10">
        <v>2343</v>
      </c>
      <c r="H177" s="11">
        <v>1171.5</v>
      </c>
      <c r="I177" s="11">
        <v>1015.5272380952382</v>
      </c>
      <c r="J177" s="11">
        <v>155.97276190476188</v>
      </c>
      <c r="K177" s="8">
        <v>1.47</v>
      </c>
      <c r="L177" s="8"/>
      <c r="M177" s="12">
        <f t="shared" si="4"/>
        <v>3444.21</v>
      </c>
      <c r="N177" s="12">
        <f t="shared" si="4"/>
        <v>0</v>
      </c>
      <c r="O177" s="12">
        <f t="shared" si="5"/>
        <v>3444.21</v>
      </c>
    </row>
    <row r="178" spans="1:15" x14ac:dyDescent="0.25">
      <c r="A178" s="8"/>
      <c r="B178" s="8"/>
      <c r="C178" s="9"/>
      <c r="D178" s="8"/>
      <c r="E178" s="8" t="s">
        <v>1617</v>
      </c>
      <c r="F178" s="8">
        <v>0.5</v>
      </c>
      <c r="G178" s="10">
        <v>10</v>
      </c>
      <c r="H178" s="11">
        <v>5</v>
      </c>
      <c r="I178" s="11">
        <v>4.32</v>
      </c>
      <c r="J178" s="11">
        <v>0.67999999999999972</v>
      </c>
      <c r="K178" s="8">
        <v>1.47</v>
      </c>
      <c r="L178" s="8"/>
      <c r="M178" s="12">
        <f t="shared" si="4"/>
        <v>14.7</v>
      </c>
      <c r="N178" s="12">
        <f t="shared" si="4"/>
        <v>0</v>
      </c>
      <c r="O178" s="12">
        <f t="shared" si="5"/>
        <v>14.7</v>
      </c>
    </row>
    <row r="179" spans="1:15" x14ac:dyDescent="0.25">
      <c r="A179" s="8"/>
      <c r="B179" s="8"/>
      <c r="C179" s="9"/>
      <c r="D179" s="8"/>
      <c r="E179" s="8" t="s">
        <v>1691</v>
      </c>
      <c r="F179" s="8">
        <v>0.52</v>
      </c>
      <c r="G179" s="10">
        <v>53</v>
      </c>
      <c r="H179" s="11">
        <v>27.56</v>
      </c>
      <c r="I179" s="11">
        <v>20.789474576271186</v>
      </c>
      <c r="J179" s="11">
        <v>6.7705254237288131</v>
      </c>
      <c r="K179" s="8">
        <v>1.42</v>
      </c>
      <c r="L179" s="8"/>
      <c r="M179" s="12">
        <f t="shared" si="4"/>
        <v>75.259999999999991</v>
      </c>
      <c r="N179" s="12">
        <f t="shared" si="4"/>
        <v>0</v>
      </c>
      <c r="O179" s="12">
        <f t="shared" si="5"/>
        <v>75.259999999999991</v>
      </c>
    </row>
    <row r="180" spans="1:15" x14ac:dyDescent="0.25">
      <c r="A180" s="8"/>
      <c r="B180" s="8"/>
      <c r="C180" s="9"/>
      <c r="D180" s="8"/>
      <c r="E180" s="8" t="s">
        <v>1618</v>
      </c>
      <c r="F180" s="8">
        <v>0.5</v>
      </c>
      <c r="G180" s="10">
        <v>1352</v>
      </c>
      <c r="H180" s="11">
        <v>676</v>
      </c>
      <c r="I180" s="11">
        <v>584.06399999999996</v>
      </c>
      <c r="J180" s="11">
        <v>91.936000000000035</v>
      </c>
      <c r="K180" s="8">
        <v>1.47</v>
      </c>
      <c r="L180" s="8"/>
      <c r="M180" s="12">
        <f t="shared" si="4"/>
        <v>1987.44</v>
      </c>
      <c r="N180" s="12">
        <f t="shared" si="4"/>
        <v>0</v>
      </c>
      <c r="O180" s="12">
        <f t="shared" si="5"/>
        <v>1987.44</v>
      </c>
    </row>
    <row r="181" spans="1:15" x14ac:dyDescent="0.25">
      <c r="A181" s="8"/>
      <c r="B181" s="8"/>
      <c r="C181" s="9"/>
      <c r="D181" s="8"/>
      <c r="E181" s="8" t="s">
        <v>1619</v>
      </c>
      <c r="F181" s="8">
        <v>0.5</v>
      </c>
      <c r="G181" s="10">
        <v>14</v>
      </c>
      <c r="H181" s="11">
        <v>7</v>
      </c>
      <c r="I181" s="11">
        <v>6.0480000000000009</v>
      </c>
      <c r="J181" s="11">
        <v>0.95199999999999907</v>
      </c>
      <c r="K181" s="8">
        <v>1.47</v>
      </c>
      <c r="L181" s="8"/>
      <c r="M181" s="12">
        <f t="shared" si="4"/>
        <v>20.58</v>
      </c>
      <c r="N181" s="12">
        <f t="shared" si="4"/>
        <v>0</v>
      </c>
      <c r="O181" s="12">
        <f t="shared" si="5"/>
        <v>20.58</v>
      </c>
    </row>
    <row r="182" spans="1:15" x14ac:dyDescent="0.25">
      <c r="A182" s="8"/>
      <c r="B182" s="8"/>
      <c r="C182" s="9"/>
      <c r="D182" s="8"/>
      <c r="E182" s="8" t="s">
        <v>1620</v>
      </c>
      <c r="F182" s="8">
        <v>0.5</v>
      </c>
      <c r="G182" s="10">
        <v>9450</v>
      </c>
      <c r="H182" s="11">
        <v>4725</v>
      </c>
      <c r="I182" s="11">
        <v>4035.5</v>
      </c>
      <c r="J182" s="11">
        <v>689.5</v>
      </c>
      <c r="K182" s="8">
        <v>1.47</v>
      </c>
      <c r="L182" s="8"/>
      <c r="M182" s="12">
        <f t="shared" si="4"/>
        <v>13891.5</v>
      </c>
      <c r="N182" s="12">
        <f t="shared" si="4"/>
        <v>0</v>
      </c>
      <c r="O182" s="12">
        <f t="shared" si="5"/>
        <v>13891.5</v>
      </c>
    </row>
    <row r="183" spans="1:15" x14ac:dyDescent="0.25">
      <c r="A183" s="8"/>
      <c r="B183" s="8"/>
      <c r="C183" s="9"/>
      <c r="D183" s="8"/>
      <c r="E183" s="8" t="s">
        <v>1621</v>
      </c>
      <c r="F183" s="8">
        <v>0.5</v>
      </c>
      <c r="G183" s="10">
        <v>10</v>
      </c>
      <c r="H183" s="11">
        <v>5</v>
      </c>
      <c r="I183" s="11">
        <v>4.32</v>
      </c>
      <c r="J183" s="11">
        <v>0.67999999999999972</v>
      </c>
      <c r="K183" s="8">
        <v>1.47</v>
      </c>
      <c r="L183" s="8"/>
      <c r="M183" s="12">
        <f t="shared" si="4"/>
        <v>14.7</v>
      </c>
      <c r="N183" s="12">
        <f t="shared" si="4"/>
        <v>0</v>
      </c>
      <c r="O183" s="12">
        <f t="shared" si="5"/>
        <v>14.7</v>
      </c>
    </row>
    <row r="184" spans="1:15" x14ac:dyDescent="0.25">
      <c r="A184" s="8"/>
      <c r="B184" s="8"/>
      <c r="C184" s="9"/>
      <c r="D184" s="8"/>
      <c r="E184" s="8" t="s">
        <v>1622</v>
      </c>
      <c r="F184" s="8">
        <v>0.5</v>
      </c>
      <c r="G184" s="10">
        <v>90</v>
      </c>
      <c r="H184" s="11">
        <v>45</v>
      </c>
      <c r="I184" s="11">
        <v>38.880000000000003</v>
      </c>
      <c r="J184" s="11">
        <v>6.1199999999999992</v>
      </c>
      <c r="K184" s="8">
        <v>1.47</v>
      </c>
      <c r="L184" s="8"/>
      <c r="M184" s="12">
        <f t="shared" si="4"/>
        <v>132.30000000000001</v>
      </c>
      <c r="N184" s="12">
        <f t="shared" si="4"/>
        <v>0</v>
      </c>
      <c r="O184" s="12">
        <f t="shared" si="5"/>
        <v>132.30000000000001</v>
      </c>
    </row>
    <row r="185" spans="1:15" x14ac:dyDescent="0.25">
      <c r="A185" s="8"/>
      <c r="B185" s="8"/>
      <c r="C185" s="9"/>
      <c r="D185" s="8"/>
      <c r="E185" s="8" t="s">
        <v>1623</v>
      </c>
      <c r="F185" s="8">
        <v>0.5</v>
      </c>
      <c r="G185" s="10">
        <v>10</v>
      </c>
      <c r="H185" s="11">
        <v>5</v>
      </c>
      <c r="I185" s="11">
        <v>4.32</v>
      </c>
      <c r="J185" s="11">
        <v>0.67999999999999972</v>
      </c>
      <c r="K185" s="8">
        <v>1.47</v>
      </c>
      <c r="L185" s="8"/>
      <c r="M185" s="12">
        <f t="shared" si="4"/>
        <v>14.7</v>
      </c>
      <c r="N185" s="12">
        <f t="shared" si="4"/>
        <v>0</v>
      </c>
      <c r="O185" s="12">
        <f t="shared" si="5"/>
        <v>14.7</v>
      </c>
    </row>
    <row r="186" spans="1:15" x14ac:dyDescent="0.25">
      <c r="A186" s="8"/>
      <c r="B186" s="8"/>
      <c r="C186" s="9"/>
      <c r="D186" s="8"/>
      <c r="E186" s="8" t="s">
        <v>1625</v>
      </c>
      <c r="F186" s="8">
        <v>0.5</v>
      </c>
      <c r="G186" s="10">
        <v>18</v>
      </c>
      <c r="H186" s="11">
        <v>9</v>
      </c>
      <c r="I186" s="11">
        <v>7.7759999999999998</v>
      </c>
      <c r="J186" s="11">
        <v>1.2240000000000002</v>
      </c>
      <c r="K186" s="8">
        <v>1.47</v>
      </c>
      <c r="L186" s="8"/>
      <c r="M186" s="12">
        <f t="shared" si="4"/>
        <v>26.46</v>
      </c>
      <c r="N186" s="12">
        <f t="shared" si="4"/>
        <v>0</v>
      </c>
      <c r="O186" s="12">
        <f t="shared" si="5"/>
        <v>26.46</v>
      </c>
    </row>
    <row r="187" spans="1:15" x14ac:dyDescent="0.25">
      <c r="A187" s="8"/>
      <c r="B187" s="8"/>
      <c r="C187" s="9"/>
      <c r="D187" s="8"/>
      <c r="E187" s="8" t="s">
        <v>1626</v>
      </c>
      <c r="F187" s="8">
        <v>0.5</v>
      </c>
      <c r="G187" s="10">
        <v>1451</v>
      </c>
      <c r="H187" s="11">
        <v>725.5</v>
      </c>
      <c r="I187" s="11">
        <v>616.37886440677971</v>
      </c>
      <c r="J187" s="11">
        <v>109.12113559322032</v>
      </c>
      <c r="K187" s="8">
        <v>1.47</v>
      </c>
      <c r="L187" s="8"/>
      <c r="M187" s="12">
        <f t="shared" si="4"/>
        <v>2132.9699999999998</v>
      </c>
      <c r="N187" s="12">
        <f t="shared" si="4"/>
        <v>0</v>
      </c>
      <c r="O187" s="12">
        <f t="shared" si="5"/>
        <v>2132.9699999999998</v>
      </c>
    </row>
    <row r="188" spans="1:15" x14ac:dyDescent="0.25">
      <c r="A188" s="8"/>
      <c r="B188" s="8"/>
      <c r="C188" s="9"/>
      <c r="D188" s="8"/>
      <c r="E188" s="8" t="s">
        <v>1627</v>
      </c>
      <c r="F188" s="8">
        <v>0.5</v>
      </c>
      <c r="G188" s="10">
        <v>1582</v>
      </c>
      <c r="H188" s="11">
        <v>791</v>
      </c>
      <c r="I188" s="11">
        <v>646.9771355932204</v>
      </c>
      <c r="J188" s="11">
        <v>144.0228644067796</v>
      </c>
      <c r="K188" s="8">
        <v>1.47</v>
      </c>
      <c r="L188" s="8"/>
      <c r="M188" s="12">
        <f t="shared" si="4"/>
        <v>2325.54</v>
      </c>
      <c r="N188" s="12">
        <f t="shared" si="4"/>
        <v>0</v>
      </c>
      <c r="O188" s="12">
        <f t="shared" si="5"/>
        <v>2325.54</v>
      </c>
    </row>
    <row r="189" spans="1:15" x14ac:dyDescent="0.25">
      <c r="A189" s="8"/>
      <c r="B189" s="8"/>
      <c r="C189" s="9"/>
      <c r="D189" s="8"/>
      <c r="E189" s="8" t="s">
        <v>1628</v>
      </c>
      <c r="F189" s="8">
        <v>0.5</v>
      </c>
      <c r="G189" s="10">
        <v>10</v>
      </c>
      <c r="H189" s="11">
        <v>5</v>
      </c>
      <c r="I189" s="11">
        <v>4.32</v>
      </c>
      <c r="J189" s="11">
        <v>0.67999999999999972</v>
      </c>
      <c r="K189" s="8">
        <v>1.47</v>
      </c>
      <c r="L189" s="8"/>
      <c r="M189" s="12">
        <f t="shared" si="4"/>
        <v>14.7</v>
      </c>
      <c r="N189" s="12">
        <f t="shared" si="4"/>
        <v>0</v>
      </c>
      <c r="O189" s="12">
        <f t="shared" si="5"/>
        <v>14.7</v>
      </c>
    </row>
    <row r="190" spans="1:15" x14ac:dyDescent="0.25">
      <c r="A190" s="8"/>
      <c r="B190" s="8"/>
      <c r="C190" s="9"/>
      <c r="D190" s="8"/>
      <c r="E190" s="8" t="s">
        <v>1630</v>
      </c>
      <c r="F190" s="8">
        <v>0.5</v>
      </c>
      <c r="G190" s="10">
        <v>1523</v>
      </c>
      <c r="H190" s="11">
        <v>761.5</v>
      </c>
      <c r="I190" s="11">
        <v>657.93599999999992</v>
      </c>
      <c r="J190" s="11">
        <v>103.56400000000002</v>
      </c>
      <c r="K190" s="8">
        <v>1.47</v>
      </c>
      <c r="L190" s="8"/>
      <c r="M190" s="12">
        <f t="shared" si="4"/>
        <v>2238.81</v>
      </c>
      <c r="N190" s="12">
        <f t="shared" si="4"/>
        <v>0</v>
      </c>
      <c r="O190" s="12">
        <f t="shared" si="5"/>
        <v>2238.81</v>
      </c>
    </row>
    <row r="191" spans="1:15" x14ac:dyDescent="0.25">
      <c r="A191" s="8"/>
      <c r="B191" s="8"/>
      <c r="C191" s="9" t="s">
        <v>148</v>
      </c>
      <c r="D191" s="8" t="s">
        <v>140</v>
      </c>
      <c r="E191" s="8" t="s">
        <v>1472</v>
      </c>
      <c r="F191" s="8">
        <v>0.52</v>
      </c>
      <c r="G191" s="10">
        <v>17</v>
      </c>
      <c r="H191" s="11">
        <v>8.84</v>
      </c>
      <c r="I191" s="11">
        <v>7.3440000000000003</v>
      </c>
      <c r="J191" s="11">
        <v>1.4959999999999996</v>
      </c>
      <c r="K191" s="8">
        <v>1.43</v>
      </c>
      <c r="L191" s="8"/>
      <c r="M191" s="12">
        <f t="shared" si="4"/>
        <v>24.31</v>
      </c>
      <c r="N191" s="12">
        <f t="shared" si="4"/>
        <v>0</v>
      </c>
      <c r="O191" s="12">
        <f t="shared" si="5"/>
        <v>24.31</v>
      </c>
    </row>
    <row r="192" spans="1:15" x14ac:dyDescent="0.25">
      <c r="A192" s="8"/>
      <c r="B192" s="8"/>
      <c r="C192" s="9"/>
      <c r="D192" s="8"/>
      <c r="E192" s="8" t="s">
        <v>1473</v>
      </c>
      <c r="F192" s="8">
        <v>0.52</v>
      </c>
      <c r="G192" s="10">
        <v>7</v>
      </c>
      <c r="H192" s="11">
        <v>3.64</v>
      </c>
      <c r="I192" s="11">
        <v>3.0240000000000005</v>
      </c>
      <c r="J192" s="11">
        <v>0.61599999999999966</v>
      </c>
      <c r="K192" s="8">
        <v>1.42</v>
      </c>
      <c r="L192" s="8"/>
      <c r="M192" s="12">
        <f t="shared" si="4"/>
        <v>9.94</v>
      </c>
      <c r="N192" s="12">
        <f t="shared" si="4"/>
        <v>0</v>
      </c>
      <c r="O192" s="12">
        <f t="shared" si="5"/>
        <v>9.94</v>
      </c>
    </row>
    <row r="193" spans="1:15" x14ac:dyDescent="0.25">
      <c r="A193" s="8"/>
      <c r="B193" s="8"/>
      <c r="C193" s="9"/>
      <c r="D193" s="8"/>
      <c r="E193" s="8" t="s">
        <v>1610</v>
      </c>
      <c r="F193" s="8">
        <v>0.52</v>
      </c>
      <c r="G193" s="10">
        <v>878</v>
      </c>
      <c r="H193" s="11">
        <v>456.56</v>
      </c>
      <c r="I193" s="11">
        <v>361.21167796610166</v>
      </c>
      <c r="J193" s="11">
        <v>95.348322033898313</v>
      </c>
      <c r="K193" s="8">
        <v>1.42</v>
      </c>
      <c r="L193" s="8"/>
      <c r="M193" s="12">
        <f t="shared" si="4"/>
        <v>1246.76</v>
      </c>
      <c r="N193" s="12">
        <f t="shared" si="4"/>
        <v>0</v>
      </c>
      <c r="O193" s="12">
        <f t="shared" si="5"/>
        <v>1246.76</v>
      </c>
    </row>
    <row r="194" spans="1:15" x14ac:dyDescent="0.25">
      <c r="A194" s="8"/>
      <c r="B194" s="8"/>
      <c r="C194" s="9"/>
      <c r="D194" s="8"/>
      <c r="E194" s="8" t="s">
        <v>1611</v>
      </c>
      <c r="F194" s="8">
        <v>0.52</v>
      </c>
      <c r="G194" s="10">
        <v>10</v>
      </c>
      <c r="H194" s="11">
        <v>5.2</v>
      </c>
      <c r="I194" s="11">
        <v>4.32</v>
      </c>
      <c r="J194" s="11">
        <v>0.87999999999999989</v>
      </c>
      <c r="K194" s="8">
        <v>1.42</v>
      </c>
      <c r="L194" s="8"/>
      <c r="M194" s="12">
        <f t="shared" si="4"/>
        <v>14.2</v>
      </c>
      <c r="N194" s="12">
        <f t="shared" si="4"/>
        <v>0</v>
      </c>
      <c r="O194" s="12">
        <f t="shared" si="5"/>
        <v>14.2</v>
      </c>
    </row>
    <row r="195" spans="1:15" x14ac:dyDescent="0.25">
      <c r="A195" s="8"/>
      <c r="B195" s="8"/>
      <c r="C195" s="9"/>
      <c r="D195" s="8"/>
      <c r="E195" s="8" t="s">
        <v>1612</v>
      </c>
      <c r="F195" s="8">
        <v>0.52</v>
      </c>
      <c r="G195" s="10">
        <v>4238</v>
      </c>
      <c r="H195" s="11">
        <v>2203.7599999999998</v>
      </c>
      <c r="I195" s="11">
        <v>1830.816</v>
      </c>
      <c r="J195" s="11">
        <v>372.94399999999996</v>
      </c>
      <c r="K195" s="8">
        <v>1.42</v>
      </c>
      <c r="L195" s="8"/>
      <c r="M195" s="12">
        <f t="shared" si="4"/>
        <v>6017.96</v>
      </c>
      <c r="N195" s="12">
        <f t="shared" si="4"/>
        <v>0</v>
      </c>
      <c r="O195" s="12">
        <f t="shared" si="5"/>
        <v>6017.96</v>
      </c>
    </row>
    <row r="196" spans="1:15" x14ac:dyDescent="0.25">
      <c r="A196" s="8"/>
      <c r="B196" s="8"/>
      <c r="C196" s="9"/>
      <c r="D196" s="8"/>
      <c r="E196" s="8" t="s">
        <v>1685</v>
      </c>
      <c r="F196" s="8">
        <v>0.52</v>
      </c>
      <c r="G196" s="10">
        <v>10</v>
      </c>
      <c r="H196" s="11">
        <v>5.2</v>
      </c>
      <c r="I196" s="11">
        <v>4.4081904761904767</v>
      </c>
      <c r="J196" s="11">
        <v>0.79180952380952352</v>
      </c>
      <c r="K196" s="8">
        <v>1.42</v>
      </c>
      <c r="L196" s="8"/>
      <c r="M196" s="12">
        <f t="shared" si="4"/>
        <v>14.2</v>
      </c>
      <c r="N196" s="12">
        <f t="shared" si="4"/>
        <v>0</v>
      </c>
      <c r="O196" s="12">
        <f t="shared" si="5"/>
        <v>14.2</v>
      </c>
    </row>
    <row r="197" spans="1:15" x14ac:dyDescent="0.25">
      <c r="A197" s="8"/>
      <c r="B197" s="8"/>
      <c r="C197" s="9"/>
      <c r="D197" s="8"/>
      <c r="E197" s="8" t="s">
        <v>1613</v>
      </c>
      <c r="F197" s="8">
        <v>0.52</v>
      </c>
      <c r="G197" s="10">
        <v>10</v>
      </c>
      <c r="H197" s="11">
        <v>5.2</v>
      </c>
      <c r="I197" s="11">
        <v>3.922542372881356</v>
      </c>
      <c r="J197" s="11">
        <v>1.2774576271186442</v>
      </c>
      <c r="K197" s="8">
        <v>1.42</v>
      </c>
      <c r="L197" s="8"/>
      <c r="M197" s="12">
        <f t="shared" ref="M197:N260" si="6">$G197*K197</f>
        <v>14.2</v>
      </c>
      <c r="N197" s="12">
        <f t="shared" si="6"/>
        <v>0</v>
      </c>
      <c r="O197" s="12">
        <f t="shared" ref="O197:O260" si="7">M197+N197</f>
        <v>14.2</v>
      </c>
    </row>
    <row r="198" spans="1:15" x14ac:dyDescent="0.25">
      <c r="A198" s="8"/>
      <c r="B198" s="8"/>
      <c r="C198" s="9"/>
      <c r="D198" s="8"/>
      <c r="E198" s="8" t="s">
        <v>1614</v>
      </c>
      <c r="F198" s="8">
        <v>0.52</v>
      </c>
      <c r="G198" s="10">
        <v>215</v>
      </c>
      <c r="H198" s="11">
        <v>111.8</v>
      </c>
      <c r="I198" s="11">
        <v>92.88000000000001</v>
      </c>
      <c r="J198" s="11">
        <v>18.919999999999987</v>
      </c>
      <c r="K198" s="8">
        <v>1.42</v>
      </c>
      <c r="L198" s="8"/>
      <c r="M198" s="12">
        <f t="shared" si="6"/>
        <v>305.3</v>
      </c>
      <c r="N198" s="12">
        <f t="shared" si="6"/>
        <v>0</v>
      </c>
      <c r="O198" s="12">
        <f t="shared" si="7"/>
        <v>305.3</v>
      </c>
    </row>
    <row r="199" spans="1:15" x14ac:dyDescent="0.25">
      <c r="A199" s="8"/>
      <c r="B199" s="8"/>
      <c r="C199" s="9"/>
      <c r="D199" s="8"/>
      <c r="E199" s="8" t="s">
        <v>1686</v>
      </c>
      <c r="F199" s="8">
        <v>0.52</v>
      </c>
      <c r="G199" s="10">
        <v>133</v>
      </c>
      <c r="H199" s="11">
        <v>69.16</v>
      </c>
      <c r="I199" s="11">
        <v>58.628933333333343</v>
      </c>
      <c r="J199" s="11">
        <v>10.531066666666653</v>
      </c>
      <c r="K199" s="8">
        <v>1.42</v>
      </c>
      <c r="L199" s="8"/>
      <c r="M199" s="12">
        <f t="shared" si="6"/>
        <v>188.85999999999999</v>
      </c>
      <c r="N199" s="12">
        <f t="shared" si="6"/>
        <v>0</v>
      </c>
      <c r="O199" s="12">
        <f t="shared" si="7"/>
        <v>188.85999999999999</v>
      </c>
    </row>
    <row r="200" spans="1:15" x14ac:dyDescent="0.25">
      <c r="A200" s="8"/>
      <c r="B200" s="8"/>
      <c r="C200" s="9"/>
      <c r="D200" s="8"/>
      <c r="E200" s="8" t="s">
        <v>1687</v>
      </c>
      <c r="F200" s="8">
        <v>0.52</v>
      </c>
      <c r="G200" s="10">
        <v>48</v>
      </c>
      <c r="H200" s="11">
        <v>24.96</v>
      </c>
      <c r="I200" s="11">
        <v>21.159314285714288</v>
      </c>
      <c r="J200" s="11">
        <v>3.8006857142857129</v>
      </c>
      <c r="K200" s="8">
        <v>1.42</v>
      </c>
      <c r="L200" s="8"/>
      <c r="M200" s="12">
        <f t="shared" si="6"/>
        <v>68.16</v>
      </c>
      <c r="N200" s="12">
        <f t="shared" si="6"/>
        <v>0</v>
      </c>
      <c r="O200" s="12">
        <f t="shared" si="7"/>
        <v>68.16</v>
      </c>
    </row>
    <row r="201" spans="1:15" x14ac:dyDescent="0.25">
      <c r="A201" s="8"/>
      <c r="B201" s="8"/>
      <c r="C201" s="9"/>
      <c r="D201" s="8"/>
      <c r="E201" s="8" t="s">
        <v>1615</v>
      </c>
      <c r="F201" s="8">
        <v>0.5</v>
      </c>
      <c r="G201" s="10">
        <v>7609</v>
      </c>
      <c r="H201" s="11">
        <v>3804.5</v>
      </c>
      <c r="I201" s="11">
        <v>3262.8828305084744</v>
      </c>
      <c r="J201" s="11">
        <v>541.61716949152537</v>
      </c>
      <c r="K201" s="8">
        <v>1.47</v>
      </c>
      <c r="L201" s="8"/>
      <c r="M201" s="12">
        <f t="shared" si="6"/>
        <v>11185.23</v>
      </c>
      <c r="N201" s="12">
        <f t="shared" si="6"/>
        <v>0</v>
      </c>
      <c r="O201" s="12">
        <f t="shared" si="7"/>
        <v>11185.23</v>
      </c>
    </row>
    <row r="202" spans="1:15" x14ac:dyDescent="0.25">
      <c r="A202" s="8"/>
      <c r="B202" s="8"/>
      <c r="C202" s="9"/>
      <c r="D202" s="8"/>
      <c r="E202" s="8" t="s">
        <v>1688</v>
      </c>
      <c r="F202" s="8">
        <v>0.5</v>
      </c>
      <c r="G202" s="10">
        <v>4682</v>
      </c>
      <c r="H202" s="11">
        <v>2341</v>
      </c>
      <c r="I202" s="11">
        <v>2022.624</v>
      </c>
      <c r="J202" s="11">
        <v>318.37600000000009</v>
      </c>
      <c r="K202" s="8">
        <v>1.47</v>
      </c>
      <c r="L202" s="8"/>
      <c r="M202" s="12">
        <f t="shared" si="6"/>
        <v>6882.54</v>
      </c>
      <c r="N202" s="12">
        <f t="shared" si="6"/>
        <v>0</v>
      </c>
      <c r="O202" s="12">
        <f t="shared" si="7"/>
        <v>6882.54</v>
      </c>
    </row>
    <row r="203" spans="1:15" x14ac:dyDescent="0.25">
      <c r="A203" s="8"/>
      <c r="B203" s="8"/>
      <c r="C203" s="9"/>
      <c r="D203" s="8"/>
      <c r="E203" s="8" t="s">
        <v>1689</v>
      </c>
      <c r="F203" s="8">
        <v>0.5</v>
      </c>
      <c r="G203" s="10">
        <v>1710</v>
      </c>
      <c r="H203" s="11">
        <v>855</v>
      </c>
      <c r="I203" s="11">
        <v>746.29556190476194</v>
      </c>
      <c r="J203" s="11">
        <v>108.70443809523806</v>
      </c>
      <c r="K203" s="8">
        <v>1.47</v>
      </c>
      <c r="L203" s="8"/>
      <c r="M203" s="12">
        <f t="shared" si="6"/>
        <v>2513.6999999999998</v>
      </c>
      <c r="N203" s="12">
        <f t="shared" si="6"/>
        <v>0</v>
      </c>
      <c r="O203" s="12">
        <f t="shared" si="7"/>
        <v>2513.6999999999998</v>
      </c>
    </row>
    <row r="204" spans="1:15" x14ac:dyDescent="0.25">
      <c r="A204" s="8"/>
      <c r="B204" s="8"/>
      <c r="C204" s="9"/>
      <c r="D204" s="8"/>
      <c r="E204" s="8" t="s">
        <v>1475</v>
      </c>
      <c r="F204" s="8">
        <v>0.5</v>
      </c>
      <c r="G204" s="10">
        <v>280</v>
      </c>
      <c r="H204" s="11">
        <v>140</v>
      </c>
      <c r="I204" s="11">
        <v>120.96000000000001</v>
      </c>
      <c r="J204" s="11">
        <v>19.039999999999992</v>
      </c>
      <c r="K204" s="8">
        <v>1.47</v>
      </c>
      <c r="L204" s="8"/>
      <c r="M204" s="12">
        <f t="shared" si="6"/>
        <v>411.59999999999997</v>
      </c>
      <c r="N204" s="12">
        <f t="shared" si="6"/>
        <v>0</v>
      </c>
      <c r="O204" s="12">
        <f t="shared" si="7"/>
        <v>411.59999999999997</v>
      </c>
    </row>
    <row r="205" spans="1:15" x14ac:dyDescent="0.25">
      <c r="A205" s="8"/>
      <c r="B205" s="8"/>
      <c r="C205" s="9"/>
      <c r="D205" s="8"/>
      <c r="E205" s="8" t="s">
        <v>1690</v>
      </c>
      <c r="F205" s="8">
        <v>0.5</v>
      </c>
      <c r="G205" s="10">
        <v>2163</v>
      </c>
      <c r="H205" s="11">
        <v>1081.5</v>
      </c>
      <c r="I205" s="11">
        <v>934.41599999999994</v>
      </c>
      <c r="J205" s="11">
        <v>147.08400000000006</v>
      </c>
      <c r="K205" s="8">
        <v>1.47</v>
      </c>
      <c r="L205" s="8"/>
      <c r="M205" s="12">
        <f t="shared" si="6"/>
        <v>3179.61</v>
      </c>
      <c r="N205" s="12">
        <f t="shared" si="6"/>
        <v>0</v>
      </c>
      <c r="O205" s="12">
        <f t="shared" si="7"/>
        <v>3179.61</v>
      </c>
    </row>
    <row r="206" spans="1:15" x14ac:dyDescent="0.25">
      <c r="A206" s="8"/>
      <c r="B206" s="8"/>
      <c r="C206" s="9"/>
      <c r="D206" s="8"/>
      <c r="E206" s="8" t="s">
        <v>1617</v>
      </c>
      <c r="F206" s="8">
        <v>0.5</v>
      </c>
      <c r="G206" s="10">
        <v>20</v>
      </c>
      <c r="H206" s="11">
        <v>10</v>
      </c>
      <c r="I206" s="11">
        <v>8.64</v>
      </c>
      <c r="J206" s="11">
        <v>1.3599999999999994</v>
      </c>
      <c r="K206" s="8">
        <v>1.47</v>
      </c>
      <c r="L206" s="8"/>
      <c r="M206" s="12">
        <f t="shared" si="6"/>
        <v>29.4</v>
      </c>
      <c r="N206" s="12">
        <f t="shared" si="6"/>
        <v>0</v>
      </c>
      <c r="O206" s="12">
        <f t="shared" si="7"/>
        <v>29.4</v>
      </c>
    </row>
    <row r="207" spans="1:15" x14ac:dyDescent="0.25">
      <c r="A207" s="8"/>
      <c r="B207" s="8"/>
      <c r="C207" s="9"/>
      <c r="D207" s="8"/>
      <c r="E207" s="8" t="s">
        <v>1691</v>
      </c>
      <c r="F207" s="8">
        <v>0.52</v>
      </c>
      <c r="G207" s="10">
        <v>106</v>
      </c>
      <c r="H207" s="11">
        <v>55.12</v>
      </c>
      <c r="I207" s="11">
        <v>41.578949152542371</v>
      </c>
      <c r="J207" s="11">
        <v>13.541050847457626</v>
      </c>
      <c r="K207" s="8">
        <v>1.42</v>
      </c>
      <c r="L207" s="8"/>
      <c r="M207" s="12">
        <f t="shared" si="6"/>
        <v>150.51999999999998</v>
      </c>
      <c r="N207" s="12">
        <f t="shared" si="6"/>
        <v>0</v>
      </c>
      <c r="O207" s="12">
        <f t="shared" si="7"/>
        <v>150.51999999999998</v>
      </c>
    </row>
    <row r="208" spans="1:15" x14ac:dyDescent="0.25">
      <c r="A208" s="8"/>
      <c r="B208" s="8"/>
      <c r="C208" s="9"/>
      <c r="D208" s="8"/>
      <c r="E208" s="8" t="s">
        <v>1618</v>
      </c>
      <c r="F208" s="8">
        <v>0.5</v>
      </c>
      <c r="G208" s="10">
        <v>1352</v>
      </c>
      <c r="H208" s="11">
        <v>676</v>
      </c>
      <c r="I208" s="11">
        <v>584.06399999999996</v>
      </c>
      <c r="J208" s="11">
        <v>91.936000000000021</v>
      </c>
      <c r="K208" s="8">
        <v>1.47</v>
      </c>
      <c r="L208" s="8"/>
      <c r="M208" s="12">
        <f t="shared" si="6"/>
        <v>1987.44</v>
      </c>
      <c r="N208" s="12">
        <f t="shared" si="6"/>
        <v>0</v>
      </c>
      <c r="O208" s="12">
        <f t="shared" si="7"/>
        <v>1987.44</v>
      </c>
    </row>
    <row r="209" spans="1:15" x14ac:dyDescent="0.25">
      <c r="A209" s="8"/>
      <c r="B209" s="8"/>
      <c r="C209" s="9"/>
      <c r="D209" s="8"/>
      <c r="E209" s="8" t="s">
        <v>1619</v>
      </c>
      <c r="F209" s="8">
        <v>0.5</v>
      </c>
      <c r="G209" s="10">
        <v>14</v>
      </c>
      <c r="H209" s="11">
        <v>7</v>
      </c>
      <c r="I209" s="11">
        <v>6.0480000000000009</v>
      </c>
      <c r="J209" s="11">
        <v>0.95199999999999907</v>
      </c>
      <c r="K209" s="8">
        <v>1.47</v>
      </c>
      <c r="L209" s="8"/>
      <c r="M209" s="12">
        <f t="shared" si="6"/>
        <v>20.58</v>
      </c>
      <c r="N209" s="12">
        <f t="shared" si="6"/>
        <v>0</v>
      </c>
      <c r="O209" s="12">
        <f t="shared" si="7"/>
        <v>20.58</v>
      </c>
    </row>
    <row r="210" spans="1:15" x14ac:dyDescent="0.25">
      <c r="A210" s="8"/>
      <c r="B210" s="8"/>
      <c r="C210" s="9"/>
      <c r="D210" s="8"/>
      <c r="E210" s="8" t="s">
        <v>1620</v>
      </c>
      <c r="F210" s="8">
        <v>0.5</v>
      </c>
      <c r="G210" s="10">
        <v>8932</v>
      </c>
      <c r="H210" s="11">
        <v>4466</v>
      </c>
      <c r="I210" s="11">
        <v>3811.7240000000002</v>
      </c>
      <c r="J210" s="11">
        <v>654.27599999999995</v>
      </c>
      <c r="K210" s="8">
        <v>1.47</v>
      </c>
      <c r="L210" s="8"/>
      <c r="M210" s="12">
        <f t="shared" si="6"/>
        <v>13130.039999999999</v>
      </c>
      <c r="N210" s="12">
        <f t="shared" si="6"/>
        <v>0</v>
      </c>
      <c r="O210" s="12">
        <f t="shared" si="7"/>
        <v>13130.039999999999</v>
      </c>
    </row>
    <row r="211" spans="1:15" x14ac:dyDescent="0.25">
      <c r="A211" s="8"/>
      <c r="B211" s="8"/>
      <c r="C211" s="9"/>
      <c r="D211" s="8"/>
      <c r="E211" s="8" t="s">
        <v>1621</v>
      </c>
      <c r="F211" s="8">
        <v>0.5</v>
      </c>
      <c r="G211" s="10">
        <v>10</v>
      </c>
      <c r="H211" s="11">
        <v>5</v>
      </c>
      <c r="I211" s="11">
        <v>4.32</v>
      </c>
      <c r="J211" s="11">
        <v>0.67999999999999972</v>
      </c>
      <c r="K211" s="8">
        <v>1.47</v>
      </c>
      <c r="L211" s="8"/>
      <c r="M211" s="12">
        <f t="shared" si="6"/>
        <v>14.7</v>
      </c>
      <c r="N211" s="12">
        <f t="shared" si="6"/>
        <v>0</v>
      </c>
      <c r="O211" s="12">
        <f t="shared" si="7"/>
        <v>14.7</v>
      </c>
    </row>
    <row r="212" spans="1:15" x14ac:dyDescent="0.25">
      <c r="A212" s="8"/>
      <c r="B212" s="8"/>
      <c r="C212" s="9"/>
      <c r="D212" s="8"/>
      <c r="E212" s="8" t="s">
        <v>1622</v>
      </c>
      <c r="F212" s="8">
        <v>0.5</v>
      </c>
      <c r="G212" s="10">
        <v>90</v>
      </c>
      <c r="H212" s="11">
        <v>45</v>
      </c>
      <c r="I212" s="11">
        <v>38.879999999999995</v>
      </c>
      <c r="J212" s="11">
        <v>6.1200000000000045</v>
      </c>
      <c r="K212" s="8">
        <v>1.47</v>
      </c>
      <c r="L212" s="8"/>
      <c r="M212" s="12">
        <f t="shared" si="6"/>
        <v>132.30000000000001</v>
      </c>
      <c r="N212" s="12">
        <f t="shared" si="6"/>
        <v>0</v>
      </c>
      <c r="O212" s="12">
        <f t="shared" si="7"/>
        <v>132.30000000000001</v>
      </c>
    </row>
    <row r="213" spans="1:15" x14ac:dyDescent="0.25">
      <c r="A213" s="8"/>
      <c r="B213" s="8"/>
      <c r="C213" s="9"/>
      <c r="D213" s="8"/>
      <c r="E213" s="8" t="s">
        <v>1623</v>
      </c>
      <c r="F213" s="8">
        <v>0.5</v>
      </c>
      <c r="G213" s="10">
        <v>10</v>
      </c>
      <c r="H213" s="11">
        <v>5</v>
      </c>
      <c r="I213" s="11">
        <v>4.32</v>
      </c>
      <c r="J213" s="11">
        <v>0.67999999999999972</v>
      </c>
      <c r="K213" s="8">
        <v>1.47</v>
      </c>
      <c r="L213" s="8"/>
      <c r="M213" s="12">
        <f t="shared" si="6"/>
        <v>14.7</v>
      </c>
      <c r="N213" s="12">
        <f t="shared" si="6"/>
        <v>0</v>
      </c>
      <c r="O213" s="12">
        <f t="shared" si="7"/>
        <v>14.7</v>
      </c>
    </row>
    <row r="214" spans="1:15" x14ac:dyDescent="0.25">
      <c r="A214" s="8"/>
      <c r="B214" s="8"/>
      <c r="C214" s="9"/>
      <c r="D214" s="8"/>
      <c r="E214" s="8" t="s">
        <v>1624</v>
      </c>
      <c r="F214" s="8">
        <v>0.5</v>
      </c>
      <c r="G214" s="10">
        <v>967</v>
      </c>
      <c r="H214" s="11">
        <v>483.5</v>
      </c>
      <c r="I214" s="11">
        <v>417.74400000000003</v>
      </c>
      <c r="J214" s="11">
        <v>65.755999999999972</v>
      </c>
      <c r="K214" s="8">
        <v>1.47</v>
      </c>
      <c r="L214" s="8"/>
      <c r="M214" s="12">
        <f t="shared" si="6"/>
        <v>1421.49</v>
      </c>
      <c r="N214" s="12">
        <f t="shared" si="6"/>
        <v>0</v>
      </c>
      <c r="O214" s="12">
        <f t="shared" si="7"/>
        <v>1421.49</v>
      </c>
    </row>
    <row r="215" spans="1:15" x14ac:dyDescent="0.25">
      <c r="A215" s="8"/>
      <c r="B215" s="8"/>
      <c r="C215" s="9"/>
      <c r="D215" s="8"/>
      <c r="E215" s="8" t="s">
        <v>1625</v>
      </c>
      <c r="F215" s="8">
        <v>0.5</v>
      </c>
      <c r="G215" s="10">
        <v>18</v>
      </c>
      <c r="H215" s="11">
        <v>9</v>
      </c>
      <c r="I215" s="11">
        <v>7.7759999999999998</v>
      </c>
      <c r="J215" s="11">
        <v>1.2240000000000002</v>
      </c>
      <c r="K215" s="8">
        <v>1.47</v>
      </c>
      <c r="L215" s="8"/>
      <c r="M215" s="12">
        <f t="shared" si="6"/>
        <v>26.46</v>
      </c>
      <c r="N215" s="12">
        <f t="shared" si="6"/>
        <v>0</v>
      </c>
      <c r="O215" s="12">
        <f t="shared" si="7"/>
        <v>26.46</v>
      </c>
    </row>
    <row r="216" spans="1:15" x14ac:dyDescent="0.25">
      <c r="A216" s="8"/>
      <c r="B216" s="8"/>
      <c r="C216" s="9"/>
      <c r="D216" s="8"/>
      <c r="E216" s="8" t="s">
        <v>1626</v>
      </c>
      <c r="F216" s="8">
        <v>0.5</v>
      </c>
      <c r="G216" s="10">
        <v>946</v>
      </c>
      <c r="H216" s="11">
        <v>473</v>
      </c>
      <c r="I216" s="11">
        <v>375.96123728813564</v>
      </c>
      <c r="J216" s="11">
        <v>97.038762711864393</v>
      </c>
      <c r="K216" s="8">
        <v>1.47</v>
      </c>
      <c r="L216" s="8"/>
      <c r="M216" s="12">
        <f t="shared" si="6"/>
        <v>1390.62</v>
      </c>
      <c r="N216" s="12">
        <f t="shared" si="6"/>
        <v>0</v>
      </c>
      <c r="O216" s="12">
        <f t="shared" si="7"/>
        <v>1390.62</v>
      </c>
    </row>
    <row r="217" spans="1:15" x14ac:dyDescent="0.25">
      <c r="A217" s="8"/>
      <c r="B217" s="8"/>
      <c r="C217" s="9"/>
      <c r="D217" s="8"/>
      <c r="E217" s="8" t="s">
        <v>1627</v>
      </c>
      <c r="F217" s="8">
        <v>0.5</v>
      </c>
      <c r="G217" s="10">
        <v>1582</v>
      </c>
      <c r="H217" s="11">
        <v>791</v>
      </c>
      <c r="I217" s="11">
        <v>669.23476271186439</v>
      </c>
      <c r="J217" s="11">
        <v>121.76523728813564</v>
      </c>
      <c r="K217" s="8">
        <v>1.47</v>
      </c>
      <c r="L217" s="8"/>
      <c r="M217" s="12">
        <f t="shared" si="6"/>
        <v>2325.54</v>
      </c>
      <c r="N217" s="12">
        <f t="shared" si="6"/>
        <v>0</v>
      </c>
      <c r="O217" s="12">
        <f t="shared" si="7"/>
        <v>2325.54</v>
      </c>
    </row>
    <row r="218" spans="1:15" x14ac:dyDescent="0.25">
      <c r="A218" s="8"/>
      <c r="B218" s="8"/>
      <c r="C218" s="9"/>
      <c r="D218" s="8"/>
      <c r="E218" s="8" t="s">
        <v>1628</v>
      </c>
      <c r="F218" s="8">
        <v>0.5</v>
      </c>
      <c r="G218" s="10">
        <v>10</v>
      </c>
      <c r="H218" s="11">
        <v>5</v>
      </c>
      <c r="I218" s="11">
        <v>4.32</v>
      </c>
      <c r="J218" s="11">
        <v>0.67999999999999972</v>
      </c>
      <c r="K218" s="8">
        <v>1.47</v>
      </c>
      <c r="L218" s="8"/>
      <c r="M218" s="12">
        <f t="shared" si="6"/>
        <v>14.7</v>
      </c>
      <c r="N218" s="12">
        <f t="shared" si="6"/>
        <v>0</v>
      </c>
      <c r="O218" s="12">
        <f t="shared" si="7"/>
        <v>14.7</v>
      </c>
    </row>
    <row r="219" spans="1:15" x14ac:dyDescent="0.25">
      <c r="A219" s="8"/>
      <c r="B219" s="8"/>
      <c r="C219" s="9"/>
      <c r="D219" s="8"/>
      <c r="E219" s="8" t="s">
        <v>1630</v>
      </c>
      <c r="F219" s="8">
        <v>0.5</v>
      </c>
      <c r="G219" s="10">
        <v>1523</v>
      </c>
      <c r="H219" s="11">
        <v>761.5</v>
      </c>
      <c r="I219" s="11">
        <v>657.93600000000004</v>
      </c>
      <c r="J219" s="11">
        <v>103.56399999999999</v>
      </c>
      <c r="K219" s="8">
        <v>1.47</v>
      </c>
      <c r="L219" s="8"/>
      <c r="M219" s="12">
        <f t="shared" si="6"/>
        <v>2238.81</v>
      </c>
      <c r="N219" s="12">
        <f t="shared" si="6"/>
        <v>0</v>
      </c>
      <c r="O219" s="12">
        <f t="shared" si="7"/>
        <v>2238.81</v>
      </c>
    </row>
    <row r="220" spans="1:15" x14ac:dyDescent="0.25">
      <c r="A220" s="8"/>
      <c r="B220" s="8"/>
      <c r="C220" s="9" t="s">
        <v>149</v>
      </c>
      <c r="D220" s="8" t="s">
        <v>140</v>
      </c>
      <c r="E220" s="8" t="s">
        <v>1472</v>
      </c>
      <c r="F220" s="8">
        <v>0.52</v>
      </c>
      <c r="G220" s="10">
        <v>6</v>
      </c>
      <c r="H220" s="11">
        <v>3.12</v>
      </c>
      <c r="I220" s="11">
        <v>3.24</v>
      </c>
      <c r="J220" s="11">
        <v>-0.12000000000000011</v>
      </c>
      <c r="K220" s="8">
        <v>1.43</v>
      </c>
      <c r="L220" s="8"/>
      <c r="M220" s="12">
        <f t="shared" si="6"/>
        <v>8.58</v>
      </c>
      <c r="N220" s="12">
        <f t="shared" si="6"/>
        <v>0</v>
      </c>
      <c r="O220" s="12">
        <f t="shared" si="7"/>
        <v>8.58</v>
      </c>
    </row>
    <row r="221" spans="1:15" x14ac:dyDescent="0.25">
      <c r="A221" s="8"/>
      <c r="B221" s="8"/>
      <c r="C221" s="9"/>
      <c r="D221" s="8"/>
      <c r="E221" s="8" t="s">
        <v>1610</v>
      </c>
      <c r="F221" s="8">
        <v>0.52</v>
      </c>
      <c r="G221" s="10">
        <v>878</v>
      </c>
      <c r="H221" s="11">
        <v>456.56000000000006</v>
      </c>
      <c r="I221" s="11">
        <v>551.44799999999998</v>
      </c>
      <c r="J221" s="11">
        <v>-94.887999999999948</v>
      </c>
      <c r="K221" s="8">
        <v>1.42</v>
      </c>
      <c r="L221" s="8"/>
      <c r="M221" s="12">
        <f t="shared" si="6"/>
        <v>1246.76</v>
      </c>
      <c r="N221" s="12">
        <f t="shared" si="6"/>
        <v>0</v>
      </c>
      <c r="O221" s="12">
        <f t="shared" si="7"/>
        <v>1246.76</v>
      </c>
    </row>
    <row r="222" spans="1:15" x14ac:dyDescent="0.25">
      <c r="A222" s="8"/>
      <c r="B222" s="8"/>
      <c r="C222" s="9"/>
      <c r="D222" s="8"/>
      <c r="E222" s="8" t="s">
        <v>1612</v>
      </c>
      <c r="F222" s="8">
        <v>0.52</v>
      </c>
      <c r="G222" s="10">
        <v>2463</v>
      </c>
      <c r="H222" s="11">
        <v>1280.76</v>
      </c>
      <c r="I222" s="11">
        <v>1303.8227692307694</v>
      </c>
      <c r="J222" s="11">
        <v>-23.062769230769231</v>
      </c>
      <c r="K222" s="8">
        <v>1.42</v>
      </c>
      <c r="L222" s="8"/>
      <c r="M222" s="12">
        <f t="shared" si="6"/>
        <v>3497.46</v>
      </c>
      <c r="N222" s="12">
        <f t="shared" si="6"/>
        <v>0</v>
      </c>
      <c r="O222" s="12">
        <f t="shared" si="7"/>
        <v>3497.46</v>
      </c>
    </row>
    <row r="223" spans="1:15" x14ac:dyDescent="0.25">
      <c r="A223" s="8"/>
      <c r="B223" s="8"/>
      <c r="C223" s="9"/>
      <c r="D223" s="8"/>
      <c r="E223" s="8" t="s">
        <v>1685</v>
      </c>
      <c r="F223" s="8">
        <v>0.52</v>
      </c>
      <c r="G223" s="10">
        <v>10</v>
      </c>
      <c r="H223" s="11">
        <v>5.2</v>
      </c>
      <c r="I223" s="11">
        <v>5.7857500000000002</v>
      </c>
      <c r="J223" s="11">
        <v>-0.58574999999999999</v>
      </c>
      <c r="K223" s="8">
        <v>1.42</v>
      </c>
      <c r="L223" s="8"/>
      <c r="M223" s="12">
        <f t="shared" si="6"/>
        <v>14.2</v>
      </c>
      <c r="N223" s="12">
        <f t="shared" si="6"/>
        <v>0</v>
      </c>
      <c r="O223" s="12">
        <f t="shared" si="7"/>
        <v>14.2</v>
      </c>
    </row>
    <row r="224" spans="1:15" x14ac:dyDescent="0.25">
      <c r="A224" s="8"/>
      <c r="B224" s="8"/>
      <c r="C224" s="9"/>
      <c r="D224" s="8"/>
      <c r="E224" s="8" t="s">
        <v>1613</v>
      </c>
      <c r="F224" s="8">
        <v>0.52</v>
      </c>
      <c r="G224" s="10">
        <v>10</v>
      </c>
      <c r="H224" s="11">
        <v>5.2</v>
      </c>
      <c r="I224" s="11">
        <v>4.9846153846153847</v>
      </c>
      <c r="J224" s="11">
        <v>0.21538461538461551</v>
      </c>
      <c r="K224" s="8">
        <v>1.42</v>
      </c>
      <c r="L224" s="8"/>
      <c r="M224" s="12">
        <f t="shared" si="6"/>
        <v>14.2</v>
      </c>
      <c r="N224" s="12">
        <f t="shared" si="6"/>
        <v>0</v>
      </c>
      <c r="O224" s="12">
        <f t="shared" si="7"/>
        <v>14.2</v>
      </c>
    </row>
    <row r="225" spans="1:15" x14ac:dyDescent="0.25">
      <c r="A225" s="8"/>
      <c r="B225" s="8"/>
      <c r="C225" s="9"/>
      <c r="D225" s="8"/>
      <c r="E225" s="8" t="s">
        <v>1614</v>
      </c>
      <c r="F225" s="8">
        <v>0.52</v>
      </c>
      <c r="G225" s="10">
        <v>19</v>
      </c>
      <c r="H225" s="11">
        <v>9.8800000000000008</v>
      </c>
      <c r="I225" s="11">
        <v>9.4707692307692302</v>
      </c>
      <c r="J225" s="11">
        <v>0.40923076923077062</v>
      </c>
      <c r="K225" s="8">
        <v>1.42</v>
      </c>
      <c r="L225" s="8"/>
      <c r="M225" s="12">
        <f t="shared" si="6"/>
        <v>26.979999999999997</v>
      </c>
      <c r="N225" s="12">
        <f t="shared" si="6"/>
        <v>0</v>
      </c>
      <c r="O225" s="12">
        <f t="shared" si="7"/>
        <v>26.979999999999997</v>
      </c>
    </row>
    <row r="226" spans="1:15" x14ac:dyDescent="0.25">
      <c r="A226" s="8"/>
      <c r="B226" s="8"/>
      <c r="C226" s="9"/>
      <c r="D226" s="8"/>
      <c r="E226" s="8" t="s">
        <v>1692</v>
      </c>
      <c r="F226" s="8">
        <v>0.52</v>
      </c>
      <c r="G226" s="10">
        <v>10</v>
      </c>
      <c r="H226" s="11">
        <v>5.2</v>
      </c>
      <c r="I226" s="11">
        <v>5.1840000000000002</v>
      </c>
      <c r="J226" s="11">
        <v>1.6000000000000014E-2</v>
      </c>
      <c r="K226" s="8">
        <v>1.42</v>
      </c>
      <c r="L226" s="8"/>
      <c r="M226" s="12">
        <f t="shared" si="6"/>
        <v>14.2</v>
      </c>
      <c r="N226" s="12">
        <f t="shared" si="6"/>
        <v>0</v>
      </c>
      <c r="O226" s="12">
        <f t="shared" si="7"/>
        <v>14.2</v>
      </c>
    </row>
    <row r="227" spans="1:15" x14ac:dyDescent="0.25">
      <c r="A227" s="8"/>
      <c r="B227" s="8"/>
      <c r="C227" s="9"/>
      <c r="D227" s="8"/>
      <c r="E227" s="8" t="s">
        <v>1693</v>
      </c>
      <c r="F227" s="8">
        <v>0.52</v>
      </c>
      <c r="G227" s="10">
        <v>17</v>
      </c>
      <c r="H227" s="11">
        <v>8.84</v>
      </c>
      <c r="I227" s="11">
        <v>8.8127999999999993</v>
      </c>
      <c r="J227" s="11">
        <v>2.7200000000000557E-2</v>
      </c>
      <c r="K227" s="8">
        <v>1.42</v>
      </c>
      <c r="L227" s="8"/>
      <c r="M227" s="12">
        <f t="shared" si="6"/>
        <v>24.14</v>
      </c>
      <c r="N227" s="12">
        <f t="shared" si="6"/>
        <v>0</v>
      </c>
      <c r="O227" s="12">
        <f t="shared" si="7"/>
        <v>24.14</v>
      </c>
    </row>
    <row r="228" spans="1:15" x14ac:dyDescent="0.25">
      <c r="A228" s="8"/>
      <c r="B228" s="8"/>
      <c r="C228" s="9"/>
      <c r="D228" s="8"/>
      <c r="E228" s="8" t="s">
        <v>1686</v>
      </c>
      <c r="F228" s="8">
        <v>0.52</v>
      </c>
      <c r="G228" s="10">
        <v>133</v>
      </c>
      <c r="H228" s="11">
        <v>69.16</v>
      </c>
      <c r="I228" s="11">
        <v>76.950475000000012</v>
      </c>
      <c r="J228" s="11">
        <v>-7.7904750000000149</v>
      </c>
      <c r="K228" s="8">
        <v>1.42</v>
      </c>
      <c r="L228" s="8"/>
      <c r="M228" s="12">
        <f t="shared" si="6"/>
        <v>188.85999999999999</v>
      </c>
      <c r="N228" s="12">
        <f t="shared" si="6"/>
        <v>0</v>
      </c>
      <c r="O228" s="12">
        <f t="shared" si="7"/>
        <v>188.85999999999999</v>
      </c>
    </row>
    <row r="229" spans="1:15" x14ac:dyDescent="0.25">
      <c r="A229" s="8"/>
      <c r="B229" s="8"/>
      <c r="C229" s="9"/>
      <c r="D229" s="8"/>
      <c r="E229" s="8" t="s">
        <v>1687</v>
      </c>
      <c r="F229" s="8">
        <v>0.52</v>
      </c>
      <c r="G229" s="10">
        <v>48</v>
      </c>
      <c r="H229" s="11">
        <v>24.96</v>
      </c>
      <c r="I229" s="11">
        <v>27.771599999999999</v>
      </c>
      <c r="J229" s="11">
        <v>-2.8115999999999985</v>
      </c>
      <c r="K229" s="8">
        <v>1.42</v>
      </c>
      <c r="L229" s="8"/>
      <c r="M229" s="12">
        <f t="shared" si="6"/>
        <v>68.16</v>
      </c>
      <c r="N229" s="12">
        <f t="shared" si="6"/>
        <v>0</v>
      </c>
      <c r="O229" s="12">
        <f t="shared" si="7"/>
        <v>68.16</v>
      </c>
    </row>
    <row r="230" spans="1:15" x14ac:dyDescent="0.25">
      <c r="A230" s="8"/>
      <c r="B230" s="8"/>
      <c r="C230" s="9"/>
      <c r="D230" s="8"/>
      <c r="E230" s="8" t="s">
        <v>1615</v>
      </c>
      <c r="F230" s="8">
        <v>0.5</v>
      </c>
      <c r="G230" s="10">
        <v>3908</v>
      </c>
      <c r="H230" s="11">
        <v>1954</v>
      </c>
      <c r="I230" s="11">
        <v>1963.8501576923077</v>
      </c>
      <c r="J230" s="11">
        <v>-9.850157692307647</v>
      </c>
      <c r="K230" s="8">
        <v>1.47</v>
      </c>
      <c r="L230" s="8"/>
      <c r="M230" s="12">
        <f t="shared" si="6"/>
        <v>5744.76</v>
      </c>
      <c r="N230" s="12">
        <f t="shared" si="6"/>
        <v>0</v>
      </c>
      <c r="O230" s="12">
        <f t="shared" si="7"/>
        <v>5744.76</v>
      </c>
    </row>
    <row r="231" spans="1:15" x14ac:dyDescent="0.25">
      <c r="A231" s="8"/>
      <c r="B231" s="8"/>
      <c r="C231" s="9"/>
      <c r="D231" s="8"/>
      <c r="E231" s="8" t="s">
        <v>1694</v>
      </c>
      <c r="F231" s="8">
        <v>0.5</v>
      </c>
      <c r="G231" s="10">
        <v>10</v>
      </c>
      <c r="H231" s="11">
        <v>5</v>
      </c>
      <c r="I231" s="11">
        <v>5.1840000000000002</v>
      </c>
      <c r="J231" s="11">
        <v>-0.18400000000000016</v>
      </c>
      <c r="K231" s="8">
        <v>1.47</v>
      </c>
      <c r="L231" s="8"/>
      <c r="M231" s="12">
        <f t="shared" si="6"/>
        <v>14.7</v>
      </c>
      <c r="N231" s="12">
        <f t="shared" si="6"/>
        <v>0</v>
      </c>
      <c r="O231" s="12">
        <f t="shared" si="7"/>
        <v>14.7</v>
      </c>
    </row>
    <row r="232" spans="1:15" x14ac:dyDescent="0.25">
      <c r="A232" s="8"/>
      <c r="B232" s="8"/>
      <c r="C232" s="9"/>
      <c r="D232" s="8"/>
      <c r="E232" s="8" t="s">
        <v>1688</v>
      </c>
      <c r="F232" s="8">
        <v>0.5</v>
      </c>
      <c r="G232" s="10">
        <v>3229</v>
      </c>
      <c r="H232" s="11">
        <v>1614.5</v>
      </c>
      <c r="I232" s="11">
        <v>1818.0880851063832</v>
      </c>
      <c r="J232" s="11">
        <v>-203.58808510638298</v>
      </c>
      <c r="K232" s="8">
        <v>1.47</v>
      </c>
      <c r="L232" s="8"/>
      <c r="M232" s="12">
        <f t="shared" si="6"/>
        <v>4746.63</v>
      </c>
      <c r="N232" s="12">
        <f t="shared" si="6"/>
        <v>0</v>
      </c>
      <c r="O232" s="12">
        <f t="shared" si="7"/>
        <v>4746.63</v>
      </c>
    </row>
    <row r="233" spans="1:15" x14ac:dyDescent="0.25">
      <c r="A233" s="8"/>
      <c r="B233" s="8"/>
      <c r="C233" s="9"/>
      <c r="D233" s="8"/>
      <c r="E233" s="8" t="s">
        <v>1689</v>
      </c>
      <c r="F233" s="8">
        <v>0.5</v>
      </c>
      <c r="G233" s="10">
        <v>855</v>
      </c>
      <c r="H233" s="11">
        <v>427.5</v>
      </c>
      <c r="I233" s="11">
        <v>482.65560159574466</v>
      </c>
      <c r="J233" s="11">
        <v>-55.155601595744685</v>
      </c>
      <c r="K233" s="8">
        <v>1.47</v>
      </c>
      <c r="L233" s="8"/>
      <c r="M233" s="12">
        <f t="shared" si="6"/>
        <v>1256.8499999999999</v>
      </c>
      <c r="N233" s="12">
        <f t="shared" si="6"/>
        <v>0</v>
      </c>
      <c r="O233" s="12">
        <f t="shared" si="7"/>
        <v>1256.8499999999999</v>
      </c>
    </row>
    <row r="234" spans="1:15" x14ac:dyDescent="0.25">
      <c r="A234" s="8"/>
      <c r="B234" s="8"/>
      <c r="C234" s="9"/>
      <c r="D234" s="8"/>
      <c r="E234" s="8" t="s">
        <v>1475</v>
      </c>
      <c r="F234" s="8">
        <v>0.5</v>
      </c>
      <c r="G234" s="10">
        <v>444</v>
      </c>
      <c r="H234" s="11">
        <v>222</v>
      </c>
      <c r="I234" s="11">
        <v>359.64000000000004</v>
      </c>
      <c r="J234" s="11">
        <v>-137.64000000000004</v>
      </c>
      <c r="K234" s="8">
        <v>1.47</v>
      </c>
      <c r="L234" s="8"/>
      <c r="M234" s="12">
        <f t="shared" si="6"/>
        <v>652.67999999999995</v>
      </c>
      <c r="N234" s="12">
        <f t="shared" si="6"/>
        <v>0</v>
      </c>
      <c r="O234" s="12">
        <f t="shared" si="7"/>
        <v>652.67999999999995</v>
      </c>
    </row>
    <row r="235" spans="1:15" x14ac:dyDescent="0.25">
      <c r="A235" s="8"/>
      <c r="B235" s="8"/>
      <c r="C235" s="9"/>
      <c r="D235" s="8"/>
      <c r="E235" s="8" t="s">
        <v>1690</v>
      </c>
      <c r="F235" s="8">
        <v>0.5</v>
      </c>
      <c r="G235" s="10">
        <v>1502</v>
      </c>
      <c r="H235" s="11">
        <v>751</v>
      </c>
      <c r="I235" s="11">
        <v>814.1706382978723</v>
      </c>
      <c r="J235" s="11">
        <v>-63.17063829787233</v>
      </c>
      <c r="K235" s="8">
        <v>1.47</v>
      </c>
      <c r="L235" s="8"/>
      <c r="M235" s="12">
        <f t="shared" si="6"/>
        <v>2207.94</v>
      </c>
      <c r="N235" s="12">
        <f t="shared" si="6"/>
        <v>0</v>
      </c>
      <c r="O235" s="12">
        <f t="shared" si="7"/>
        <v>2207.94</v>
      </c>
    </row>
    <row r="236" spans="1:15" x14ac:dyDescent="0.25">
      <c r="A236" s="8"/>
      <c r="B236" s="8"/>
      <c r="C236" s="9"/>
      <c r="D236" s="8"/>
      <c r="E236" s="8" t="s">
        <v>1691</v>
      </c>
      <c r="F236" s="8">
        <v>0.52</v>
      </c>
      <c r="G236" s="10">
        <v>63</v>
      </c>
      <c r="H236" s="11">
        <v>32.76</v>
      </c>
      <c r="I236" s="11">
        <v>31.40307692307692</v>
      </c>
      <c r="J236" s="11">
        <v>1.3569230769230778</v>
      </c>
      <c r="K236" s="8">
        <v>1.42</v>
      </c>
      <c r="L236" s="8"/>
      <c r="M236" s="12">
        <f t="shared" si="6"/>
        <v>89.46</v>
      </c>
      <c r="N236" s="12">
        <f t="shared" si="6"/>
        <v>0</v>
      </c>
      <c r="O236" s="12">
        <f t="shared" si="7"/>
        <v>89.46</v>
      </c>
    </row>
    <row r="237" spans="1:15" x14ac:dyDescent="0.25">
      <c r="A237" s="8"/>
      <c r="B237" s="8"/>
      <c r="C237" s="9"/>
      <c r="D237" s="8"/>
      <c r="E237" s="8" t="s">
        <v>1619</v>
      </c>
      <c r="F237" s="8">
        <v>0.5</v>
      </c>
      <c r="G237" s="10">
        <v>14</v>
      </c>
      <c r="H237" s="11">
        <v>7</v>
      </c>
      <c r="I237" s="11">
        <v>7.5600000000000005</v>
      </c>
      <c r="J237" s="11">
        <v>-0.5600000000000005</v>
      </c>
      <c r="K237" s="8">
        <v>1.47</v>
      </c>
      <c r="L237" s="8"/>
      <c r="M237" s="12">
        <f t="shared" si="6"/>
        <v>20.58</v>
      </c>
      <c r="N237" s="12">
        <f t="shared" si="6"/>
        <v>0</v>
      </c>
      <c r="O237" s="12">
        <f t="shared" si="7"/>
        <v>20.58</v>
      </c>
    </row>
    <row r="238" spans="1:15" x14ac:dyDescent="0.25">
      <c r="A238" s="8"/>
      <c r="B238" s="8"/>
      <c r="C238" s="9"/>
      <c r="D238" s="8"/>
      <c r="E238" s="8" t="s">
        <v>1620</v>
      </c>
      <c r="F238" s="8">
        <v>0.5</v>
      </c>
      <c r="G238" s="10">
        <v>7643</v>
      </c>
      <c r="H238" s="11">
        <v>3821.5</v>
      </c>
      <c r="I238" s="11">
        <v>4331.6792000000005</v>
      </c>
      <c r="J238" s="11">
        <v>-510.17920000000004</v>
      </c>
      <c r="K238" s="8">
        <v>1.47</v>
      </c>
      <c r="L238" s="8"/>
      <c r="M238" s="12">
        <f t="shared" si="6"/>
        <v>11235.21</v>
      </c>
      <c r="N238" s="12">
        <f t="shared" si="6"/>
        <v>0</v>
      </c>
      <c r="O238" s="12">
        <f t="shared" si="7"/>
        <v>11235.21</v>
      </c>
    </row>
    <row r="239" spans="1:15" x14ac:dyDescent="0.25">
      <c r="A239" s="8"/>
      <c r="B239" s="8"/>
      <c r="C239" s="9"/>
      <c r="D239" s="8"/>
      <c r="E239" s="8" t="s">
        <v>1621</v>
      </c>
      <c r="F239" s="8">
        <v>0.5</v>
      </c>
      <c r="G239" s="10">
        <v>10</v>
      </c>
      <c r="H239" s="11">
        <v>5</v>
      </c>
      <c r="I239" s="11">
        <v>5.4</v>
      </c>
      <c r="J239" s="11">
        <v>-0.40000000000000036</v>
      </c>
      <c r="K239" s="8">
        <v>1.47</v>
      </c>
      <c r="L239" s="8"/>
      <c r="M239" s="12">
        <f t="shared" si="6"/>
        <v>14.7</v>
      </c>
      <c r="N239" s="12">
        <f t="shared" si="6"/>
        <v>0</v>
      </c>
      <c r="O239" s="12">
        <f t="shared" si="7"/>
        <v>14.7</v>
      </c>
    </row>
    <row r="240" spans="1:15" x14ac:dyDescent="0.25">
      <c r="A240" s="8"/>
      <c r="B240" s="8"/>
      <c r="C240" s="9"/>
      <c r="D240" s="8"/>
      <c r="E240" s="8" t="s">
        <v>1622</v>
      </c>
      <c r="F240" s="8">
        <v>0.5</v>
      </c>
      <c r="G240" s="10">
        <v>90</v>
      </c>
      <c r="H240" s="11">
        <v>45</v>
      </c>
      <c r="I240" s="11">
        <v>48.6</v>
      </c>
      <c r="J240" s="11">
        <v>-3.6000000000000014</v>
      </c>
      <c r="K240" s="8">
        <v>1.47</v>
      </c>
      <c r="L240" s="8"/>
      <c r="M240" s="12">
        <f t="shared" si="6"/>
        <v>132.30000000000001</v>
      </c>
      <c r="N240" s="12">
        <f t="shared" si="6"/>
        <v>0</v>
      </c>
      <c r="O240" s="12">
        <f t="shared" si="7"/>
        <v>132.30000000000001</v>
      </c>
    </row>
    <row r="241" spans="1:16" x14ac:dyDescent="0.25">
      <c r="A241" s="8"/>
      <c r="B241" s="8"/>
      <c r="C241" s="9"/>
      <c r="D241" s="8"/>
      <c r="E241" s="8" t="s">
        <v>1623</v>
      </c>
      <c r="F241" s="8">
        <v>0.5</v>
      </c>
      <c r="G241" s="10">
        <v>10</v>
      </c>
      <c r="H241" s="11">
        <v>5</v>
      </c>
      <c r="I241" s="11">
        <v>5.4</v>
      </c>
      <c r="J241" s="11">
        <v>-0.40000000000000036</v>
      </c>
      <c r="K241" s="8">
        <v>1.47</v>
      </c>
      <c r="L241" s="8"/>
      <c r="M241" s="12">
        <f t="shared" si="6"/>
        <v>14.7</v>
      </c>
      <c r="N241" s="12">
        <f t="shared" si="6"/>
        <v>0</v>
      </c>
      <c r="O241" s="12">
        <f t="shared" si="7"/>
        <v>14.7</v>
      </c>
    </row>
    <row r="242" spans="1:16" x14ac:dyDescent="0.25">
      <c r="A242" s="8"/>
      <c r="B242" s="8"/>
      <c r="C242" s="9"/>
      <c r="D242" s="8"/>
      <c r="E242" s="8" t="s">
        <v>1624</v>
      </c>
      <c r="F242" s="8">
        <v>0.5</v>
      </c>
      <c r="G242" s="10">
        <v>967</v>
      </c>
      <c r="H242" s="11">
        <v>483.5</v>
      </c>
      <c r="I242" s="11">
        <v>522.17999999999995</v>
      </c>
      <c r="J242" s="11">
        <v>-38.67999999999995</v>
      </c>
      <c r="K242" s="8">
        <v>1.47</v>
      </c>
      <c r="L242" s="8"/>
      <c r="M242" s="12">
        <f t="shared" si="6"/>
        <v>1421.49</v>
      </c>
      <c r="N242" s="12">
        <f t="shared" si="6"/>
        <v>0</v>
      </c>
      <c r="O242" s="12">
        <f t="shared" si="7"/>
        <v>1421.49</v>
      </c>
    </row>
    <row r="243" spans="1:16" x14ac:dyDescent="0.25">
      <c r="A243" s="8"/>
      <c r="B243" s="8"/>
      <c r="C243" s="9"/>
      <c r="D243" s="8"/>
      <c r="E243" s="8" t="s">
        <v>1625</v>
      </c>
      <c r="F243" s="8">
        <v>0.5</v>
      </c>
      <c r="G243" s="10">
        <v>18</v>
      </c>
      <c r="H243" s="11">
        <v>9</v>
      </c>
      <c r="I243" s="11">
        <v>9.7199999999999989</v>
      </c>
      <c r="J243" s="11">
        <v>-0.71999999999999886</v>
      </c>
      <c r="K243" s="8">
        <v>1.47</v>
      </c>
      <c r="L243" s="8"/>
      <c r="M243" s="12">
        <f t="shared" si="6"/>
        <v>26.46</v>
      </c>
      <c r="N243" s="12">
        <f t="shared" si="6"/>
        <v>0</v>
      </c>
      <c r="O243" s="12">
        <f t="shared" si="7"/>
        <v>26.46</v>
      </c>
    </row>
    <row r="244" spans="1:16" x14ac:dyDescent="0.25">
      <c r="A244" s="8"/>
      <c r="B244" s="8"/>
      <c r="C244" s="9"/>
      <c r="D244" s="8"/>
      <c r="E244" s="8" t="s">
        <v>1626</v>
      </c>
      <c r="F244" s="8">
        <v>0.5</v>
      </c>
      <c r="G244" s="10">
        <v>3260</v>
      </c>
      <c r="H244" s="11">
        <v>1630</v>
      </c>
      <c r="I244" s="11">
        <v>1794.2901307388265</v>
      </c>
      <c r="J244" s="11">
        <v>-164.29013073882641</v>
      </c>
      <c r="K244" s="8">
        <v>1.47</v>
      </c>
      <c r="L244" s="8"/>
      <c r="M244" s="12">
        <f t="shared" si="6"/>
        <v>4792.2</v>
      </c>
      <c r="N244" s="12">
        <f t="shared" si="6"/>
        <v>0</v>
      </c>
      <c r="O244" s="12">
        <f t="shared" si="7"/>
        <v>4792.2</v>
      </c>
    </row>
    <row r="245" spans="1:16" x14ac:dyDescent="0.25">
      <c r="A245" s="8"/>
      <c r="B245" s="8"/>
      <c r="C245" s="9"/>
      <c r="D245" s="8"/>
      <c r="E245" s="8" t="s">
        <v>1627</v>
      </c>
      <c r="F245" s="8">
        <v>0.5</v>
      </c>
      <c r="G245" s="10">
        <v>2592</v>
      </c>
      <c r="H245" s="11">
        <v>1296</v>
      </c>
      <c r="I245" s="11">
        <v>1341.7836363636363</v>
      </c>
      <c r="J245" s="11">
        <v>-45.78363636363639</v>
      </c>
      <c r="K245" s="8">
        <v>1.47</v>
      </c>
      <c r="L245" s="8"/>
      <c r="M245" s="12">
        <f t="shared" si="6"/>
        <v>3810.24</v>
      </c>
      <c r="N245" s="12">
        <f t="shared" si="6"/>
        <v>0</v>
      </c>
      <c r="O245" s="12">
        <f t="shared" si="7"/>
        <v>3810.24</v>
      </c>
    </row>
    <row r="246" spans="1:16" x14ac:dyDescent="0.25">
      <c r="A246" s="8"/>
      <c r="B246" s="8"/>
      <c r="C246" s="9"/>
      <c r="D246" s="8"/>
      <c r="E246" s="8" t="s">
        <v>1628</v>
      </c>
      <c r="F246" s="8">
        <v>0.5</v>
      </c>
      <c r="G246" s="10">
        <v>10</v>
      </c>
      <c r="H246" s="11">
        <v>5</v>
      </c>
      <c r="I246" s="11">
        <v>5.4</v>
      </c>
      <c r="J246" s="11">
        <v>-0.40000000000000036</v>
      </c>
      <c r="K246" s="8">
        <v>1.47</v>
      </c>
      <c r="L246" s="8"/>
      <c r="M246" s="12">
        <f t="shared" si="6"/>
        <v>14.7</v>
      </c>
      <c r="N246" s="12">
        <f t="shared" si="6"/>
        <v>0</v>
      </c>
      <c r="O246" s="12">
        <f t="shared" si="7"/>
        <v>14.7</v>
      </c>
    </row>
    <row r="247" spans="1:16" x14ac:dyDescent="0.25">
      <c r="A247" s="8"/>
      <c r="B247" s="8"/>
      <c r="C247" s="9"/>
      <c r="D247" s="8"/>
      <c r="E247" s="8" t="s">
        <v>1629</v>
      </c>
      <c r="F247" s="8">
        <v>0.5</v>
      </c>
      <c r="G247" s="10">
        <v>986</v>
      </c>
      <c r="H247" s="11">
        <v>493</v>
      </c>
      <c r="I247" s="11">
        <v>562.96469443599881</v>
      </c>
      <c r="J247" s="11">
        <v>-69.96469443599878</v>
      </c>
      <c r="K247" s="8">
        <v>1.47</v>
      </c>
      <c r="L247" s="8"/>
      <c r="M247" s="12">
        <f t="shared" si="6"/>
        <v>1449.42</v>
      </c>
      <c r="N247" s="12">
        <f t="shared" si="6"/>
        <v>0</v>
      </c>
      <c r="O247" s="12">
        <f t="shared" si="7"/>
        <v>1449.42</v>
      </c>
    </row>
    <row r="248" spans="1:16" s="7" customFormat="1" x14ac:dyDescent="0.25">
      <c r="A248" s="13"/>
      <c r="B248" s="13" t="s">
        <v>150</v>
      </c>
      <c r="C248" s="14"/>
      <c r="D248" s="13"/>
      <c r="E248" s="13"/>
      <c r="F248" s="13"/>
      <c r="G248" s="15">
        <v>153374</v>
      </c>
      <c r="H248" s="16">
        <v>77116.859999999971</v>
      </c>
      <c r="I248" s="16">
        <v>70308.049999999988</v>
      </c>
      <c r="J248" s="16">
        <v>6808.8100000000031</v>
      </c>
      <c r="K248" s="13"/>
      <c r="L248" s="13"/>
      <c r="M248" s="17"/>
      <c r="N248" s="17"/>
      <c r="O248" s="17">
        <f>SUM(O127:O247)</f>
        <v>224385.54000000007</v>
      </c>
      <c r="P248"/>
    </row>
    <row r="249" spans="1:16" x14ac:dyDescent="0.25">
      <c r="A249" s="8"/>
      <c r="B249" s="8" t="s">
        <v>17</v>
      </c>
      <c r="C249" s="9" t="s">
        <v>18</v>
      </c>
      <c r="D249" s="8" t="s">
        <v>151</v>
      </c>
      <c r="E249" s="8" t="s">
        <v>1695</v>
      </c>
      <c r="F249" s="8">
        <v>1.41</v>
      </c>
      <c r="G249" s="10">
        <v>8965</v>
      </c>
      <c r="H249" s="11">
        <v>12640.649999999998</v>
      </c>
      <c r="I249" s="11">
        <v>11756.580000000002</v>
      </c>
      <c r="J249" s="11">
        <v>884.07000000000016</v>
      </c>
      <c r="K249" s="8"/>
      <c r="L249" s="8">
        <v>1.5</v>
      </c>
      <c r="M249" s="12">
        <f t="shared" si="6"/>
        <v>0</v>
      </c>
      <c r="N249" s="12">
        <f t="shared" si="6"/>
        <v>13447.5</v>
      </c>
      <c r="O249" s="12">
        <f t="shared" si="7"/>
        <v>13447.5</v>
      </c>
    </row>
    <row r="250" spans="1:16" x14ac:dyDescent="0.25">
      <c r="A250" s="8"/>
      <c r="B250" s="8"/>
      <c r="C250" s="9"/>
      <c r="D250" s="8" t="s">
        <v>1266</v>
      </c>
      <c r="E250" s="8" t="s">
        <v>1696</v>
      </c>
      <c r="F250" s="8">
        <v>3.05</v>
      </c>
      <c r="G250" s="10">
        <v>550</v>
      </c>
      <c r="H250" s="11">
        <v>1677.5</v>
      </c>
      <c r="I250" s="11">
        <v>2374.46</v>
      </c>
      <c r="J250" s="11">
        <v>-696.96</v>
      </c>
      <c r="K250" s="8"/>
      <c r="L250" s="8">
        <v>3.2</v>
      </c>
      <c r="M250" s="12">
        <f t="shared" si="6"/>
        <v>0</v>
      </c>
      <c r="N250" s="12">
        <f t="shared" si="6"/>
        <v>1760</v>
      </c>
      <c r="O250" s="12">
        <f t="shared" si="7"/>
        <v>1760</v>
      </c>
    </row>
    <row r="251" spans="1:16" x14ac:dyDescent="0.25">
      <c r="A251" s="8"/>
      <c r="B251" s="8"/>
      <c r="C251" s="9"/>
      <c r="D251" s="8"/>
      <c r="E251" s="8" t="s">
        <v>1697</v>
      </c>
      <c r="F251" s="8">
        <v>3.05</v>
      </c>
      <c r="G251" s="10">
        <v>454</v>
      </c>
      <c r="H251" s="11">
        <v>1384.7</v>
      </c>
      <c r="I251" s="11">
        <v>1976.4</v>
      </c>
      <c r="J251" s="11">
        <v>-591.70000000000005</v>
      </c>
      <c r="K251" s="8"/>
      <c r="L251" s="8">
        <v>3.2</v>
      </c>
      <c r="M251" s="12">
        <f t="shared" si="6"/>
        <v>0</v>
      </c>
      <c r="N251" s="12">
        <f t="shared" si="6"/>
        <v>1452.8000000000002</v>
      </c>
      <c r="O251" s="12">
        <f t="shared" si="7"/>
        <v>1452.8000000000002</v>
      </c>
    </row>
    <row r="252" spans="1:16" x14ac:dyDescent="0.25">
      <c r="A252" s="8"/>
      <c r="B252" s="8"/>
      <c r="C252" s="9" t="s">
        <v>24</v>
      </c>
      <c r="D252" s="8" t="s">
        <v>540</v>
      </c>
      <c r="E252" s="8" t="s">
        <v>1698</v>
      </c>
      <c r="F252" s="8">
        <v>0.28999999999999998</v>
      </c>
      <c r="G252" s="10">
        <v>530</v>
      </c>
      <c r="H252" s="11">
        <v>153.69999999999999</v>
      </c>
      <c r="I252" s="11">
        <v>324</v>
      </c>
      <c r="J252" s="11">
        <v>-170.3</v>
      </c>
      <c r="K252" s="8"/>
      <c r="L252" s="8">
        <v>0.3</v>
      </c>
      <c r="M252" s="12">
        <f t="shared" si="6"/>
        <v>0</v>
      </c>
      <c r="N252" s="12">
        <f t="shared" si="6"/>
        <v>159</v>
      </c>
      <c r="O252" s="12">
        <f t="shared" si="7"/>
        <v>159</v>
      </c>
    </row>
    <row r="253" spans="1:16" x14ac:dyDescent="0.25">
      <c r="A253" s="8"/>
      <c r="B253" s="8"/>
      <c r="C253" s="9"/>
      <c r="D253" s="8" t="s">
        <v>545</v>
      </c>
      <c r="E253" s="8" t="s">
        <v>1487</v>
      </c>
      <c r="F253" s="8">
        <v>0.23</v>
      </c>
      <c r="G253" s="10">
        <v>50</v>
      </c>
      <c r="H253" s="11">
        <v>11.5</v>
      </c>
      <c r="I253" s="11">
        <v>13.5</v>
      </c>
      <c r="J253" s="11">
        <v>-2</v>
      </c>
      <c r="K253" s="8"/>
      <c r="L253" s="8">
        <v>0.24</v>
      </c>
      <c r="M253" s="12">
        <f t="shared" si="6"/>
        <v>0</v>
      </c>
      <c r="N253" s="12">
        <f t="shared" si="6"/>
        <v>12</v>
      </c>
      <c r="O253" s="12">
        <f t="shared" si="7"/>
        <v>12</v>
      </c>
    </row>
    <row r="254" spans="1:16" x14ac:dyDescent="0.25">
      <c r="A254" s="8"/>
      <c r="B254" s="8"/>
      <c r="C254" s="9"/>
      <c r="D254" s="8"/>
      <c r="E254" s="8" t="s">
        <v>1699</v>
      </c>
      <c r="F254" s="8">
        <v>0.28999999999999998</v>
      </c>
      <c r="G254" s="10">
        <v>510</v>
      </c>
      <c r="H254" s="11">
        <v>147.9</v>
      </c>
      <c r="I254" s="11">
        <v>1258.6288416988418</v>
      </c>
      <c r="J254" s="11">
        <v>-1110.7288416988417</v>
      </c>
      <c r="K254" s="8"/>
      <c r="L254" s="8">
        <v>0.3</v>
      </c>
      <c r="M254" s="12">
        <f t="shared" si="6"/>
        <v>0</v>
      </c>
      <c r="N254" s="12">
        <f t="shared" si="6"/>
        <v>153</v>
      </c>
      <c r="O254" s="12">
        <f t="shared" si="7"/>
        <v>153</v>
      </c>
    </row>
    <row r="255" spans="1:16" x14ac:dyDescent="0.25">
      <c r="A255" s="8"/>
      <c r="B255" s="8"/>
      <c r="C255" s="9"/>
      <c r="D255" s="8" t="s">
        <v>163</v>
      </c>
      <c r="E255" s="8" t="s">
        <v>1273</v>
      </c>
      <c r="F255" s="8">
        <v>0.24</v>
      </c>
      <c r="G255" s="10">
        <v>555</v>
      </c>
      <c r="H255" s="11">
        <v>133.19999999999999</v>
      </c>
      <c r="I255" s="11">
        <v>231.42857142857144</v>
      </c>
      <c r="J255" s="11">
        <v>-98.228571428571456</v>
      </c>
      <c r="K255" s="8"/>
      <c r="L255" s="8">
        <v>0.25</v>
      </c>
      <c r="M255" s="12">
        <f t="shared" si="6"/>
        <v>0</v>
      </c>
      <c r="N255" s="12">
        <f t="shared" si="6"/>
        <v>138.75</v>
      </c>
      <c r="O255" s="12">
        <f t="shared" si="7"/>
        <v>138.75</v>
      </c>
    </row>
    <row r="256" spans="1:16" x14ac:dyDescent="0.25">
      <c r="A256" s="8"/>
      <c r="B256" s="8"/>
      <c r="C256" s="9"/>
      <c r="D256" s="8"/>
      <c r="E256" s="8" t="s">
        <v>1489</v>
      </c>
      <c r="F256" s="8">
        <v>0.24</v>
      </c>
      <c r="G256" s="10">
        <v>210</v>
      </c>
      <c r="H256" s="11">
        <v>50.4</v>
      </c>
      <c r="I256" s="11">
        <v>56.699999999999996</v>
      </c>
      <c r="J256" s="11">
        <v>-6.2999999999999972</v>
      </c>
      <c r="K256" s="8"/>
      <c r="L256" s="8">
        <v>0.25</v>
      </c>
      <c r="M256" s="12">
        <f t="shared" si="6"/>
        <v>0</v>
      </c>
      <c r="N256" s="12">
        <f t="shared" si="6"/>
        <v>52.5</v>
      </c>
      <c r="O256" s="12">
        <f t="shared" si="7"/>
        <v>52.5</v>
      </c>
    </row>
    <row r="257" spans="1:16" x14ac:dyDescent="0.25">
      <c r="A257" s="8"/>
      <c r="B257" s="8"/>
      <c r="C257" s="9"/>
      <c r="D257" s="8"/>
      <c r="E257" s="8" t="s">
        <v>1700</v>
      </c>
      <c r="F257" s="8">
        <v>0.24</v>
      </c>
      <c r="G257" s="10">
        <v>1012</v>
      </c>
      <c r="H257" s="11">
        <v>242.88</v>
      </c>
      <c r="I257" s="11">
        <v>291.17258687258686</v>
      </c>
      <c r="J257" s="11">
        <v>-48.292586872586895</v>
      </c>
      <c r="K257" s="8"/>
      <c r="L257" s="8">
        <v>0.25</v>
      </c>
      <c r="M257" s="12">
        <f t="shared" si="6"/>
        <v>0</v>
      </c>
      <c r="N257" s="12">
        <f t="shared" si="6"/>
        <v>253</v>
      </c>
      <c r="O257" s="12">
        <f t="shared" si="7"/>
        <v>253</v>
      </c>
    </row>
    <row r="258" spans="1:16" x14ac:dyDescent="0.25">
      <c r="A258" s="8"/>
      <c r="B258" s="8"/>
      <c r="C258" s="9" t="s">
        <v>30</v>
      </c>
      <c r="D258" s="8" t="s">
        <v>304</v>
      </c>
      <c r="E258" s="8" t="s">
        <v>1701</v>
      </c>
      <c r="F258" s="8">
        <v>2.78</v>
      </c>
      <c r="G258" s="10">
        <v>70</v>
      </c>
      <c r="H258" s="11">
        <v>194.6</v>
      </c>
      <c r="I258" s="11">
        <v>3702.86</v>
      </c>
      <c r="J258" s="11">
        <v>-3508.26</v>
      </c>
      <c r="K258" s="8"/>
      <c r="L258" s="8">
        <v>2.95</v>
      </c>
      <c r="M258" s="12">
        <f t="shared" si="6"/>
        <v>0</v>
      </c>
      <c r="N258" s="12">
        <f t="shared" si="6"/>
        <v>206.5</v>
      </c>
      <c r="O258" s="12">
        <f t="shared" si="7"/>
        <v>206.5</v>
      </c>
    </row>
    <row r="259" spans="1:16" x14ac:dyDescent="0.25">
      <c r="A259" s="8"/>
      <c r="B259" s="8"/>
      <c r="C259" s="9"/>
      <c r="D259" s="8" t="s">
        <v>165</v>
      </c>
      <c r="E259" s="8" t="s">
        <v>1702</v>
      </c>
      <c r="F259" s="8">
        <v>1.54</v>
      </c>
      <c r="G259" s="10">
        <v>1393</v>
      </c>
      <c r="H259" s="11">
        <v>2145.2199999999998</v>
      </c>
      <c r="I259" s="11">
        <v>2000.8466225165564</v>
      </c>
      <c r="J259" s="11">
        <v>144.37337748344373</v>
      </c>
      <c r="K259" s="8"/>
      <c r="L259" s="8">
        <v>1.65</v>
      </c>
      <c r="M259" s="12">
        <f t="shared" si="6"/>
        <v>0</v>
      </c>
      <c r="N259" s="12">
        <f t="shared" si="6"/>
        <v>2298.4499999999998</v>
      </c>
      <c r="O259" s="12">
        <f t="shared" si="7"/>
        <v>2298.4499999999998</v>
      </c>
    </row>
    <row r="260" spans="1:16" x14ac:dyDescent="0.25">
      <c r="A260" s="8"/>
      <c r="B260" s="8"/>
      <c r="C260" s="9"/>
      <c r="D260" s="8"/>
      <c r="E260" s="8" t="s">
        <v>1703</v>
      </c>
      <c r="F260" s="8">
        <v>1.54</v>
      </c>
      <c r="G260" s="10">
        <v>568</v>
      </c>
      <c r="H260" s="11">
        <v>874.72</v>
      </c>
      <c r="I260" s="11">
        <v>812.50331125827825</v>
      </c>
      <c r="J260" s="11">
        <v>62.216688741721839</v>
      </c>
      <c r="K260" s="8"/>
      <c r="L260" s="8">
        <v>1.65</v>
      </c>
      <c r="M260" s="12">
        <f t="shared" si="6"/>
        <v>0</v>
      </c>
      <c r="N260" s="12">
        <f t="shared" si="6"/>
        <v>937.19999999999993</v>
      </c>
      <c r="O260" s="12">
        <f t="shared" si="7"/>
        <v>937.19999999999993</v>
      </c>
    </row>
    <row r="261" spans="1:16" x14ac:dyDescent="0.25">
      <c r="A261" s="8"/>
      <c r="B261" s="8"/>
      <c r="C261" s="9"/>
      <c r="D261" s="8"/>
      <c r="E261" s="8" t="s">
        <v>1704</v>
      </c>
      <c r="F261" s="8">
        <v>1.5400000000000003</v>
      </c>
      <c r="G261" s="10">
        <v>2538</v>
      </c>
      <c r="H261" s="11">
        <v>3908.5199999999995</v>
      </c>
      <c r="I261" s="11">
        <v>4073.3500662251654</v>
      </c>
      <c r="J261" s="11">
        <v>-164.83006622516552</v>
      </c>
      <c r="K261" s="8"/>
      <c r="L261" s="8">
        <v>1.65</v>
      </c>
      <c r="M261" s="12">
        <f t="shared" ref="M261:N324" si="8">$G261*K261</f>
        <v>0</v>
      </c>
      <c r="N261" s="12">
        <f t="shared" si="8"/>
        <v>4187.7</v>
      </c>
      <c r="O261" s="12">
        <f t="shared" ref="O261:O324" si="9">M261+N261</f>
        <v>4187.7</v>
      </c>
    </row>
    <row r="262" spans="1:16" x14ac:dyDescent="0.25">
      <c r="A262" s="8"/>
      <c r="B262" s="8"/>
      <c r="C262" s="9"/>
      <c r="D262" s="8"/>
      <c r="E262" s="8" t="s">
        <v>1705</v>
      </c>
      <c r="F262" s="8">
        <v>1.54</v>
      </c>
      <c r="G262" s="10">
        <v>1343</v>
      </c>
      <c r="H262" s="11">
        <v>2068.2199999999998</v>
      </c>
      <c r="I262" s="11">
        <v>1950.3800000000003</v>
      </c>
      <c r="J262" s="11">
        <v>117.83999999999995</v>
      </c>
      <c r="K262" s="8"/>
      <c r="L262" s="8">
        <v>1.65</v>
      </c>
      <c r="M262" s="12">
        <f t="shared" si="8"/>
        <v>0</v>
      </c>
      <c r="N262" s="12">
        <f t="shared" si="8"/>
        <v>2215.9499999999998</v>
      </c>
      <c r="O262" s="12">
        <f t="shared" si="9"/>
        <v>2215.9499999999998</v>
      </c>
    </row>
    <row r="263" spans="1:16" x14ac:dyDescent="0.25">
      <c r="A263" s="8"/>
      <c r="B263" s="8"/>
      <c r="C263" s="9"/>
      <c r="D263" s="8"/>
      <c r="E263" s="8" t="s">
        <v>1490</v>
      </c>
      <c r="F263" s="8">
        <v>1.54</v>
      </c>
      <c r="G263" s="10">
        <v>1256</v>
      </c>
      <c r="H263" s="11">
        <v>1934.24</v>
      </c>
      <c r="I263" s="11">
        <v>1808.6399999999999</v>
      </c>
      <c r="J263" s="11">
        <v>125.60000000000002</v>
      </c>
      <c r="K263" s="8"/>
      <c r="L263" s="8">
        <v>1.65</v>
      </c>
      <c r="M263" s="12">
        <f t="shared" si="8"/>
        <v>0</v>
      </c>
      <c r="N263" s="12">
        <f t="shared" si="8"/>
        <v>2072.4</v>
      </c>
      <c r="O263" s="12">
        <f t="shared" si="9"/>
        <v>2072.4</v>
      </c>
    </row>
    <row r="264" spans="1:16" x14ac:dyDescent="0.25">
      <c r="A264" s="8"/>
      <c r="B264" s="8"/>
      <c r="C264" s="9"/>
      <c r="D264" s="8"/>
      <c r="E264" s="8" t="s">
        <v>1706</v>
      </c>
      <c r="F264" s="8">
        <v>1.54</v>
      </c>
      <c r="G264" s="10">
        <v>659</v>
      </c>
      <c r="H264" s="11">
        <v>1014.8599999999999</v>
      </c>
      <c r="I264" s="11">
        <v>1758.8600000000001</v>
      </c>
      <c r="J264" s="11">
        <v>-744</v>
      </c>
      <c r="K264" s="8"/>
      <c r="L264" s="8">
        <v>1.65</v>
      </c>
      <c r="M264" s="12">
        <f t="shared" si="8"/>
        <v>0</v>
      </c>
      <c r="N264" s="12">
        <f t="shared" si="8"/>
        <v>1087.3499999999999</v>
      </c>
      <c r="O264" s="12">
        <f t="shared" si="9"/>
        <v>1087.3499999999999</v>
      </c>
    </row>
    <row r="265" spans="1:16" s="7" customFormat="1" x14ac:dyDescent="0.25">
      <c r="A265" s="13"/>
      <c r="B265" s="13" t="s">
        <v>34</v>
      </c>
      <c r="C265" s="14"/>
      <c r="D265" s="13"/>
      <c r="E265" s="13"/>
      <c r="F265" s="13"/>
      <c r="G265" s="15">
        <v>20663</v>
      </c>
      <c r="H265" s="16">
        <v>28582.809999999998</v>
      </c>
      <c r="I265" s="16">
        <v>34390.310000000005</v>
      </c>
      <c r="J265" s="16">
        <v>-5807.4999999999982</v>
      </c>
      <c r="K265" s="13"/>
      <c r="L265" s="13"/>
      <c r="M265" s="17"/>
      <c r="N265" s="17"/>
      <c r="O265" s="17">
        <f>SUM(O249:O264)</f>
        <v>30434.100000000002</v>
      </c>
      <c r="P265"/>
    </row>
    <row r="266" spans="1:16" s="7" customFormat="1" x14ac:dyDescent="0.25">
      <c r="A266" s="2" t="s">
        <v>167</v>
      </c>
      <c r="B266" s="2"/>
      <c r="C266" s="3"/>
      <c r="D266" s="2"/>
      <c r="E266" s="2"/>
      <c r="F266" s="2"/>
      <c r="G266" s="4">
        <v>174037</v>
      </c>
      <c r="H266" s="5">
        <v>105699.66999999991</v>
      </c>
      <c r="I266" s="5">
        <v>104698.35999999999</v>
      </c>
      <c r="J266" s="5">
        <v>1001.3099999999984</v>
      </c>
      <c r="K266" s="2"/>
      <c r="L266" s="2"/>
      <c r="M266" s="6"/>
      <c r="N266" s="6"/>
      <c r="O266" s="6"/>
      <c r="P266"/>
    </row>
    <row r="267" spans="1:16" x14ac:dyDescent="0.25">
      <c r="A267" s="8" t="s">
        <v>168</v>
      </c>
      <c r="B267" s="8" t="s">
        <v>37</v>
      </c>
      <c r="C267" s="9" t="s">
        <v>18</v>
      </c>
      <c r="D267" s="8" t="s">
        <v>134</v>
      </c>
      <c r="E267" s="8" t="s">
        <v>1707</v>
      </c>
      <c r="F267" s="8">
        <v>2.5</v>
      </c>
      <c r="G267" s="10">
        <v>608</v>
      </c>
      <c r="H267" s="11">
        <v>1520</v>
      </c>
      <c r="I267" s="11">
        <v>881.14</v>
      </c>
      <c r="J267" s="11">
        <v>638.86</v>
      </c>
      <c r="K267" s="8">
        <v>5.2</v>
      </c>
      <c r="L267" s="8"/>
      <c r="M267" s="12">
        <f t="shared" si="8"/>
        <v>3161.6</v>
      </c>
      <c r="N267" s="12">
        <f t="shared" si="8"/>
        <v>0</v>
      </c>
      <c r="O267" s="12">
        <f t="shared" si="9"/>
        <v>3161.6</v>
      </c>
    </row>
    <row r="268" spans="1:16" x14ac:dyDescent="0.25">
      <c r="A268" s="8"/>
      <c r="B268" s="8"/>
      <c r="C268" s="9"/>
      <c r="D268" s="8" t="s">
        <v>42</v>
      </c>
      <c r="E268" s="8" t="s">
        <v>1708</v>
      </c>
      <c r="F268" s="8">
        <v>2.2599999999999998</v>
      </c>
      <c r="G268" s="10">
        <v>950</v>
      </c>
      <c r="H268" s="11">
        <v>2147</v>
      </c>
      <c r="I268" s="11">
        <v>2869.830476190476</v>
      </c>
      <c r="J268" s="11">
        <v>-722.83047619047613</v>
      </c>
      <c r="K268" s="8">
        <v>5.5</v>
      </c>
      <c r="L268" s="8"/>
      <c r="M268" s="12">
        <f t="shared" si="8"/>
        <v>5225</v>
      </c>
      <c r="N268" s="12">
        <f t="shared" si="8"/>
        <v>0</v>
      </c>
      <c r="O268" s="12">
        <f t="shared" si="9"/>
        <v>5225</v>
      </c>
    </row>
    <row r="269" spans="1:16" x14ac:dyDescent="0.25">
      <c r="A269" s="8"/>
      <c r="B269" s="8"/>
      <c r="C269" s="9"/>
      <c r="D269" s="8" t="s">
        <v>40</v>
      </c>
      <c r="E269" s="8" t="s">
        <v>1498</v>
      </c>
      <c r="F269" s="8">
        <v>1.9</v>
      </c>
      <c r="G269" s="10">
        <v>11</v>
      </c>
      <c r="H269" s="11">
        <v>20.9</v>
      </c>
      <c r="I269" s="11">
        <v>67.30952380952381</v>
      </c>
      <c r="J269" s="11">
        <v>-46.409523809523812</v>
      </c>
      <c r="K269" s="8">
        <v>3.96</v>
      </c>
      <c r="L269" s="8"/>
      <c r="M269" s="12">
        <f t="shared" si="8"/>
        <v>43.56</v>
      </c>
      <c r="N269" s="12">
        <f t="shared" si="8"/>
        <v>0</v>
      </c>
      <c r="O269" s="12">
        <f t="shared" si="9"/>
        <v>43.56</v>
      </c>
    </row>
    <row r="270" spans="1:16" x14ac:dyDescent="0.25">
      <c r="A270" s="8"/>
      <c r="B270" s="8"/>
      <c r="C270" s="9" t="s">
        <v>24</v>
      </c>
      <c r="D270" s="8" t="s">
        <v>134</v>
      </c>
      <c r="E270" s="8" t="s">
        <v>1707</v>
      </c>
      <c r="F270" s="8">
        <v>2.5</v>
      </c>
      <c r="G270" s="10">
        <v>380</v>
      </c>
      <c r="H270" s="11">
        <v>950</v>
      </c>
      <c r="I270" s="11">
        <v>416.56307692307689</v>
      </c>
      <c r="J270" s="11">
        <v>533.43692307692311</v>
      </c>
      <c r="K270" s="8">
        <v>5.2</v>
      </c>
      <c r="L270" s="8"/>
      <c r="M270" s="12">
        <f t="shared" si="8"/>
        <v>1976</v>
      </c>
      <c r="N270" s="12">
        <f t="shared" si="8"/>
        <v>0</v>
      </c>
      <c r="O270" s="12">
        <f t="shared" si="9"/>
        <v>1976</v>
      </c>
    </row>
    <row r="271" spans="1:16" x14ac:dyDescent="0.25">
      <c r="A271" s="8"/>
      <c r="B271" s="8"/>
      <c r="C271" s="9"/>
      <c r="D271" s="8" t="s">
        <v>42</v>
      </c>
      <c r="E271" s="8" t="s">
        <v>1708</v>
      </c>
      <c r="F271" s="8">
        <v>2.2599999999999998</v>
      </c>
      <c r="G271" s="10">
        <v>1251</v>
      </c>
      <c r="H271" s="11">
        <v>2827.26</v>
      </c>
      <c r="I271" s="11">
        <v>2937.14</v>
      </c>
      <c r="J271" s="11">
        <v>-109.88000000000011</v>
      </c>
      <c r="K271" s="8">
        <v>5.5</v>
      </c>
      <c r="L271" s="8"/>
      <c r="M271" s="12">
        <f t="shared" si="8"/>
        <v>6880.5</v>
      </c>
      <c r="N271" s="12">
        <f t="shared" si="8"/>
        <v>0</v>
      </c>
      <c r="O271" s="12">
        <f t="shared" si="9"/>
        <v>6880.5</v>
      </c>
    </row>
    <row r="272" spans="1:16" x14ac:dyDescent="0.25">
      <c r="A272" s="8"/>
      <c r="B272" s="8"/>
      <c r="C272" s="9"/>
      <c r="D272" s="8" t="s">
        <v>40</v>
      </c>
      <c r="E272" s="8" t="s">
        <v>1498</v>
      </c>
      <c r="F272" s="8">
        <v>1.9</v>
      </c>
      <c r="G272" s="10">
        <v>188</v>
      </c>
      <c r="H272" s="11">
        <v>357.2</v>
      </c>
      <c r="I272" s="11">
        <v>464.57692307692309</v>
      </c>
      <c r="J272" s="11">
        <v>-107.37692307692311</v>
      </c>
      <c r="K272" s="8">
        <v>3.96</v>
      </c>
      <c r="L272" s="8"/>
      <c r="M272" s="12">
        <f t="shared" si="8"/>
        <v>744.48</v>
      </c>
      <c r="N272" s="12">
        <f t="shared" si="8"/>
        <v>0</v>
      </c>
      <c r="O272" s="12">
        <f t="shared" si="9"/>
        <v>744.48</v>
      </c>
    </row>
    <row r="273" spans="1:16" s="7" customFormat="1" x14ac:dyDescent="0.25">
      <c r="A273" s="13"/>
      <c r="B273" s="13" t="s">
        <v>47</v>
      </c>
      <c r="C273" s="14"/>
      <c r="D273" s="13"/>
      <c r="E273" s="13"/>
      <c r="F273" s="13"/>
      <c r="G273" s="15">
        <v>3388</v>
      </c>
      <c r="H273" s="16">
        <v>7822.3600000000006</v>
      </c>
      <c r="I273" s="16">
        <v>7636.56</v>
      </c>
      <c r="J273" s="16">
        <v>185.7999999999999</v>
      </c>
      <c r="K273" s="13"/>
      <c r="L273" s="13"/>
      <c r="M273" s="17"/>
      <c r="N273" s="17"/>
      <c r="O273" s="17">
        <f>SUM(O267:O272)</f>
        <v>18031.14</v>
      </c>
      <c r="P273"/>
    </row>
    <row r="274" spans="1:16" x14ac:dyDescent="0.25">
      <c r="A274" s="8"/>
      <c r="B274" s="8" t="s">
        <v>174</v>
      </c>
      <c r="C274" s="9" t="s">
        <v>18</v>
      </c>
      <c r="D274" s="8" t="s">
        <v>386</v>
      </c>
      <c r="E274" s="8" t="s">
        <v>1505</v>
      </c>
      <c r="F274" s="8">
        <v>1.73</v>
      </c>
      <c r="G274" s="10">
        <v>453</v>
      </c>
      <c r="H274" s="11">
        <v>783.69</v>
      </c>
      <c r="I274" s="11">
        <v>263.69422423556057</v>
      </c>
      <c r="J274" s="11">
        <v>519.99577576443949</v>
      </c>
      <c r="K274" s="8">
        <v>3.45</v>
      </c>
      <c r="L274" s="8"/>
      <c r="M274" s="12">
        <f t="shared" si="8"/>
        <v>1562.8500000000001</v>
      </c>
      <c r="N274" s="12">
        <f t="shared" si="8"/>
        <v>0</v>
      </c>
      <c r="O274" s="12">
        <f t="shared" si="9"/>
        <v>1562.8500000000001</v>
      </c>
    </row>
    <row r="275" spans="1:16" x14ac:dyDescent="0.25">
      <c r="A275" s="8"/>
      <c r="B275" s="8"/>
      <c r="C275" s="9"/>
      <c r="D275" s="8"/>
      <c r="E275" s="8" t="s">
        <v>1507</v>
      </c>
      <c r="F275" s="8">
        <v>1.67</v>
      </c>
      <c r="G275" s="10">
        <v>369</v>
      </c>
      <c r="H275" s="11">
        <v>616.23</v>
      </c>
      <c r="I275" s="11">
        <v>514</v>
      </c>
      <c r="J275" s="11">
        <v>102.23000000000002</v>
      </c>
      <c r="K275" s="8">
        <v>3.29</v>
      </c>
      <c r="L275" s="8"/>
      <c r="M275" s="12">
        <f t="shared" si="8"/>
        <v>1214.01</v>
      </c>
      <c r="N275" s="12">
        <f t="shared" si="8"/>
        <v>0</v>
      </c>
      <c r="O275" s="12">
        <f t="shared" si="9"/>
        <v>1214.01</v>
      </c>
    </row>
    <row r="276" spans="1:16" x14ac:dyDescent="0.25">
      <c r="A276" s="8"/>
      <c r="B276" s="8"/>
      <c r="C276" s="9"/>
      <c r="D276" s="8" t="s">
        <v>933</v>
      </c>
      <c r="E276" s="8" t="s">
        <v>1305</v>
      </c>
      <c r="F276" s="8">
        <v>1.61</v>
      </c>
      <c r="G276" s="10">
        <v>47</v>
      </c>
      <c r="H276" s="11">
        <v>75.67</v>
      </c>
      <c r="I276" s="11">
        <v>27.359003397508495</v>
      </c>
      <c r="J276" s="11">
        <v>48.310996602491507</v>
      </c>
      <c r="K276" s="8">
        <v>3.46</v>
      </c>
      <c r="L276" s="8"/>
      <c r="M276" s="12">
        <f t="shared" si="8"/>
        <v>162.62</v>
      </c>
      <c r="N276" s="12">
        <f t="shared" si="8"/>
        <v>0</v>
      </c>
      <c r="O276" s="12">
        <f t="shared" si="9"/>
        <v>162.62</v>
      </c>
    </row>
    <row r="277" spans="1:16" x14ac:dyDescent="0.25">
      <c r="A277" s="8"/>
      <c r="B277" s="8"/>
      <c r="C277" s="9" t="s">
        <v>24</v>
      </c>
      <c r="D277" s="8" t="s">
        <v>386</v>
      </c>
      <c r="E277" s="8" t="s">
        <v>1505</v>
      </c>
      <c r="F277" s="8">
        <v>1.73</v>
      </c>
      <c r="G277" s="10">
        <v>20</v>
      </c>
      <c r="H277" s="11">
        <v>34.6</v>
      </c>
      <c r="I277" s="11">
        <v>13.986394557823129</v>
      </c>
      <c r="J277" s="11">
        <v>20.613605442176873</v>
      </c>
      <c r="K277" s="8">
        <v>3.45</v>
      </c>
      <c r="L277" s="8"/>
      <c r="M277" s="12">
        <f t="shared" si="8"/>
        <v>69</v>
      </c>
      <c r="N277" s="12">
        <f t="shared" si="8"/>
        <v>0</v>
      </c>
      <c r="O277" s="12">
        <f t="shared" si="9"/>
        <v>69</v>
      </c>
    </row>
    <row r="278" spans="1:16" x14ac:dyDescent="0.25">
      <c r="A278" s="8"/>
      <c r="B278" s="8"/>
      <c r="C278" s="9"/>
      <c r="D278" s="8"/>
      <c r="E278" s="8" t="s">
        <v>1507</v>
      </c>
      <c r="F278" s="8">
        <v>1.67</v>
      </c>
      <c r="G278" s="10">
        <v>465</v>
      </c>
      <c r="H278" s="11">
        <v>776.55</v>
      </c>
      <c r="I278" s="11">
        <v>514</v>
      </c>
      <c r="J278" s="11">
        <v>262.54999999999995</v>
      </c>
      <c r="K278" s="8">
        <v>3.29</v>
      </c>
      <c r="L278" s="8"/>
      <c r="M278" s="12">
        <f t="shared" si="8"/>
        <v>1529.85</v>
      </c>
      <c r="N278" s="12">
        <f t="shared" si="8"/>
        <v>0</v>
      </c>
      <c r="O278" s="12">
        <f t="shared" si="9"/>
        <v>1529.85</v>
      </c>
    </row>
    <row r="279" spans="1:16" x14ac:dyDescent="0.25">
      <c r="A279" s="8"/>
      <c r="B279" s="8"/>
      <c r="C279" s="9" t="s">
        <v>149</v>
      </c>
      <c r="D279" s="8" t="s">
        <v>1299</v>
      </c>
      <c r="E279" s="8" t="s">
        <v>1709</v>
      </c>
      <c r="F279" s="8">
        <v>1.6800000000000002</v>
      </c>
      <c r="G279" s="10">
        <v>1000</v>
      </c>
      <c r="H279" s="11">
        <v>1680</v>
      </c>
      <c r="I279" s="11">
        <v>1805.6250066064163</v>
      </c>
      <c r="J279" s="11">
        <v>-125.62500660641615</v>
      </c>
      <c r="K279" s="8">
        <v>4.4400000000000004</v>
      </c>
      <c r="L279" s="8"/>
      <c r="M279" s="12">
        <f t="shared" si="8"/>
        <v>4440</v>
      </c>
      <c r="N279" s="12">
        <f t="shared" si="8"/>
        <v>0</v>
      </c>
      <c r="O279" s="12">
        <f t="shared" si="9"/>
        <v>4440</v>
      </c>
    </row>
    <row r="280" spans="1:16" x14ac:dyDescent="0.25">
      <c r="A280" s="8"/>
      <c r="B280" s="8"/>
      <c r="C280" s="9"/>
      <c r="D280" s="8" t="s">
        <v>180</v>
      </c>
      <c r="E280" s="8" t="s">
        <v>1500</v>
      </c>
      <c r="F280" s="8">
        <v>1.4</v>
      </c>
      <c r="G280" s="10">
        <v>633</v>
      </c>
      <c r="H280" s="11">
        <v>886.2</v>
      </c>
      <c r="I280" s="11">
        <v>881.14</v>
      </c>
      <c r="J280" s="11">
        <v>5.0600000000000591</v>
      </c>
      <c r="K280" s="8">
        <v>3.03</v>
      </c>
      <c r="L280" s="8"/>
      <c r="M280" s="12">
        <f t="shared" si="8"/>
        <v>1917.9899999999998</v>
      </c>
      <c r="N280" s="12">
        <f t="shared" si="8"/>
        <v>0</v>
      </c>
      <c r="O280" s="12">
        <f t="shared" si="9"/>
        <v>1917.9899999999998</v>
      </c>
    </row>
    <row r="281" spans="1:16" x14ac:dyDescent="0.25">
      <c r="A281" s="8"/>
      <c r="B281" s="8"/>
      <c r="C281" s="9"/>
      <c r="D281" s="8"/>
      <c r="E281" s="8" t="s">
        <v>1710</v>
      </c>
      <c r="F281" s="8">
        <v>1.57</v>
      </c>
      <c r="G281" s="10">
        <v>276</v>
      </c>
      <c r="H281" s="11">
        <v>433.32</v>
      </c>
      <c r="I281" s="11">
        <v>460.59740259740261</v>
      </c>
      <c r="J281" s="11">
        <v>-27.277402597402613</v>
      </c>
      <c r="K281" s="8">
        <v>3.62</v>
      </c>
      <c r="L281" s="8"/>
      <c r="M281" s="12">
        <f t="shared" si="8"/>
        <v>999.12</v>
      </c>
      <c r="N281" s="12">
        <f t="shared" si="8"/>
        <v>0</v>
      </c>
      <c r="O281" s="12">
        <f t="shared" si="9"/>
        <v>999.12</v>
      </c>
    </row>
    <row r="282" spans="1:16" x14ac:dyDescent="0.25">
      <c r="A282" s="8"/>
      <c r="B282" s="8"/>
      <c r="C282" s="9"/>
      <c r="D282" s="8" t="s">
        <v>55</v>
      </c>
      <c r="E282" s="8" t="s">
        <v>1301</v>
      </c>
      <c r="F282" s="8">
        <v>1.34</v>
      </c>
      <c r="G282" s="10">
        <v>215</v>
      </c>
      <c r="H282" s="11">
        <v>288.10000000000002</v>
      </c>
      <c r="I282" s="11">
        <v>514</v>
      </c>
      <c r="J282" s="11">
        <v>-225.89999999999998</v>
      </c>
      <c r="K282" s="8">
        <v>2.74</v>
      </c>
      <c r="L282" s="8"/>
      <c r="M282" s="12">
        <f t="shared" si="8"/>
        <v>589.1</v>
      </c>
      <c r="N282" s="12">
        <f t="shared" si="8"/>
        <v>0</v>
      </c>
      <c r="O282" s="12">
        <f t="shared" si="9"/>
        <v>589.1</v>
      </c>
    </row>
    <row r="283" spans="1:16" x14ac:dyDescent="0.25">
      <c r="A283" s="8"/>
      <c r="B283" s="8"/>
      <c r="C283" s="9"/>
      <c r="D283" s="8"/>
      <c r="E283" s="8" t="s">
        <v>1515</v>
      </c>
      <c r="F283" s="8">
        <v>1.83</v>
      </c>
      <c r="G283" s="10">
        <v>143</v>
      </c>
      <c r="H283" s="11">
        <v>261.69</v>
      </c>
      <c r="I283" s="11">
        <v>158.28127387318563</v>
      </c>
      <c r="J283" s="11">
        <v>103.40872612681436</v>
      </c>
      <c r="K283" s="8">
        <v>3.62</v>
      </c>
      <c r="L283" s="8"/>
      <c r="M283" s="12">
        <f t="shared" si="8"/>
        <v>517.66</v>
      </c>
      <c r="N283" s="12">
        <f t="shared" si="8"/>
        <v>0</v>
      </c>
      <c r="O283" s="12">
        <f t="shared" si="9"/>
        <v>517.66</v>
      </c>
    </row>
    <row r="284" spans="1:16" x14ac:dyDescent="0.25">
      <c r="A284" s="8"/>
      <c r="B284" s="8"/>
      <c r="C284" s="9"/>
      <c r="D284" s="8"/>
      <c r="E284" s="8" t="s">
        <v>1516</v>
      </c>
      <c r="F284" s="8">
        <v>1.85</v>
      </c>
      <c r="G284" s="10">
        <v>509</v>
      </c>
      <c r="H284" s="11">
        <v>941.65000000000009</v>
      </c>
      <c r="I284" s="11">
        <v>685.96323529411757</v>
      </c>
      <c r="J284" s="11">
        <v>255.68676470588241</v>
      </c>
      <c r="K284" s="8">
        <v>3.49</v>
      </c>
      <c r="L284" s="8"/>
      <c r="M284" s="12">
        <f t="shared" si="8"/>
        <v>1776.41</v>
      </c>
      <c r="N284" s="12">
        <f t="shared" si="8"/>
        <v>0</v>
      </c>
      <c r="O284" s="12">
        <f t="shared" si="9"/>
        <v>1776.41</v>
      </c>
    </row>
    <row r="285" spans="1:16" x14ac:dyDescent="0.25">
      <c r="A285" s="8"/>
      <c r="B285" s="8"/>
      <c r="C285" s="9"/>
      <c r="D285" s="8" t="s">
        <v>386</v>
      </c>
      <c r="E285" s="8" t="s">
        <v>1711</v>
      </c>
      <c r="F285" s="8">
        <v>1.75</v>
      </c>
      <c r="G285" s="10">
        <v>504</v>
      </c>
      <c r="H285" s="11">
        <v>882</v>
      </c>
      <c r="I285" s="11">
        <v>527.70666666666671</v>
      </c>
      <c r="J285" s="11">
        <v>354.29333333333335</v>
      </c>
      <c r="K285" s="8">
        <v>3.45</v>
      </c>
      <c r="L285" s="8"/>
      <c r="M285" s="12">
        <f t="shared" si="8"/>
        <v>1738.8000000000002</v>
      </c>
      <c r="N285" s="12">
        <f t="shared" si="8"/>
        <v>0</v>
      </c>
      <c r="O285" s="12">
        <f t="shared" si="9"/>
        <v>1738.8000000000002</v>
      </c>
    </row>
    <row r="286" spans="1:16" x14ac:dyDescent="0.25">
      <c r="A286" s="8"/>
      <c r="B286" s="8"/>
      <c r="C286" s="9"/>
      <c r="D286" s="8"/>
      <c r="E286" s="8" t="s">
        <v>1712</v>
      </c>
      <c r="F286" s="8">
        <v>1.89</v>
      </c>
      <c r="G286" s="10">
        <v>480</v>
      </c>
      <c r="H286" s="11">
        <v>907.2</v>
      </c>
      <c r="I286" s="11">
        <v>367.14</v>
      </c>
      <c r="J286" s="11">
        <v>540.06000000000006</v>
      </c>
      <c r="K286" s="8">
        <v>3.78</v>
      </c>
      <c r="L286" s="8"/>
      <c r="M286" s="12">
        <f t="shared" si="8"/>
        <v>1814.3999999999999</v>
      </c>
      <c r="N286" s="12">
        <f t="shared" si="8"/>
        <v>0</v>
      </c>
      <c r="O286" s="12">
        <f t="shared" si="9"/>
        <v>1814.3999999999999</v>
      </c>
    </row>
    <row r="287" spans="1:16" x14ac:dyDescent="0.25">
      <c r="A287" s="8"/>
      <c r="B287" s="8"/>
      <c r="C287" s="9"/>
      <c r="D287" s="8" t="s">
        <v>124</v>
      </c>
      <c r="E287" s="8" t="s">
        <v>1713</v>
      </c>
      <c r="F287" s="8">
        <v>1.69</v>
      </c>
      <c r="G287" s="10">
        <v>651</v>
      </c>
      <c r="H287" s="11">
        <v>1100.19</v>
      </c>
      <c r="I287" s="11">
        <v>926.16981132075466</v>
      </c>
      <c r="J287" s="11">
        <v>174.02018867924528</v>
      </c>
      <c r="K287" s="8">
        <v>3.29</v>
      </c>
      <c r="L287" s="8"/>
      <c r="M287" s="12">
        <f t="shared" si="8"/>
        <v>2141.79</v>
      </c>
      <c r="N287" s="12">
        <f t="shared" si="8"/>
        <v>0</v>
      </c>
      <c r="O287" s="12">
        <f t="shared" si="9"/>
        <v>2141.79</v>
      </c>
    </row>
    <row r="288" spans="1:16" x14ac:dyDescent="0.25">
      <c r="A288" s="8"/>
      <c r="B288" s="8"/>
      <c r="C288" s="9"/>
      <c r="D288" s="8"/>
      <c r="E288" s="8" t="s">
        <v>1511</v>
      </c>
      <c r="F288" s="8">
        <v>1.75</v>
      </c>
      <c r="G288" s="10">
        <v>309</v>
      </c>
      <c r="H288" s="11">
        <v>540.75</v>
      </c>
      <c r="I288" s="11">
        <v>874.32011904761907</v>
      </c>
      <c r="J288" s="11">
        <v>-333.57011904761907</v>
      </c>
      <c r="K288" s="8">
        <v>3.68</v>
      </c>
      <c r="L288" s="8"/>
      <c r="M288" s="12">
        <f t="shared" si="8"/>
        <v>1137.1200000000001</v>
      </c>
      <c r="N288" s="12">
        <f t="shared" si="8"/>
        <v>0</v>
      </c>
      <c r="O288" s="12">
        <f t="shared" si="9"/>
        <v>1137.1200000000001</v>
      </c>
    </row>
    <row r="289" spans="1:16" x14ac:dyDescent="0.25">
      <c r="A289" s="8"/>
      <c r="B289" s="8"/>
      <c r="C289" s="9"/>
      <c r="D289" s="8"/>
      <c r="E289" s="8" t="s">
        <v>1512</v>
      </c>
      <c r="F289" s="8">
        <v>1.63</v>
      </c>
      <c r="G289" s="10">
        <v>126</v>
      </c>
      <c r="H289" s="11">
        <v>205.38</v>
      </c>
      <c r="I289" s="11">
        <v>215.33648459383755</v>
      </c>
      <c r="J289" s="11">
        <v>-9.9564845938375193</v>
      </c>
      <c r="K289" s="8">
        <v>3.25</v>
      </c>
      <c r="L289" s="8"/>
      <c r="M289" s="12">
        <f t="shared" si="8"/>
        <v>409.5</v>
      </c>
      <c r="N289" s="12">
        <f t="shared" si="8"/>
        <v>0</v>
      </c>
      <c r="O289" s="12">
        <f t="shared" si="9"/>
        <v>409.5</v>
      </c>
    </row>
    <row r="290" spans="1:16" x14ac:dyDescent="0.25">
      <c r="A290" s="8"/>
      <c r="B290" s="8"/>
      <c r="C290" s="9" t="s">
        <v>187</v>
      </c>
      <c r="D290" s="8" t="s">
        <v>1299</v>
      </c>
      <c r="E290" s="8" t="s">
        <v>1709</v>
      </c>
      <c r="F290" s="8">
        <v>1.68</v>
      </c>
      <c r="G290" s="10">
        <v>485</v>
      </c>
      <c r="H290" s="11">
        <v>814.8</v>
      </c>
      <c r="I290" s="11">
        <v>1128.6527415143603</v>
      </c>
      <c r="J290" s="11">
        <v>-313.85274151436033</v>
      </c>
      <c r="K290" s="8">
        <v>4.4400000000000004</v>
      </c>
      <c r="L290" s="8"/>
      <c r="M290" s="12">
        <f t="shared" si="8"/>
        <v>2153.4</v>
      </c>
      <c r="N290" s="12">
        <f t="shared" si="8"/>
        <v>0</v>
      </c>
      <c r="O290" s="12">
        <f t="shared" si="9"/>
        <v>2153.4</v>
      </c>
    </row>
    <row r="291" spans="1:16" x14ac:dyDescent="0.25">
      <c r="A291" s="8"/>
      <c r="B291" s="8"/>
      <c r="C291" s="9"/>
      <c r="D291" s="8" t="s">
        <v>180</v>
      </c>
      <c r="E291" s="8" t="s">
        <v>1500</v>
      </c>
      <c r="F291" s="8">
        <v>1.4</v>
      </c>
      <c r="G291" s="10">
        <v>455</v>
      </c>
      <c r="H291" s="11">
        <v>637</v>
      </c>
      <c r="I291" s="11">
        <v>931.12041884816756</v>
      </c>
      <c r="J291" s="11">
        <v>-294.12041884816756</v>
      </c>
      <c r="K291" s="8">
        <v>3.03</v>
      </c>
      <c r="L291" s="8"/>
      <c r="M291" s="12">
        <f t="shared" si="8"/>
        <v>1378.6499999999999</v>
      </c>
      <c r="N291" s="12">
        <f t="shared" si="8"/>
        <v>0</v>
      </c>
      <c r="O291" s="12">
        <f t="shared" si="9"/>
        <v>1378.6499999999999</v>
      </c>
    </row>
    <row r="292" spans="1:16" x14ac:dyDescent="0.25">
      <c r="A292" s="8"/>
      <c r="B292" s="8"/>
      <c r="C292" s="9"/>
      <c r="D292" s="8"/>
      <c r="E292" s="8" t="s">
        <v>1710</v>
      </c>
      <c r="F292" s="8">
        <v>1.57</v>
      </c>
      <c r="G292" s="10">
        <v>182</v>
      </c>
      <c r="H292" s="11">
        <v>285.74</v>
      </c>
      <c r="I292" s="11">
        <v>378.90268199233714</v>
      </c>
      <c r="J292" s="11">
        <v>-93.162681992337156</v>
      </c>
      <c r="K292" s="8">
        <v>3.62</v>
      </c>
      <c r="L292" s="8"/>
      <c r="M292" s="12">
        <f t="shared" si="8"/>
        <v>658.84</v>
      </c>
      <c r="N292" s="12">
        <f t="shared" si="8"/>
        <v>0</v>
      </c>
      <c r="O292" s="12">
        <f t="shared" si="9"/>
        <v>658.84</v>
      </c>
    </row>
    <row r="293" spans="1:16" x14ac:dyDescent="0.25">
      <c r="A293" s="8"/>
      <c r="B293" s="8"/>
      <c r="C293" s="9"/>
      <c r="D293" s="8" t="s">
        <v>55</v>
      </c>
      <c r="E293" s="8" t="s">
        <v>1301</v>
      </c>
      <c r="F293" s="8">
        <v>1.34</v>
      </c>
      <c r="G293" s="10">
        <v>184</v>
      </c>
      <c r="H293" s="11">
        <v>246.56</v>
      </c>
      <c r="I293" s="11">
        <v>649.09731800766281</v>
      </c>
      <c r="J293" s="11">
        <v>-402.53731800766286</v>
      </c>
      <c r="K293" s="8">
        <v>2.74</v>
      </c>
      <c r="L293" s="8"/>
      <c r="M293" s="12">
        <f t="shared" si="8"/>
        <v>504.16</v>
      </c>
      <c r="N293" s="12">
        <f t="shared" si="8"/>
        <v>0</v>
      </c>
      <c r="O293" s="12">
        <f t="shared" si="9"/>
        <v>504.16</v>
      </c>
    </row>
    <row r="294" spans="1:16" x14ac:dyDescent="0.25">
      <c r="A294" s="8"/>
      <c r="B294" s="8"/>
      <c r="C294" s="9"/>
      <c r="D294" s="8"/>
      <c r="E294" s="8" t="s">
        <v>1515</v>
      </c>
      <c r="F294" s="8">
        <v>1.83</v>
      </c>
      <c r="G294" s="10">
        <v>74</v>
      </c>
      <c r="H294" s="11">
        <v>135.42000000000002</v>
      </c>
      <c r="I294" s="11">
        <v>57.472718386208129</v>
      </c>
      <c r="J294" s="11">
        <v>77.947281613791887</v>
      </c>
      <c r="K294" s="8">
        <v>3.62</v>
      </c>
      <c r="L294" s="8"/>
      <c r="M294" s="12">
        <f t="shared" si="8"/>
        <v>267.88</v>
      </c>
      <c r="N294" s="12">
        <f t="shared" si="8"/>
        <v>0</v>
      </c>
      <c r="O294" s="12">
        <f t="shared" si="9"/>
        <v>267.88</v>
      </c>
    </row>
    <row r="295" spans="1:16" x14ac:dyDescent="0.25">
      <c r="A295" s="8"/>
      <c r="B295" s="8"/>
      <c r="C295" s="9"/>
      <c r="D295" s="8"/>
      <c r="E295" s="8" t="s">
        <v>1516</v>
      </c>
      <c r="F295" s="8">
        <v>1.85</v>
      </c>
      <c r="G295" s="10">
        <v>442</v>
      </c>
      <c r="H295" s="11">
        <v>817.7</v>
      </c>
      <c r="I295" s="11">
        <v>411.226688589849</v>
      </c>
      <c r="J295" s="11">
        <v>406.47331141015104</v>
      </c>
      <c r="K295" s="8">
        <v>3.49</v>
      </c>
      <c r="L295" s="8"/>
      <c r="M295" s="12">
        <f t="shared" si="8"/>
        <v>1542.5800000000002</v>
      </c>
      <c r="N295" s="12">
        <f t="shared" si="8"/>
        <v>0</v>
      </c>
      <c r="O295" s="12">
        <f t="shared" si="9"/>
        <v>1542.5800000000002</v>
      </c>
    </row>
    <row r="296" spans="1:16" x14ac:dyDescent="0.25">
      <c r="A296" s="8"/>
      <c r="B296" s="8"/>
      <c r="C296" s="9"/>
      <c r="D296" s="8" t="s">
        <v>386</v>
      </c>
      <c r="E296" s="8" t="s">
        <v>1711</v>
      </c>
      <c r="F296" s="8">
        <v>1.75</v>
      </c>
      <c r="G296" s="10">
        <v>394</v>
      </c>
      <c r="H296" s="11">
        <v>689.5</v>
      </c>
      <c r="I296" s="11">
        <v>755.16142167011731</v>
      </c>
      <c r="J296" s="11">
        <v>-65.661421670117321</v>
      </c>
      <c r="K296" s="8">
        <v>3.45</v>
      </c>
      <c r="L296" s="8"/>
      <c r="M296" s="12">
        <f t="shared" si="8"/>
        <v>1359.3000000000002</v>
      </c>
      <c r="N296" s="12">
        <f t="shared" si="8"/>
        <v>0</v>
      </c>
      <c r="O296" s="12">
        <f t="shared" si="9"/>
        <v>1359.3000000000002</v>
      </c>
    </row>
    <row r="297" spans="1:16" x14ac:dyDescent="0.25">
      <c r="A297" s="8"/>
      <c r="B297" s="8"/>
      <c r="C297" s="9"/>
      <c r="D297" s="8"/>
      <c r="E297" s="8" t="s">
        <v>1712</v>
      </c>
      <c r="F297" s="8">
        <v>1.89</v>
      </c>
      <c r="G297" s="10">
        <v>481</v>
      </c>
      <c r="H297" s="11">
        <v>909.09</v>
      </c>
      <c r="I297" s="11">
        <v>367.14</v>
      </c>
      <c r="J297" s="11">
        <v>541.95000000000005</v>
      </c>
      <c r="K297" s="8">
        <v>3.78</v>
      </c>
      <c r="L297" s="8"/>
      <c r="M297" s="12">
        <f t="shared" si="8"/>
        <v>1818.1799999999998</v>
      </c>
      <c r="N297" s="12">
        <f t="shared" si="8"/>
        <v>0</v>
      </c>
      <c r="O297" s="12">
        <f t="shared" si="9"/>
        <v>1818.1799999999998</v>
      </c>
    </row>
    <row r="298" spans="1:16" x14ac:dyDescent="0.25">
      <c r="A298" s="8"/>
      <c r="B298" s="8"/>
      <c r="C298" s="9"/>
      <c r="D298" s="8" t="s">
        <v>124</v>
      </c>
      <c r="E298" s="8" t="s">
        <v>1713</v>
      </c>
      <c r="F298" s="8">
        <v>1.69</v>
      </c>
      <c r="G298" s="10">
        <v>601</v>
      </c>
      <c r="H298" s="11">
        <v>1015.69</v>
      </c>
      <c r="I298" s="11">
        <v>917.37826086956522</v>
      </c>
      <c r="J298" s="11">
        <v>98.31173913043483</v>
      </c>
      <c r="K298" s="8">
        <v>3.29</v>
      </c>
      <c r="L298" s="8"/>
      <c r="M298" s="12">
        <f t="shared" si="8"/>
        <v>1977.29</v>
      </c>
      <c r="N298" s="12">
        <f t="shared" si="8"/>
        <v>0</v>
      </c>
      <c r="O298" s="12">
        <f t="shared" si="9"/>
        <v>1977.29</v>
      </c>
    </row>
    <row r="299" spans="1:16" x14ac:dyDescent="0.25">
      <c r="A299" s="8"/>
      <c r="B299" s="8"/>
      <c r="C299" s="9"/>
      <c r="D299" s="8"/>
      <c r="E299" s="8" t="s">
        <v>1511</v>
      </c>
      <c r="F299" s="8">
        <v>1.75</v>
      </c>
      <c r="G299" s="10">
        <v>344</v>
      </c>
      <c r="H299" s="11">
        <v>602</v>
      </c>
      <c r="I299" s="11">
        <v>897.46031746031747</v>
      </c>
      <c r="J299" s="11">
        <v>-295.46031746031747</v>
      </c>
      <c r="K299" s="8">
        <v>3.68</v>
      </c>
      <c r="L299" s="8"/>
      <c r="M299" s="12">
        <f t="shared" si="8"/>
        <v>1265.92</v>
      </c>
      <c r="N299" s="12">
        <f t="shared" si="8"/>
        <v>0</v>
      </c>
      <c r="O299" s="12">
        <f t="shared" si="9"/>
        <v>1265.92</v>
      </c>
    </row>
    <row r="300" spans="1:16" x14ac:dyDescent="0.25">
      <c r="A300" s="8"/>
      <c r="B300" s="8"/>
      <c r="C300" s="9"/>
      <c r="D300" s="8"/>
      <c r="E300" s="8" t="s">
        <v>1512</v>
      </c>
      <c r="F300" s="8">
        <v>1.63</v>
      </c>
      <c r="G300" s="10">
        <v>823</v>
      </c>
      <c r="H300" s="11">
        <v>1341.4900000000002</v>
      </c>
      <c r="I300" s="11">
        <v>946.15667997324294</v>
      </c>
      <c r="J300" s="11">
        <v>395.33332002675706</v>
      </c>
      <c r="K300" s="8">
        <v>3.25</v>
      </c>
      <c r="L300" s="8"/>
      <c r="M300" s="12">
        <f t="shared" si="8"/>
        <v>2674.75</v>
      </c>
      <c r="N300" s="12">
        <f t="shared" si="8"/>
        <v>0</v>
      </c>
      <c r="O300" s="12">
        <f t="shared" si="9"/>
        <v>2674.75</v>
      </c>
    </row>
    <row r="301" spans="1:16" s="7" customFormat="1" x14ac:dyDescent="0.25">
      <c r="A301" s="13"/>
      <c r="B301" s="13" t="s">
        <v>190</v>
      </c>
      <c r="C301" s="14"/>
      <c r="D301" s="13"/>
      <c r="E301" s="13"/>
      <c r="F301" s="13"/>
      <c r="G301" s="15">
        <v>10665</v>
      </c>
      <c r="H301" s="16">
        <v>17908.21</v>
      </c>
      <c r="I301" s="16">
        <v>16189.088869502717</v>
      </c>
      <c r="J301" s="16">
        <v>1719.1211304972803</v>
      </c>
      <c r="K301" s="13"/>
      <c r="L301" s="13"/>
      <c r="M301" s="17"/>
      <c r="N301" s="17"/>
      <c r="O301" s="17">
        <f>SUM(O274:O300)</f>
        <v>37621.170000000006</v>
      </c>
      <c r="P301"/>
    </row>
    <row r="302" spans="1:16" x14ac:dyDescent="0.25">
      <c r="A302" s="8"/>
      <c r="B302" s="8" t="s">
        <v>191</v>
      </c>
      <c r="C302" s="9" t="s">
        <v>18</v>
      </c>
      <c r="D302" s="8" t="s">
        <v>55</v>
      </c>
      <c r="E302" s="8" t="s">
        <v>1518</v>
      </c>
      <c r="F302" s="8">
        <v>0.51</v>
      </c>
      <c r="G302" s="10">
        <v>2403</v>
      </c>
      <c r="H302" s="11">
        <v>1225.53</v>
      </c>
      <c r="I302" s="11">
        <v>1250.9467723669309</v>
      </c>
      <c r="J302" s="11">
        <v>-25.4167723669309</v>
      </c>
      <c r="K302" s="8">
        <v>1.2</v>
      </c>
      <c r="L302" s="8"/>
      <c r="M302" s="12">
        <f t="shared" si="8"/>
        <v>2883.6</v>
      </c>
      <c r="N302" s="12">
        <f t="shared" si="8"/>
        <v>0</v>
      </c>
      <c r="O302" s="12">
        <f t="shared" si="9"/>
        <v>2883.6</v>
      </c>
    </row>
    <row r="303" spans="1:16" x14ac:dyDescent="0.25">
      <c r="A303" s="8"/>
      <c r="B303" s="8"/>
      <c r="C303" s="9"/>
      <c r="D303" s="8" t="s">
        <v>124</v>
      </c>
      <c r="E303" s="8" t="s">
        <v>1714</v>
      </c>
      <c r="F303" s="8">
        <v>1.25</v>
      </c>
      <c r="G303" s="10">
        <v>5982</v>
      </c>
      <c r="H303" s="11">
        <v>7477.5</v>
      </c>
      <c r="I303" s="11">
        <v>6902.28</v>
      </c>
      <c r="J303" s="11">
        <v>575.22</v>
      </c>
      <c r="K303" s="8">
        <v>2.25</v>
      </c>
      <c r="L303" s="8"/>
      <c r="M303" s="12">
        <f t="shared" si="8"/>
        <v>13459.5</v>
      </c>
      <c r="N303" s="12">
        <f t="shared" si="8"/>
        <v>0</v>
      </c>
      <c r="O303" s="12">
        <f t="shared" si="9"/>
        <v>13459.5</v>
      </c>
    </row>
    <row r="304" spans="1:16" x14ac:dyDescent="0.25">
      <c r="A304" s="8"/>
      <c r="B304" s="8"/>
      <c r="C304" s="9" t="s">
        <v>300</v>
      </c>
      <c r="D304" s="8" t="s">
        <v>180</v>
      </c>
      <c r="E304" s="8" t="s">
        <v>1519</v>
      </c>
      <c r="F304" s="8">
        <v>0.39000000000000007</v>
      </c>
      <c r="G304" s="10">
        <v>13443</v>
      </c>
      <c r="H304" s="11">
        <v>5242.7700000000004</v>
      </c>
      <c r="I304" s="11">
        <v>3965.14</v>
      </c>
      <c r="J304" s="11">
        <v>1277.6300000000001</v>
      </c>
      <c r="K304" s="8">
        <v>1.1000000000000001</v>
      </c>
      <c r="L304" s="8"/>
      <c r="M304" s="12">
        <f t="shared" si="8"/>
        <v>14787.300000000001</v>
      </c>
      <c r="N304" s="12">
        <f t="shared" si="8"/>
        <v>0</v>
      </c>
      <c r="O304" s="12">
        <f t="shared" si="9"/>
        <v>14787.300000000001</v>
      </c>
    </row>
    <row r="305" spans="1:15" x14ac:dyDescent="0.25">
      <c r="A305" s="8"/>
      <c r="B305" s="8"/>
      <c r="C305" s="9"/>
      <c r="D305" s="8" t="s">
        <v>55</v>
      </c>
      <c r="E305" s="8" t="s">
        <v>1715</v>
      </c>
      <c r="F305" s="8">
        <v>0.39</v>
      </c>
      <c r="G305" s="10">
        <v>7779</v>
      </c>
      <c r="H305" s="11">
        <v>3033.81</v>
      </c>
      <c r="I305" s="11">
        <v>6753.9716996047437</v>
      </c>
      <c r="J305" s="11">
        <v>-3720.1616996047433</v>
      </c>
      <c r="K305" s="8">
        <v>1.05</v>
      </c>
      <c r="L305" s="8"/>
      <c r="M305" s="12">
        <f t="shared" si="8"/>
        <v>8167.9500000000007</v>
      </c>
      <c r="N305" s="12">
        <f t="shared" si="8"/>
        <v>0</v>
      </c>
      <c r="O305" s="12">
        <f t="shared" si="9"/>
        <v>8167.9500000000007</v>
      </c>
    </row>
    <row r="306" spans="1:15" x14ac:dyDescent="0.25">
      <c r="A306" s="8"/>
      <c r="B306" s="8"/>
      <c r="C306" s="9"/>
      <c r="D306" s="8"/>
      <c r="E306" s="8" t="s">
        <v>1518</v>
      </c>
      <c r="F306" s="8">
        <v>0.51</v>
      </c>
      <c r="G306" s="10">
        <v>1106</v>
      </c>
      <c r="H306" s="11">
        <v>564.06000000000006</v>
      </c>
      <c r="I306" s="11">
        <v>1543.4483003952569</v>
      </c>
      <c r="J306" s="11">
        <v>-979.38830039525692</v>
      </c>
      <c r="K306" s="8">
        <v>1.2</v>
      </c>
      <c r="L306" s="8"/>
      <c r="M306" s="12">
        <f t="shared" si="8"/>
        <v>1327.2</v>
      </c>
      <c r="N306" s="12">
        <f t="shared" si="8"/>
        <v>0</v>
      </c>
      <c r="O306" s="12">
        <f t="shared" si="9"/>
        <v>1327.2</v>
      </c>
    </row>
    <row r="307" spans="1:15" x14ac:dyDescent="0.25">
      <c r="A307" s="8"/>
      <c r="B307" s="8"/>
      <c r="C307" s="9" t="s">
        <v>24</v>
      </c>
      <c r="D307" s="8" t="s">
        <v>55</v>
      </c>
      <c r="E307" s="8" t="s">
        <v>1518</v>
      </c>
      <c r="F307" s="8">
        <v>0.51</v>
      </c>
      <c r="G307" s="10">
        <v>1182</v>
      </c>
      <c r="H307" s="11">
        <v>602.81999999999994</v>
      </c>
      <c r="I307" s="11">
        <v>1014.0136054421769</v>
      </c>
      <c r="J307" s="11">
        <v>-411.19360544217693</v>
      </c>
      <c r="K307" s="8">
        <v>1.2</v>
      </c>
      <c r="L307" s="8"/>
      <c r="M307" s="12">
        <f t="shared" si="8"/>
        <v>1418.3999999999999</v>
      </c>
      <c r="N307" s="12">
        <f t="shared" si="8"/>
        <v>0</v>
      </c>
      <c r="O307" s="12">
        <f t="shared" si="9"/>
        <v>1418.3999999999999</v>
      </c>
    </row>
    <row r="308" spans="1:15" x14ac:dyDescent="0.25">
      <c r="A308" s="8"/>
      <c r="B308" s="8"/>
      <c r="C308" s="9"/>
      <c r="D308" s="8" t="s">
        <v>124</v>
      </c>
      <c r="E308" s="8" t="s">
        <v>1714</v>
      </c>
      <c r="F308" s="8">
        <v>1.25</v>
      </c>
      <c r="G308" s="10">
        <v>6074</v>
      </c>
      <c r="H308" s="11">
        <v>7592.5</v>
      </c>
      <c r="I308" s="11">
        <v>6902.28</v>
      </c>
      <c r="J308" s="11">
        <v>690.22</v>
      </c>
      <c r="K308" s="8">
        <v>2.25</v>
      </c>
      <c r="L308" s="8"/>
      <c r="M308" s="12">
        <f t="shared" si="8"/>
        <v>13666.5</v>
      </c>
      <c r="N308" s="12">
        <f t="shared" si="8"/>
        <v>0</v>
      </c>
      <c r="O308" s="12">
        <f t="shared" si="9"/>
        <v>13666.5</v>
      </c>
    </row>
    <row r="309" spans="1:15" x14ac:dyDescent="0.25">
      <c r="A309" s="8"/>
      <c r="B309" s="8"/>
      <c r="C309" s="9" t="s">
        <v>30</v>
      </c>
      <c r="D309" s="8" t="s">
        <v>55</v>
      </c>
      <c r="E309" s="8" t="s">
        <v>1518</v>
      </c>
      <c r="F309" s="8">
        <v>0.5099999999999999</v>
      </c>
      <c r="G309" s="10">
        <v>8765</v>
      </c>
      <c r="H309" s="11">
        <v>4470.1499999999996</v>
      </c>
      <c r="I309" s="11">
        <v>4993.1399999999994</v>
      </c>
      <c r="J309" s="11">
        <v>-522.99</v>
      </c>
      <c r="K309" s="8">
        <v>1.2</v>
      </c>
      <c r="L309" s="8"/>
      <c r="M309" s="12">
        <f t="shared" si="8"/>
        <v>10518</v>
      </c>
      <c r="N309" s="12">
        <f t="shared" si="8"/>
        <v>0</v>
      </c>
      <c r="O309" s="12">
        <f t="shared" si="9"/>
        <v>10518</v>
      </c>
    </row>
    <row r="310" spans="1:15" x14ac:dyDescent="0.25">
      <c r="A310" s="8"/>
      <c r="B310" s="8"/>
      <c r="C310" s="9"/>
      <c r="D310" s="8" t="s">
        <v>124</v>
      </c>
      <c r="E310" s="8" t="s">
        <v>1716</v>
      </c>
      <c r="F310" s="8">
        <v>1.22</v>
      </c>
      <c r="G310" s="10">
        <v>6742</v>
      </c>
      <c r="H310" s="11">
        <v>8225.24</v>
      </c>
      <c r="I310" s="11">
        <v>7269.42</v>
      </c>
      <c r="J310" s="11">
        <v>955.82</v>
      </c>
      <c r="K310" s="8">
        <v>2.2999999999999998</v>
      </c>
      <c r="L310" s="8"/>
      <c r="M310" s="12">
        <f t="shared" si="8"/>
        <v>15506.599999999999</v>
      </c>
      <c r="N310" s="12">
        <f t="shared" si="8"/>
        <v>0</v>
      </c>
      <c r="O310" s="12">
        <f t="shared" si="9"/>
        <v>15506.599999999999</v>
      </c>
    </row>
    <row r="311" spans="1:15" x14ac:dyDescent="0.25">
      <c r="A311" s="8"/>
      <c r="B311" s="8"/>
      <c r="C311" s="9" t="s">
        <v>143</v>
      </c>
      <c r="D311" s="8" t="s">
        <v>55</v>
      </c>
      <c r="E311" s="8" t="s">
        <v>1518</v>
      </c>
      <c r="F311" s="8">
        <v>0.5099999999999999</v>
      </c>
      <c r="G311" s="10">
        <v>10176</v>
      </c>
      <c r="H311" s="11">
        <v>5189.7599999999993</v>
      </c>
      <c r="I311" s="11">
        <v>5507.1399999999994</v>
      </c>
      <c r="J311" s="11">
        <v>-317.38</v>
      </c>
      <c r="K311" s="8">
        <v>1.2</v>
      </c>
      <c r="L311" s="8"/>
      <c r="M311" s="12">
        <f t="shared" si="8"/>
        <v>12211.199999999999</v>
      </c>
      <c r="N311" s="12">
        <f t="shared" si="8"/>
        <v>0</v>
      </c>
      <c r="O311" s="12">
        <f t="shared" si="9"/>
        <v>12211.199999999999</v>
      </c>
    </row>
    <row r="312" spans="1:15" x14ac:dyDescent="0.25">
      <c r="A312" s="8"/>
      <c r="B312" s="8"/>
      <c r="C312" s="9"/>
      <c r="D312" s="8" t="s">
        <v>124</v>
      </c>
      <c r="E312" s="8" t="s">
        <v>1716</v>
      </c>
      <c r="F312" s="8">
        <v>1.22</v>
      </c>
      <c r="G312" s="10">
        <v>6829</v>
      </c>
      <c r="H312" s="11">
        <v>8331.3799999999992</v>
      </c>
      <c r="I312" s="11">
        <v>7269.42</v>
      </c>
      <c r="J312" s="11">
        <v>1061.9600000000003</v>
      </c>
      <c r="K312" s="8">
        <v>2.2999999999999998</v>
      </c>
      <c r="L312" s="8"/>
      <c r="M312" s="12">
        <f t="shared" si="8"/>
        <v>15706.699999999999</v>
      </c>
      <c r="N312" s="12">
        <f t="shared" si="8"/>
        <v>0</v>
      </c>
      <c r="O312" s="12">
        <f t="shared" si="9"/>
        <v>15706.699999999999</v>
      </c>
    </row>
    <row r="313" spans="1:15" x14ac:dyDescent="0.25">
      <c r="A313" s="8"/>
      <c r="B313" s="8"/>
      <c r="C313" s="9" t="s">
        <v>145</v>
      </c>
      <c r="D313" s="8" t="s">
        <v>180</v>
      </c>
      <c r="E313" s="8" t="s">
        <v>1522</v>
      </c>
      <c r="F313" s="8">
        <v>0.39</v>
      </c>
      <c r="G313" s="10">
        <v>2240</v>
      </c>
      <c r="H313" s="11">
        <v>873.6</v>
      </c>
      <c r="I313" s="11">
        <v>514</v>
      </c>
      <c r="J313" s="11">
        <v>359.6</v>
      </c>
      <c r="K313" s="8">
        <v>1</v>
      </c>
      <c r="L313" s="8"/>
      <c r="M313" s="12">
        <f t="shared" si="8"/>
        <v>2240</v>
      </c>
      <c r="N313" s="12">
        <f t="shared" si="8"/>
        <v>0</v>
      </c>
      <c r="O313" s="12">
        <f t="shared" si="9"/>
        <v>2240</v>
      </c>
    </row>
    <row r="314" spans="1:15" x14ac:dyDescent="0.25">
      <c r="A314" s="8"/>
      <c r="B314" s="8"/>
      <c r="C314" s="9"/>
      <c r="D314" s="8" t="s">
        <v>124</v>
      </c>
      <c r="E314" s="8" t="s">
        <v>1717</v>
      </c>
      <c r="F314" s="8">
        <v>1.2200000000000002</v>
      </c>
      <c r="G314" s="10">
        <v>5898</v>
      </c>
      <c r="H314" s="11">
        <v>7195.5600000000013</v>
      </c>
      <c r="I314" s="11">
        <v>5507.1399999999994</v>
      </c>
      <c r="J314" s="11">
        <v>1688.42</v>
      </c>
      <c r="K314" s="8">
        <v>2.15</v>
      </c>
      <c r="L314" s="8"/>
      <c r="M314" s="12">
        <f t="shared" si="8"/>
        <v>12680.699999999999</v>
      </c>
      <c r="N314" s="12">
        <f t="shared" si="8"/>
        <v>0</v>
      </c>
      <c r="O314" s="12">
        <f t="shared" si="9"/>
        <v>12680.699999999999</v>
      </c>
    </row>
    <row r="315" spans="1:15" x14ac:dyDescent="0.25">
      <c r="A315" s="8"/>
      <c r="B315" s="8"/>
      <c r="C315" s="9"/>
      <c r="D315" s="8"/>
      <c r="E315" s="8" t="s">
        <v>1718</v>
      </c>
      <c r="F315" s="8">
        <v>1.2200000000000002</v>
      </c>
      <c r="G315" s="10">
        <v>4010</v>
      </c>
      <c r="H315" s="11">
        <v>4892.2</v>
      </c>
      <c r="I315" s="11">
        <v>4846.28</v>
      </c>
      <c r="J315" s="11">
        <v>45.919999999999789</v>
      </c>
      <c r="K315" s="8">
        <v>2.6</v>
      </c>
      <c r="L315" s="8"/>
      <c r="M315" s="12">
        <f t="shared" si="8"/>
        <v>10426</v>
      </c>
      <c r="N315" s="12">
        <f t="shared" si="8"/>
        <v>0</v>
      </c>
      <c r="O315" s="12">
        <f t="shared" si="9"/>
        <v>10426</v>
      </c>
    </row>
    <row r="316" spans="1:15" x14ac:dyDescent="0.25">
      <c r="A316" s="8"/>
      <c r="B316" s="8"/>
      <c r="C316" s="9"/>
      <c r="D316" s="8"/>
      <c r="E316" s="8" t="s">
        <v>1719</v>
      </c>
      <c r="F316" s="8">
        <v>1.55</v>
      </c>
      <c r="G316" s="10">
        <v>1464</v>
      </c>
      <c r="H316" s="11">
        <v>2269.1999999999998</v>
      </c>
      <c r="I316" s="11">
        <v>1395.1399999999999</v>
      </c>
      <c r="J316" s="11">
        <v>874.06000000000006</v>
      </c>
      <c r="K316" s="8">
        <v>2.75</v>
      </c>
      <c r="L316" s="8"/>
      <c r="M316" s="12">
        <f t="shared" si="8"/>
        <v>4026</v>
      </c>
      <c r="N316" s="12">
        <f t="shared" si="8"/>
        <v>0</v>
      </c>
      <c r="O316" s="12">
        <f t="shared" si="9"/>
        <v>4026</v>
      </c>
    </row>
    <row r="317" spans="1:15" x14ac:dyDescent="0.25">
      <c r="A317" s="8"/>
      <c r="B317" s="8"/>
      <c r="C317" s="9" t="s">
        <v>148</v>
      </c>
      <c r="D317" s="8" t="s">
        <v>180</v>
      </c>
      <c r="E317" s="8" t="s">
        <v>1522</v>
      </c>
      <c r="F317" s="8">
        <v>0.39</v>
      </c>
      <c r="G317" s="10">
        <v>1536</v>
      </c>
      <c r="H317" s="11">
        <v>599.04</v>
      </c>
      <c r="I317" s="11">
        <v>1028</v>
      </c>
      <c r="J317" s="11">
        <v>-428.96</v>
      </c>
      <c r="K317" s="8">
        <v>1</v>
      </c>
      <c r="L317" s="8"/>
      <c r="M317" s="12">
        <f t="shared" si="8"/>
        <v>1536</v>
      </c>
      <c r="N317" s="12">
        <f t="shared" si="8"/>
        <v>0</v>
      </c>
      <c r="O317" s="12">
        <f t="shared" si="9"/>
        <v>1536</v>
      </c>
    </row>
    <row r="318" spans="1:15" x14ac:dyDescent="0.25">
      <c r="A318" s="8"/>
      <c r="B318" s="8"/>
      <c r="C318" s="9"/>
      <c r="D318" s="8" t="s">
        <v>124</v>
      </c>
      <c r="E318" s="8" t="s">
        <v>1717</v>
      </c>
      <c r="F318" s="8">
        <v>1.2200000000000002</v>
      </c>
      <c r="G318" s="10">
        <v>4444</v>
      </c>
      <c r="H318" s="11">
        <v>5421.68</v>
      </c>
      <c r="I318" s="11">
        <v>5409.0937572254334</v>
      </c>
      <c r="J318" s="11">
        <v>12.586242774566585</v>
      </c>
      <c r="K318" s="8">
        <v>2.15</v>
      </c>
      <c r="L318" s="8"/>
      <c r="M318" s="12">
        <f t="shared" si="8"/>
        <v>9554.6</v>
      </c>
      <c r="N318" s="12">
        <f t="shared" si="8"/>
        <v>0</v>
      </c>
      <c r="O318" s="12">
        <f t="shared" si="9"/>
        <v>9554.6</v>
      </c>
    </row>
    <row r="319" spans="1:15" x14ac:dyDescent="0.25">
      <c r="A319" s="8"/>
      <c r="B319" s="8"/>
      <c r="C319" s="9"/>
      <c r="D319" s="8"/>
      <c r="E319" s="8" t="s">
        <v>1718</v>
      </c>
      <c r="F319" s="8">
        <v>1.2200000000000002</v>
      </c>
      <c r="G319" s="10">
        <v>2700</v>
      </c>
      <c r="H319" s="11">
        <v>3293.9999999999995</v>
      </c>
      <c r="I319" s="11">
        <v>4430.3262427745658</v>
      </c>
      <c r="J319" s="11">
        <v>-1136.3262427745669</v>
      </c>
      <c r="K319" s="8">
        <v>2.6</v>
      </c>
      <c r="L319" s="8"/>
      <c r="M319" s="12">
        <f t="shared" si="8"/>
        <v>7020</v>
      </c>
      <c r="N319" s="12">
        <f t="shared" si="8"/>
        <v>0</v>
      </c>
      <c r="O319" s="12">
        <f t="shared" si="9"/>
        <v>7020</v>
      </c>
    </row>
    <row r="320" spans="1:15" x14ac:dyDescent="0.25">
      <c r="A320" s="8"/>
      <c r="B320" s="8"/>
      <c r="C320" s="9"/>
      <c r="D320" s="8"/>
      <c r="E320" s="8" t="s">
        <v>1719</v>
      </c>
      <c r="F320" s="8">
        <v>1.55</v>
      </c>
      <c r="G320" s="10">
        <v>1240</v>
      </c>
      <c r="H320" s="11">
        <v>1922</v>
      </c>
      <c r="I320" s="11">
        <v>1395.1399999999999</v>
      </c>
      <c r="J320" s="11">
        <v>526.86</v>
      </c>
      <c r="K320" s="8">
        <v>2.75</v>
      </c>
      <c r="L320" s="8"/>
      <c r="M320" s="12">
        <f t="shared" si="8"/>
        <v>3410</v>
      </c>
      <c r="N320" s="12">
        <f t="shared" si="8"/>
        <v>0</v>
      </c>
      <c r="O320" s="12">
        <f t="shared" si="9"/>
        <v>3410</v>
      </c>
    </row>
    <row r="321" spans="1:16" x14ac:dyDescent="0.25">
      <c r="A321" s="8"/>
      <c r="B321" s="8"/>
      <c r="C321" s="9" t="s">
        <v>149</v>
      </c>
      <c r="D321" s="8" t="s">
        <v>55</v>
      </c>
      <c r="E321" s="8" t="s">
        <v>1715</v>
      </c>
      <c r="F321" s="8">
        <v>0.39000000000000007</v>
      </c>
      <c r="G321" s="10">
        <v>5135</v>
      </c>
      <c r="H321" s="11">
        <v>2002.6499999999999</v>
      </c>
      <c r="I321" s="11">
        <v>3965.14</v>
      </c>
      <c r="J321" s="11">
        <v>-1962.49</v>
      </c>
      <c r="K321" s="8">
        <v>1.05</v>
      </c>
      <c r="L321" s="8"/>
      <c r="M321" s="12">
        <f t="shared" si="8"/>
        <v>5391.75</v>
      </c>
      <c r="N321" s="12">
        <f t="shared" si="8"/>
        <v>0</v>
      </c>
      <c r="O321" s="12">
        <f t="shared" si="9"/>
        <v>5391.75</v>
      </c>
    </row>
    <row r="322" spans="1:16" x14ac:dyDescent="0.25">
      <c r="A322" s="8"/>
      <c r="B322" s="8"/>
      <c r="C322" s="9" t="s">
        <v>187</v>
      </c>
      <c r="D322" s="8" t="s">
        <v>55</v>
      </c>
      <c r="E322" s="8" t="s">
        <v>1715</v>
      </c>
      <c r="F322" s="8">
        <v>0.39000000000000007</v>
      </c>
      <c r="G322" s="10">
        <v>5366</v>
      </c>
      <c r="H322" s="11">
        <v>2092.7399999999998</v>
      </c>
      <c r="I322" s="11">
        <v>4308.7907526881718</v>
      </c>
      <c r="J322" s="11">
        <v>-2216.0507526881725</v>
      </c>
      <c r="K322" s="8">
        <v>1.05</v>
      </c>
      <c r="L322" s="8"/>
      <c r="M322" s="12">
        <f t="shared" si="8"/>
        <v>5634.3</v>
      </c>
      <c r="N322" s="12">
        <f t="shared" si="8"/>
        <v>0</v>
      </c>
      <c r="O322" s="12">
        <f t="shared" si="9"/>
        <v>5634.3</v>
      </c>
    </row>
    <row r="323" spans="1:16" x14ac:dyDescent="0.25">
      <c r="A323" s="8"/>
      <c r="B323" s="8"/>
      <c r="C323" s="9" t="s">
        <v>188</v>
      </c>
      <c r="D323" s="8" t="s">
        <v>180</v>
      </c>
      <c r="E323" s="8" t="s">
        <v>1519</v>
      </c>
      <c r="F323" s="8">
        <v>0.39000000000000007</v>
      </c>
      <c r="G323" s="10">
        <v>11821</v>
      </c>
      <c r="H323" s="11">
        <v>4610.1900000000005</v>
      </c>
      <c r="I323" s="11">
        <v>3965.14</v>
      </c>
      <c r="J323" s="11">
        <v>645.04999999999995</v>
      </c>
      <c r="K323" s="8">
        <v>1.1000000000000001</v>
      </c>
      <c r="L323" s="8"/>
      <c r="M323" s="12">
        <f t="shared" si="8"/>
        <v>13003.1</v>
      </c>
      <c r="N323" s="12">
        <f t="shared" si="8"/>
        <v>0</v>
      </c>
      <c r="O323" s="12">
        <f t="shared" si="9"/>
        <v>13003.1</v>
      </c>
    </row>
    <row r="324" spans="1:16" x14ac:dyDescent="0.25">
      <c r="A324" s="8"/>
      <c r="B324" s="8"/>
      <c r="C324" s="9"/>
      <c r="D324" s="8" t="s">
        <v>55</v>
      </c>
      <c r="E324" s="8" t="s">
        <v>1715</v>
      </c>
      <c r="F324" s="8">
        <v>0.39</v>
      </c>
      <c r="G324" s="10">
        <v>6945</v>
      </c>
      <c r="H324" s="11">
        <v>2708.55</v>
      </c>
      <c r="I324" s="11">
        <v>6537.5058064516134</v>
      </c>
      <c r="J324" s="11">
        <v>-3828.9558064516123</v>
      </c>
      <c r="K324" s="8">
        <v>1.05</v>
      </c>
      <c r="L324" s="8"/>
      <c r="M324" s="12">
        <f t="shared" si="8"/>
        <v>7292.25</v>
      </c>
      <c r="N324" s="12">
        <f t="shared" si="8"/>
        <v>0</v>
      </c>
      <c r="O324" s="12">
        <f t="shared" si="9"/>
        <v>7292.25</v>
      </c>
    </row>
    <row r="325" spans="1:16" x14ac:dyDescent="0.25">
      <c r="A325" s="8"/>
      <c r="B325" s="8"/>
      <c r="C325" s="9"/>
      <c r="D325" s="8"/>
      <c r="E325" s="8" t="s">
        <v>1518</v>
      </c>
      <c r="F325" s="8">
        <v>0.51</v>
      </c>
      <c r="G325" s="10">
        <v>993</v>
      </c>
      <c r="H325" s="11">
        <v>506.43</v>
      </c>
      <c r="I325" s="11">
        <v>2273.9141935483872</v>
      </c>
      <c r="J325" s="11">
        <v>-1767.4841935483869</v>
      </c>
      <c r="K325" s="8">
        <v>1.2</v>
      </c>
      <c r="L325" s="8"/>
      <c r="M325" s="12">
        <f t="shared" ref="M325:N388" si="10">$G325*K325</f>
        <v>1191.5999999999999</v>
      </c>
      <c r="N325" s="12">
        <f t="shared" si="10"/>
        <v>0</v>
      </c>
      <c r="O325" s="12">
        <f t="shared" ref="O325:O388" si="11">M325+N325</f>
        <v>1191.5999999999999</v>
      </c>
    </row>
    <row r="326" spans="1:16" s="7" customFormat="1" x14ac:dyDescent="0.25">
      <c r="A326" s="13"/>
      <c r="B326" s="13" t="s">
        <v>202</v>
      </c>
      <c r="C326" s="14"/>
      <c r="D326" s="13"/>
      <c r="E326" s="13"/>
      <c r="F326" s="13"/>
      <c r="G326" s="15">
        <v>124273</v>
      </c>
      <c r="H326" s="16">
        <v>90343.36000000003</v>
      </c>
      <c r="I326" s="16">
        <v>98946.81113049727</v>
      </c>
      <c r="J326" s="16">
        <v>-8603.4511304972784</v>
      </c>
      <c r="K326" s="13"/>
      <c r="L326" s="13"/>
      <c r="M326" s="17"/>
      <c r="N326" s="17"/>
      <c r="O326" s="17">
        <f>SUM(O302:O325)</f>
        <v>193059.25000000003</v>
      </c>
      <c r="P326"/>
    </row>
    <row r="327" spans="1:16" s="7" customFormat="1" x14ac:dyDescent="0.25">
      <c r="A327" s="2" t="s">
        <v>210</v>
      </c>
      <c r="B327" s="2"/>
      <c r="C327" s="3"/>
      <c r="D327" s="2"/>
      <c r="E327" s="2"/>
      <c r="F327" s="2"/>
      <c r="G327" s="4">
        <v>138326</v>
      </c>
      <c r="H327" s="5">
        <v>116073.93000000005</v>
      </c>
      <c r="I327" s="5">
        <v>122772.45999999999</v>
      </c>
      <c r="J327" s="5">
        <v>-6698.53</v>
      </c>
      <c r="K327" s="2"/>
      <c r="L327" s="2"/>
      <c r="M327" s="6"/>
      <c r="N327" s="6"/>
      <c r="O327" s="6"/>
      <c r="P327"/>
    </row>
    <row r="328" spans="1:16" x14ac:dyDescent="0.25">
      <c r="A328" s="8" t="s">
        <v>211</v>
      </c>
      <c r="B328" s="8" t="s">
        <v>221</v>
      </c>
      <c r="C328" s="9" t="s">
        <v>213</v>
      </c>
      <c r="D328" s="8" t="s">
        <v>38</v>
      </c>
      <c r="E328" s="8" t="s">
        <v>1524</v>
      </c>
      <c r="F328" s="8">
        <v>0.68</v>
      </c>
      <c r="G328" s="10">
        <v>3340</v>
      </c>
      <c r="H328" s="11">
        <v>2271.2000000000003</v>
      </c>
      <c r="I328" s="11">
        <v>1454.0966623031222</v>
      </c>
      <c r="J328" s="11">
        <v>817.10333769687793</v>
      </c>
      <c r="K328" s="8">
        <v>1.69</v>
      </c>
      <c r="L328" s="8"/>
      <c r="M328" s="12">
        <f t="shared" si="10"/>
        <v>5644.5999999999995</v>
      </c>
      <c r="N328" s="12">
        <f t="shared" si="10"/>
        <v>0</v>
      </c>
      <c r="O328" s="12">
        <f t="shared" si="11"/>
        <v>5644.5999999999995</v>
      </c>
    </row>
    <row r="329" spans="1:16" x14ac:dyDescent="0.25">
      <c r="A329" s="8"/>
      <c r="B329" s="8"/>
      <c r="C329" s="9"/>
      <c r="D329" s="8"/>
      <c r="E329" s="8" t="s">
        <v>1720</v>
      </c>
      <c r="F329" s="8">
        <v>0.68</v>
      </c>
      <c r="G329" s="10">
        <v>1330</v>
      </c>
      <c r="H329" s="11">
        <v>904.40000000000009</v>
      </c>
      <c r="I329" s="11">
        <v>584.40568520886609</v>
      </c>
      <c r="J329" s="11">
        <v>319.99431479113395</v>
      </c>
      <c r="K329" s="8">
        <v>1.69</v>
      </c>
      <c r="L329" s="8"/>
      <c r="M329" s="12">
        <f t="shared" si="10"/>
        <v>2247.6999999999998</v>
      </c>
      <c r="N329" s="12">
        <f t="shared" si="10"/>
        <v>0</v>
      </c>
      <c r="O329" s="12">
        <f t="shared" si="11"/>
        <v>2247.6999999999998</v>
      </c>
    </row>
    <row r="330" spans="1:16" x14ac:dyDescent="0.25">
      <c r="A330" s="8"/>
      <c r="B330" s="8"/>
      <c r="C330" s="9"/>
      <c r="D330" s="8"/>
      <c r="E330" s="8" t="s">
        <v>1529</v>
      </c>
      <c r="F330" s="8">
        <v>0.68</v>
      </c>
      <c r="G330" s="10">
        <v>30</v>
      </c>
      <c r="H330" s="11">
        <v>20.399999999999999</v>
      </c>
      <c r="I330" s="11">
        <v>12.84863523573201</v>
      </c>
      <c r="J330" s="11">
        <v>7.5513647642679889</v>
      </c>
      <c r="K330" s="8">
        <v>1.69</v>
      </c>
      <c r="L330" s="8"/>
      <c r="M330" s="12">
        <f t="shared" si="10"/>
        <v>50.699999999999996</v>
      </c>
      <c r="N330" s="12">
        <f t="shared" si="10"/>
        <v>0</v>
      </c>
      <c r="O330" s="12">
        <f t="shared" si="11"/>
        <v>50.699999999999996</v>
      </c>
    </row>
    <row r="331" spans="1:16" x14ac:dyDescent="0.25">
      <c r="A331" s="8"/>
      <c r="B331" s="8"/>
      <c r="C331" s="9"/>
      <c r="D331" s="8"/>
      <c r="E331" s="8" t="s">
        <v>1532</v>
      </c>
      <c r="F331" s="8">
        <v>0.68</v>
      </c>
      <c r="G331" s="10">
        <v>5</v>
      </c>
      <c r="H331" s="11">
        <v>3.4</v>
      </c>
      <c r="I331" s="11">
        <v>2.1414392059553351</v>
      </c>
      <c r="J331" s="11">
        <v>1.2585607940446648</v>
      </c>
      <c r="K331" s="8">
        <v>1.69</v>
      </c>
      <c r="L331" s="8"/>
      <c r="M331" s="12">
        <f t="shared" si="10"/>
        <v>8.4499999999999993</v>
      </c>
      <c r="N331" s="12">
        <f t="shared" si="10"/>
        <v>0</v>
      </c>
      <c r="O331" s="12">
        <f t="shared" si="11"/>
        <v>8.4499999999999993</v>
      </c>
    </row>
    <row r="332" spans="1:16" x14ac:dyDescent="0.25">
      <c r="A332" s="8"/>
      <c r="B332" s="8"/>
      <c r="C332" s="9"/>
      <c r="D332" s="8"/>
      <c r="E332" s="8" t="s">
        <v>1721</v>
      </c>
      <c r="F332" s="8">
        <v>0.73999999999999988</v>
      </c>
      <c r="G332" s="10">
        <v>6560</v>
      </c>
      <c r="H332" s="11">
        <v>4854.3999999999996</v>
      </c>
      <c r="I332" s="11">
        <v>2580.0566407705492</v>
      </c>
      <c r="J332" s="11">
        <v>2274.3433592294505</v>
      </c>
      <c r="K332" s="8">
        <v>1.36</v>
      </c>
      <c r="L332" s="8"/>
      <c r="M332" s="12">
        <f t="shared" si="10"/>
        <v>8921.6</v>
      </c>
      <c r="N332" s="12">
        <f t="shared" si="10"/>
        <v>0</v>
      </c>
      <c r="O332" s="12">
        <f t="shared" si="11"/>
        <v>8921.6</v>
      </c>
    </row>
    <row r="333" spans="1:16" x14ac:dyDescent="0.25">
      <c r="A333" s="8"/>
      <c r="B333" s="8"/>
      <c r="C333" s="9"/>
      <c r="D333" s="8"/>
      <c r="E333" s="8" t="s">
        <v>1722</v>
      </c>
      <c r="F333" s="8">
        <v>0.71</v>
      </c>
      <c r="G333" s="10">
        <v>4355</v>
      </c>
      <c r="H333" s="11">
        <v>3092.05</v>
      </c>
      <c r="I333" s="11">
        <v>1607.1024573294826</v>
      </c>
      <c r="J333" s="11">
        <v>1484.9475426705174</v>
      </c>
      <c r="K333" s="8">
        <v>1.29</v>
      </c>
      <c r="L333" s="8"/>
      <c r="M333" s="12">
        <f t="shared" si="10"/>
        <v>5617.95</v>
      </c>
      <c r="N333" s="12">
        <f t="shared" si="10"/>
        <v>0</v>
      </c>
      <c r="O333" s="12">
        <f t="shared" si="11"/>
        <v>5617.95</v>
      </c>
    </row>
    <row r="334" spans="1:16" x14ac:dyDescent="0.25">
      <c r="A334" s="8"/>
      <c r="B334" s="8"/>
      <c r="C334" s="9"/>
      <c r="D334" s="8"/>
      <c r="E334" s="8" t="s">
        <v>1723</v>
      </c>
      <c r="F334" s="8">
        <v>0.71</v>
      </c>
      <c r="G334" s="10">
        <v>7257</v>
      </c>
      <c r="H334" s="11">
        <v>5152.4700000000012</v>
      </c>
      <c r="I334" s="11">
        <v>2609.0785422134763</v>
      </c>
      <c r="J334" s="11">
        <v>2543.3914577865235</v>
      </c>
      <c r="K334" s="8">
        <v>1.29</v>
      </c>
      <c r="L334" s="8"/>
      <c r="M334" s="12">
        <f t="shared" si="10"/>
        <v>9361.5300000000007</v>
      </c>
      <c r="N334" s="12">
        <f t="shared" si="10"/>
        <v>0</v>
      </c>
      <c r="O334" s="12">
        <f t="shared" si="11"/>
        <v>9361.5300000000007</v>
      </c>
    </row>
    <row r="335" spans="1:16" x14ac:dyDescent="0.25">
      <c r="A335" s="8"/>
      <c r="B335" s="8"/>
      <c r="C335" s="9"/>
      <c r="D335" s="8"/>
      <c r="E335" s="8" t="s">
        <v>1724</v>
      </c>
      <c r="F335" s="8">
        <v>0.82999999999999985</v>
      </c>
      <c r="G335" s="10">
        <v>3440</v>
      </c>
      <c r="H335" s="11">
        <v>2855.2000000000003</v>
      </c>
      <c r="I335" s="11">
        <v>1687.7511736614213</v>
      </c>
      <c r="J335" s="11">
        <v>1167.4488263385786</v>
      </c>
      <c r="K335" s="8">
        <v>2.13</v>
      </c>
      <c r="L335" s="8"/>
      <c r="M335" s="12">
        <f t="shared" si="10"/>
        <v>7327.2</v>
      </c>
      <c r="N335" s="12">
        <f t="shared" si="10"/>
        <v>0</v>
      </c>
      <c r="O335" s="12">
        <f t="shared" si="11"/>
        <v>7327.2</v>
      </c>
    </row>
    <row r="336" spans="1:16" x14ac:dyDescent="0.25">
      <c r="A336" s="8"/>
      <c r="B336" s="8"/>
      <c r="C336" s="9"/>
      <c r="D336" s="8"/>
      <c r="E336" s="8" t="s">
        <v>1725</v>
      </c>
      <c r="F336" s="8">
        <v>0.78</v>
      </c>
      <c r="G336" s="10">
        <v>1075</v>
      </c>
      <c r="H336" s="11">
        <v>838.5</v>
      </c>
      <c r="I336" s="11">
        <v>579.828125</v>
      </c>
      <c r="J336" s="11">
        <v>258.671875</v>
      </c>
      <c r="K336" s="8">
        <v>2.29</v>
      </c>
      <c r="L336" s="8"/>
      <c r="M336" s="12">
        <f t="shared" si="10"/>
        <v>2461.75</v>
      </c>
      <c r="N336" s="12">
        <f t="shared" si="10"/>
        <v>0</v>
      </c>
      <c r="O336" s="12">
        <f t="shared" si="11"/>
        <v>2461.75</v>
      </c>
    </row>
    <row r="337" spans="1:15" x14ac:dyDescent="0.25">
      <c r="A337" s="8"/>
      <c r="B337" s="8"/>
      <c r="C337" s="9"/>
      <c r="D337" s="8"/>
      <c r="E337" s="8" t="s">
        <v>1726</v>
      </c>
      <c r="F337" s="8">
        <v>0.83</v>
      </c>
      <c r="G337" s="10">
        <v>712</v>
      </c>
      <c r="H337" s="11">
        <v>590.96</v>
      </c>
      <c r="I337" s="11">
        <v>297.23897152081167</v>
      </c>
      <c r="J337" s="11">
        <v>293.72102847918831</v>
      </c>
      <c r="K337" s="8">
        <v>2.13</v>
      </c>
      <c r="L337" s="8"/>
      <c r="M337" s="12">
        <f t="shared" si="10"/>
        <v>1516.56</v>
      </c>
      <c r="N337" s="12">
        <f t="shared" si="10"/>
        <v>0</v>
      </c>
      <c r="O337" s="12">
        <f t="shared" si="11"/>
        <v>1516.56</v>
      </c>
    </row>
    <row r="338" spans="1:15" x14ac:dyDescent="0.25">
      <c r="A338" s="8"/>
      <c r="B338" s="8"/>
      <c r="C338" s="9"/>
      <c r="D338" s="8"/>
      <c r="E338" s="8" t="s">
        <v>1727</v>
      </c>
      <c r="F338" s="8">
        <v>0.78</v>
      </c>
      <c r="G338" s="10">
        <v>8</v>
      </c>
      <c r="H338" s="11">
        <v>6.24</v>
      </c>
      <c r="I338" s="11">
        <v>3.2637380375879168</v>
      </c>
      <c r="J338" s="11">
        <v>2.976261962412083</v>
      </c>
      <c r="K338" s="8">
        <v>2.29</v>
      </c>
      <c r="L338" s="8"/>
      <c r="M338" s="12">
        <f t="shared" si="10"/>
        <v>18.32</v>
      </c>
      <c r="N338" s="12">
        <f t="shared" si="10"/>
        <v>0</v>
      </c>
      <c r="O338" s="12">
        <f t="shared" si="11"/>
        <v>18.32</v>
      </c>
    </row>
    <row r="339" spans="1:15" x14ac:dyDescent="0.25">
      <c r="A339" s="8"/>
      <c r="B339" s="8"/>
      <c r="C339" s="9"/>
      <c r="D339" s="8"/>
      <c r="E339" s="8" t="s">
        <v>1728</v>
      </c>
      <c r="F339" s="8">
        <v>0.65</v>
      </c>
      <c r="G339" s="10">
        <v>5040</v>
      </c>
      <c r="H339" s="11">
        <v>3276</v>
      </c>
      <c r="I339" s="11">
        <v>1993.9428039744942</v>
      </c>
      <c r="J339" s="11">
        <v>1282.0571960255063</v>
      </c>
      <c r="K339" s="8">
        <v>1.66</v>
      </c>
      <c r="L339" s="8"/>
      <c r="M339" s="12">
        <f t="shared" si="10"/>
        <v>8366.4</v>
      </c>
      <c r="N339" s="12">
        <f t="shared" si="10"/>
        <v>0</v>
      </c>
      <c r="O339" s="12">
        <f t="shared" si="11"/>
        <v>8366.4</v>
      </c>
    </row>
    <row r="340" spans="1:15" x14ac:dyDescent="0.25">
      <c r="A340" s="8"/>
      <c r="B340" s="8"/>
      <c r="C340" s="9"/>
      <c r="D340" s="8"/>
      <c r="E340" s="8" t="s">
        <v>1729</v>
      </c>
      <c r="F340" s="8">
        <v>0.65</v>
      </c>
      <c r="G340" s="10">
        <v>6397</v>
      </c>
      <c r="H340" s="11">
        <v>4158.05</v>
      </c>
      <c r="I340" s="11">
        <v>2403.245056935818</v>
      </c>
      <c r="J340" s="11">
        <v>1754.804943064182</v>
      </c>
      <c r="K340" s="8">
        <v>1.66</v>
      </c>
      <c r="L340" s="8"/>
      <c r="M340" s="12">
        <f t="shared" si="10"/>
        <v>10619.019999999999</v>
      </c>
      <c r="N340" s="12">
        <f t="shared" si="10"/>
        <v>0</v>
      </c>
      <c r="O340" s="12">
        <f t="shared" si="11"/>
        <v>10619.019999999999</v>
      </c>
    </row>
    <row r="341" spans="1:15" x14ac:dyDescent="0.25">
      <c r="A341" s="8"/>
      <c r="B341" s="8"/>
      <c r="C341" s="9"/>
      <c r="D341" s="8"/>
      <c r="E341" s="8" t="s">
        <v>1730</v>
      </c>
      <c r="F341" s="8">
        <v>0.65</v>
      </c>
      <c r="G341" s="10">
        <v>3647</v>
      </c>
      <c r="H341" s="11">
        <v>2370.5500000000002</v>
      </c>
      <c r="I341" s="11">
        <v>1433.0981934761774</v>
      </c>
      <c r="J341" s="11">
        <v>937.45180652382271</v>
      </c>
      <c r="K341" s="8">
        <v>1.66</v>
      </c>
      <c r="L341" s="8"/>
      <c r="M341" s="12">
        <f t="shared" si="10"/>
        <v>6054.0199999999995</v>
      </c>
      <c r="N341" s="12">
        <f t="shared" si="10"/>
        <v>0</v>
      </c>
      <c r="O341" s="12">
        <f t="shared" si="11"/>
        <v>6054.0199999999995</v>
      </c>
    </row>
    <row r="342" spans="1:15" x14ac:dyDescent="0.25">
      <c r="A342" s="8"/>
      <c r="B342" s="8"/>
      <c r="C342" s="9"/>
      <c r="D342" s="8"/>
      <c r="E342" s="8" t="s">
        <v>1731</v>
      </c>
      <c r="F342" s="8">
        <v>0.65</v>
      </c>
      <c r="G342" s="10">
        <v>4565</v>
      </c>
      <c r="H342" s="11">
        <v>2967.25</v>
      </c>
      <c r="I342" s="11">
        <v>1737.901875126506</v>
      </c>
      <c r="J342" s="11">
        <v>1229.348124873494</v>
      </c>
      <c r="K342" s="8">
        <v>1.66</v>
      </c>
      <c r="L342" s="8"/>
      <c r="M342" s="12">
        <f t="shared" si="10"/>
        <v>7577.9</v>
      </c>
      <c r="N342" s="12">
        <f t="shared" si="10"/>
        <v>0</v>
      </c>
      <c r="O342" s="12">
        <f t="shared" si="11"/>
        <v>7577.9</v>
      </c>
    </row>
    <row r="343" spans="1:15" x14ac:dyDescent="0.25">
      <c r="A343" s="8"/>
      <c r="B343" s="8"/>
      <c r="C343" s="9" t="s">
        <v>215</v>
      </c>
      <c r="D343" s="8" t="s">
        <v>38</v>
      </c>
      <c r="E343" s="8" t="s">
        <v>1524</v>
      </c>
      <c r="F343" s="8">
        <v>0.68</v>
      </c>
      <c r="G343" s="10">
        <v>2229</v>
      </c>
      <c r="H343" s="11">
        <v>1515.7199999999998</v>
      </c>
      <c r="I343" s="11">
        <v>988.35689267421526</v>
      </c>
      <c r="J343" s="11">
        <v>527.36310732578477</v>
      </c>
      <c r="K343" s="8">
        <v>1.69</v>
      </c>
      <c r="L343" s="8"/>
      <c r="M343" s="12">
        <f t="shared" si="10"/>
        <v>3767.0099999999998</v>
      </c>
      <c r="N343" s="12">
        <f t="shared" si="10"/>
        <v>0</v>
      </c>
      <c r="O343" s="12">
        <f t="shared" si="11"/>
        <v>3767.0099999999998</v>
      </c>
    </row>
    <row r="344" spans="1:15" x14ac:dyDescent="0.25">
      <c r="A344" s="8"/>
      <c r="B344" s="8"/>
      <c r="C344" s="9"/>
      <c r="D344" s="8"/>
      <c r="E344" s="8" t="s">
        <v>1526</v>
      </c>
      <c r="F344" s="8">
        <v>0.65</v>
      </c>
      <c r="G344" s="10">
        <v>1</v>
      </c>
      <c r="H344" s="11">
        <v>0.65</v>
      </c>
      <c r="I344" s="11">
        <v>0.41193317422434367</v>
      </c>
      <c r="J344" s="11">
        <v>0.23806682577565635</v>
      </c>
      <c r="K344" s="8">
        <v>1.81</v>
      </c>
      <c r="L344" s="8"/>
      <c r="M344" s="12">
        <f t="shared" si="10"/>
        <v>1.81</v>
      </c>
      <c r="N344" s="12">
        <f t="shared" si="10"/>
        <v>0</v>
      </c>
      <c r="O344" s="12">
        <f t="shared" si="11"/>
        <v>1.81</v>
      </c>
    </row>
    <row r="345" spans="1:15" x14ac:dyDescent="0.25">
      <c r="A345" s="8"/>
      <c r="B345" s="8"/>
      <c r="C345" s="9"/>
      <c r="D345" s="8"/>
      <c r="E345" s="8" t="s">
        <v>1720</v>
      </c>
      <c r="F345" s="8">
        <v>0.68</v>
      </c>
      <c r="G345" s="10">
        <v>2285</v>
      </c>
      <c r="H345" s="11">
        <v>1553.8000000000002</v>
      </c>
      <c r="I345" s="11">
        <v>915.49856206302911</v>
      </c>
      <c r="J345" s="11">
        <v>638.30143793697096</v>
      </c>
      <c r="K345" s="8">
        <v>1.69</v>
      </c>
      <c r="L345" s="8"/>
      <c r="M345" s="12">
        <f t="shared" si="10"/>
        <v>3861.65</v>
      </c>
      <c r="N345" s="12">
        <f t="shared" si="10"/>
        <v>0</v>
      </c>
      <c r="O345" s="12">
        <f t="shared" si="11"/>
        <v>3861.65</v>
      </c>
    </row>
    <row r="346" spans="1:15" x14ac:dyDescent="0.25">
      <c r="A346" s="8"/>
      <c r="B346" s="8"/>
      <c r="C346" s="9"/>
      <c r="D346" s="8"/>
      <c r="E346" s="8" t="s">
        <v>1732</v>
      </c>
      <c r="F346" s="8">
        <v>0.68</v>
      </c>
      <c r="G346" s="10">
        <v>1320</v>
      </c>
      <c r="H346" s="11">
        <v>897.6</v>
      </c>
      <c r="I346" s="11">
        <v>523.75172413793098</v>
      </c>
      <c r="J346" s="11">
        <v>373.84827586206904</v>
      </c>
      <c r="K346" s="8">
        <v>1.69</v>
      </c>
      <c r="L346" s="8"/>
      <c r="M346" s="12">
        <f t="shared" si="10"/>
        <v>2230.7999999999997</v>
      </c>
      <c r="N346" s="12">
        <f t="shared" si="10"/>
        <v>0</v>
      </c>
      <c r="O346" s="12">
        <f t="shared" si="11"/>
        <v>2230.7999999999997</v>
      </c>
    </row>
    <row r="347" spans="1:15" x14ac:dyDescent="0.25">
      <c r="A347" s="8"/>
      <c r="B347" s="8"/>
      <c r="C347" s="9"/>
      <c r="D347" s="8"/>
      <c r="E347" s="8" t="s">
        <v>1733</v>
      </c>
      <c r="F347" s="8">
        <v>0.65</v>
      </c>
      <c r="G347" s="10">
        <v>360</v>
      </c>
      <c r="H347" s="11">
        <v>234</v>
      </c>
      <c r="I347" s="11">
        <v>142.84137931034482</v>
      </c>
      <c r="J347" s="11">
        <v>91.15862068965518</v>
      </c>
      <c r="K347" s="8">
        <v>1.81</v>
      </c>
      <c r="L347" s="8"/>
      <c r="M347" s="12">
        <f t="shared" si="10"/>
        <v>651.6</v>
      </c>
      <c r="N347" s="12">
        <f t="shared" si="10"/>
        <v>0</v>
      </c>
      <c r="O347" s="12">
        <f t="shared" si="11"/>
        <v>651.6</v>
      </c>
    </row>
    <row r="348" spans="1:15" x14ac:dyDescent="0.25">
      <c r="A348" s="8"/>
      <c r="B348" s="8"/>
      <c r="C348" s="9"/>
      <c r="D348" s="8"/>
      <c r="E348" s="8" t="s">
        <v>1529</v>
      </c>
      <c r="F348" s="8">
        <v>0.68</v>
      </c>
      <c r="G348" s="10">
        <v>120</v>
      </c>
      <c r="H348" s="11">
        <v>81.599999999999994</v>
      </c>
      <c r="I348" s="11">
        <v>54.21989528795811</v>
      </c>
      <c r="J348" s="11">
        <v>27.380104712041884</v>
      </c>
      <c r="K348" s="8">
        <v>1.69</v>
      </c>
      <c r="L348" s="8"/>
      <c r="M348" s="12">
        <f t="shared" si="10"/>
        <v>202.79999999999998</v>
      </c>
      <c r="N348" s="12">
        <f t="shared" si="10"/>
        <v>0</v>
      </c>
      <c r="O348" s="12">
        <f t="shared" si="11"/>
        <v>202.79999999999998</v>
      </c>
    </row>
    <row r="349" spans="1:15" x14ac:dyDescent="0.25">
      <c r="A349" s="8"/>
      <c r="B349" s="8"/>
      <c r="C349" s="9"/>
      <c r="D349" s="8"/>
      <c r="E349" s="8" t="s">
        <v>1721</v>
      </c>
      <c r="F349" s="8">
        <v>0.73999999999999988</v>
      </c>
      <c r="G349" s="10">
        <v>3260</v>
      </c>
      <c r="H349" s="11">
        <v>2412.3999999999996</v>
      </c>
      <c r="I349" s="11">
        <v>1301.8823027900689</v>
      </c>
      <c r="J349" s="11">
        <v>1110.5176972099312</v>
      </c>
      <c r="K349" s="8">
        <v>1.36</v>
      </c>
      <c r="L349" s="8"/>
      <c r="M349" s="12">
        <f t="shared" si="10"/>
        <v>4433.6000000000004</v>
      </c>
      <c r="N349" s="12">
        <f t="shared" si="10"/>
        <v>0</v>
      </c>
      <c r="O349" s="12">
        <f t="shared" si="11"/>
        <v>4433.6000000000004</v>
      </c>
    </row>
    <row r="350" spans="1:15" x14ac:dyDescent="0.25">
      <c r="A350" s="8"/>
      <c r="B350" s="8"/>
      <c r="C350" s="9"/>
      <c r="D350" s="8"/>
      <c r="E350" s="8" t="s">
        <v>1722</v>
      </c>
      <c r="F350" s="8">
        <v>0.71</v>
      </c>
      <c r="G350" s="10">
        <v>3865</v>
      </c>
      <c r="H350" s="11">
        <v>2744.15</v>
      </c>
      <c r="I350" s="11">
        <v>1404.6444847832297</v>
      </c>
      <c r="J350" s="11">
        <v>1339.5055152167704</v>
      </c>
      <c r="K350" s="8">
        <v>1.29</v>
      </c>
      <c r="L350" s="8"/>
      <c r="M350" s="12">
        <f t="shared" si="10"/>
        <v>4985.8500000000004</v>
      </c>
      <c r="N350" s="12">
        <f t="shared" si="10"/>
        <v>0</v>
      </c>
      <c r="O350" s="12">
        <f t="shared" si="11"/>
        <v>4985.8500000000004</v>
      </c>
    </row>
    <row r="351" spans="1:15" x14ac:dyDescent="0.25">
      <c r="A351" s="8"/>
      <c r="B351" s="8"/>
      <c r="C351" s="9"/>
      <c r="D351" s="8"/>
      <c r="E351" s="8" t="s">
        <v>1723</v>
      </c>
      <c r="F351" s="8">
        <v>0.71</v>
      </c>
      <c r="G351" s="10">
        <v>8665</v>
      </c>
      <c r="H351" s="11">
        <v>6152.15</v>
      </c>
      <c r="I351" s="11">
        <v>3357.015291382681</v>
      </c>
      <c r="J351" s="11">
        <v>2795.1347086173187</v>
      </c>
      <c r="K351" s="8">
        <v>1.29</v>
      </c>
      <c r="L351" s="8"/>
      <c r="M351" s="12">
        <f t="shared" si="10"/>
        <v>11177.85</v>
      </c>
      <c r="N351" s="12">
        <f t="shared" si="10"/>
        <v>0</v>
      </c>
      <c r="O351" s="12">
        <f t="shared" si="11"/>
        <v>11177.85</v>
      </c>
    </row>
    <row r="352" spans="1:15" x14ac:dyDescent="0.25">
      <c r="A352" s="8"/>
      <c r="B352" s="8"/>
      <c r="C352" s="9"/>
      <c r="D352" s="8"/>
      <c r="E352" s="8" t="s">
        <v>1724</v>
      </c>
      <c r="F352" s="8">
        <v>0.82999999999999985</v>
      </c>
      <c r="G352" s="10">
        <v>4695</v>
      </c>
      <c r="H352" s="11">
        <v>3896.8500000000004</v>
      </c>
      <c r="I352" s="11">
        <v>2009.5259277586727</v>
      </c>
      <c r="J352" s="11">
        <v>1887.324072241327</v>
      </c>
      <c r="K352" s="8">
        <v>2.13</v>
      </c>
      <c r="L352" s="8"/>
      <c r="M352" s="12">
        <f t="shared" si="10"/>
        <v>10000.35</v>
      </c>
      <c r="N352" s="12">
        <f t="shared" si="10"/>
        <v>0</v>
      </c>
      <c r="O352" s="12">
        <f t="shared" si="11"/>
        <v>10000.35</v>
      </c>
    </row>
    <row r="353" spans="1:15" x14ac:dyDescent="0.25">
      <c r="A353" s="8"/>
      <c r="B353" s="8"/>
      <c r="C353" s="9"/>
      <c r="D353" s="8"/>
      <c r="E353" s="8" t="s">
        <v>1725</v>
      </c>
      <c r="F353" s="8">
        <v>0.77999999999999992</v>
      </c>
      <c r="G353" s="10">
        <v>171</v>
      </c>
      <c r="H353" s="11">
        <v>133.38</v>
      </c>
      <c r="I353" s="11">
        <v>72.590306617448732</v>
      </c>
      <c r="J353" s="11">
        <v>60.789693382551263</v>
      </c>
      <c r="K353" s="8">
        <v>2.29</v>
      </c>
      <c r="L353" s="8"/>
      <c r="M353" s="12">
        <f t="shared" si="10"/>
        <v>391.59000000000003</v>
      </c>
      <c r="N353" s="12">
        <f t="shared" si="10"/>
        <v>0</v>
      </c>
      <c r="O353" s="12">
        <f t="shared" si="11"/>
        <v>391.59000000000003</v>
      </c>
    </row>
    <row r="354" spans="1:15" x14ac:dyDescent="0.25">
      <c r="A354" s="8"/>
      <c r="B354" s="8"/>
      <c r="C354" s="9"/>
      <c r="D354" s="8"/>
      <c r="E354" s="8" t="s">
        <v>1726</v>
      </c>
      <c r="F354" s="8">
        <v>0.83</v>
      </c>
      <c r="G354" s="10">
        <v>2445</v>
      </c>
      <c r="H354" s="11">
        <v>2029.3500000000001</v>
      </c>
      <c r="I354" s="11">
        <v>995.96314467879427</v>
      </c>
      <c r="J354" s="11">
        <v>1033.386855321206</v>
      </c>
      <c r="K354" s="8">
        <v>2.13</v>
      </c>
      <c r="L354" s="8"/>
      <c r="M354" s="12">
        <f t="shared" si="10"/>
        <v>5207.8499999999995</v>
      </c>
      <c r="N354" s="12">
        <f t="shared" si="10"/>
        <v>0</v>
      </c>
      <c r="O354" s="12">
        <f t="shared" si="11"/>
        <v>5207.8499999999995</v>
      </c>
    </row>
    <row r="355" spans="1:15" x14ac:dyDescent="0.25">
      <c r="A355" s="8"/>
      <c r="B355" s="8"/>
      <c r="C355" s="9"/>
      <c r="D355" s="8"/>
      <c r="E355" s="8" t="s">
        <v>1727</v>
      </c>
      <c r="F355" s="8">
        <v>0.78</v>
      </c>
      <c r="G355" s="10">
        <v>350</v>
      </c>
      <c r="H355" s="11">
        <v>273</v>
      </c>
      <c r="I355" s="11">
        <v>163.40787478269448</v>
      </c>
      <c r="J355" s="11">
        <v>109.59212521730554</v>
      </c>
      <c r="K355" s="8">
        <v>2.29</v>
      </c>
      <c r="L355" s="8"/>
      <c r="M355" s="12">
        <f t="shared" si="10"/>
        <v>801.5</v>
      </c>
      <c r="N355" s="12">
        <f t="shared" si="10"/>
        <v>0</v>
      </c>
      <c r="O355" s="12">
        <f t="shared" si="11"/>
        <v>801.5</v>
      </c>
    </row>
    <row r="356" spans="1:15" x14ac:dyDescent="0.25">
      <c r="A356" s="8"/>
      <c r="B356" s="8"/>
      <c r="C356" s="9"/>
      <c r="D356" s="8"/>
      <c r="E356" s="8" t="s">
        <v>1728</v>
      </c>
      <c r="F356" s="8">
        <v>0.65</v>
      </c>
      <c r="G356" s="10">
        <v>6764</v>
      </c>
      <c r="H356" s="11">
        <v>4396.6000000000004</v>
      </c>
      <c r="I356" s="11">
        <v>2631.3322906033131</v>
      </c>
      <c r="J356" s="11">
        <v>1765.2677093966865</v>
      </c>
      <c r="K356" s="8">
        <v>1.66</v>
      </c>
      <c r="L356" s="8"/>
      <c r="M356" s="12">
        <f t="shared" si="10"/>
        <v>11228.24</v>
      </c>
      <c r="N356" s="12">
        <f t="shared" si="10"/>
        <v>0</v>
      </c>
      <c r="O356" s="12">
        <f t="shared" si="11"/>
        <v>11228.24</v>
      </c>
    </row>
    <row r="357" spans="1:15" x14ac:dyDescent="0.25">
      <c r="A357" s="8"/>
      <c r="B357" s="8"/>
      <c r="C357" s="9"/>
      <c r="D357" s="8"/>
      <c r="E357" s="8" t="s">
        <v>1729</v>
      </c>
      <c r="F357" s="8">
        <v>0.65</v>
      </c>
      <c r="G357" s="10">
        <v>2995</v>
      </c>
      <c r="H357" s="11">
        <v>1946.75</v>
      </c>
      <c r="I357" s="11">
        <v>1182.7931318534249</v>
      </c>
      <c r="J357" s="11">
        <v>763.95686814657506</v>
      </c>
      <c r="K357" s="8">
        <v>1.66</v>
      </c>
      <c r="L357" s="8"/>
      <c r="M357" s="12">
        <f t="shared" si="10"/>
        <v>4971.7</v>
      </c>
      <c r="N357" s="12">
        <f t="shared" si="10"/>
        <v>0</v>
      </c>
      <c r="O357" s="12">
        <f t="shared" si="11"/>
        <v>4971.7</v>
      </c>
    </row>
    <row r="358" spans="1:15" x14ac:dyDescent="0.25">
      <c r="A358" s="8"/>
      <c r="B358" s="8"/>
      <c r="C358" s="9"/>
      <c r="D358" s="8"/>
      <c r="E358" s="8" t="s">
        <v>1730</v>
      </c>
      <c r="F358" s="8">
        <v>0.65</v>
      </c>
      <c r="G358" s="10">
        <v>2740</v>
      </c>
      <c r="H358" s="11">
        <v>1781</v>
      </c>
      <c r="I358" s="11">
        <v>1155.0034968249654</v>
      </c>
      <c r="J358" s="11">
        <v>625.9965031750346</v>
      </c>
      <c r="K358" s="8">
        <v>1.66</v>
      </c>
      <c r="L358" s="8"/>
      <c r="M358" s="12">
        <f t="shared" si="10"/>
        <v>4548.3999999999996</v>
      </c>
      <c r="N358" s="12">
        <f t="shared" si="10"/>
        <v>0</v>
      </c>
      <c r="O358" s="12">
        <f t="shared" si="11"/>
        <v>4548.3999999999996</v>
      </c>
    </row>
    <row r="359" spans="1:15" x14ac:dyDescent="0.25">
      <c r="A359" s="8"/>
      <c r="B359" s="8"/>
      <c r="C359" s="9"/>
      <c r="D359" s="8"/>
      <c r="E359" s="8" t="s">
        <v>1731</v>
      </c>
      <c r="F359" s="8">
        <v>0.65</v>
      </c>
      <c r="G359" s="10">
        <v>5402</v>
      </c>
      <c r="H359" s="11">
        <v>3511.3</v>
      </c>
      <c r="I359" s="11">
        <v>2086.7613612770042</v>
      </c>
      <c r="J359" s="11">
        <v>1424.538638722996</v>
      </c>
      <c r="K359" s="8">
        <v>1.66</v>
      </c>
      <c r="L359" s="8"/>
      <c r="M359" s="12">
        <f t="shared" si="10"/>
        <v>8967.32</v>
      </c>
      <c r="N359" s="12">
        <f t="shared" si="10"/>
        <v>0</v>
      </c>
      <c r="O359" s="12">
        <f t="shared" si="11"/>
        <v>8967.32</v>
      </c>
    </row>
    <row r="360" spans="1:15" x14ac:dyDescent="0.25">
      <c r="A360" s="8"/>
      <c r="B360" s="8"/>
      <c r="C360" s="9" t="s">
        <v>216</v>
      </c>
      <c r="D360" s="8" t="s">
        <v>38</v>
      </c>
      <c r="E360" s="8" t="s">
        <v>1524</v>
      </c>
      <c r="F360" s="8">
        <v>0.68</v>
      </c>
      <c r="G360" s="10">
        <v>2657</v>
      </c>
      <c r="H360" s="11">
        <v>1806.76</v>
      </c>
      <c r="I360" s="11">
        <v>1121.8031787584143</v>
      </c>
      <c r="J360" s="11">
        <v>684.95682124158566</v>
      </c>
      <c r="K360" s="8">
        <v>1.69</v>
      </c>
      <c r="L360" s="8"/>
      <c r="M360" s="12">
        <f t="shared" si="10"/>
        <v>4490.33</v>
      </c>
      <c r="N360" s="12">
        <f t="shared" si="10"/>
        <v>0</v>
      </c>
      <c r="O360" s="12">
        <f t="shared" si="11"/>
        <v>4490.33</v>
      </c>
    </row>
    <row r="361" spans="1:15" x14ac:dyDescent="0.25">
      <c r="A361" s="8"/>
      <c r="B361" s="8"/>
      <c r="C361" s="9"/>
      <c r="D361" s="8"/>
      <c r="E361" s="8" t="s">
        <v>1526</v>
      </c>
      <c r="F361" s="8">
        <v>0.65</v>
      </c>
      <c r="G361" s="10">
        <v>3</v>
      </c>
      <c r="H361" s="11">
        <v>1.95</v>
      </c>
      <c r="I361" s="11">
        <v>1.4225274725274726</v>
      </c>
      <c r="J361" s="11">
        <v>0.52747252747252737</v>
      </c>
      <c r="K361" s="8">
        <v>1.81</v>
      </c>
      <c r="L361" s="8"/>
      <c r="M361" s="12">
        <f t="shared" si="10"/>
        <v>5.43</v>
      </c>
      <c r="N361" s="12">
        <f t="shared" si="10"/>
        <v>0</v>
      </c>
      <c r="O361" s="12">
        <f t="shared" si="11"/>
        <v>5.43</v>
      </c>
    </row>
    <row r="362" spans="1:15" x14ac:dyDescent="0.25">
      <c r="A362" s="8"/>
      <c r="B362" s="8"/>
      <c r="C362" s="9"/>
      <c r="D362" s="8"/>
      <c r="E362" s="8" t="s">
        <v>1720</v>
      </c>
      <c r="F362" s="8">
        <v>0.68</v>
      </c>
      <c r="G362" s="10">
        <v>1555</v>
      </c>
      <c r="H362" s="11">
        <v>1057.3999999999999</v>
      </c>
      <c r="I362" s="11">
        <v>704.72209596686037</v>
      </c>
      <c r="J362" s="11">
        <v>352.67790403313961</v>
      </c>
      <c r="K362" s="8">
        <v>1.69</v>
      </c>
      <c r="L362" s="8"/>
      <c r="M362" s="12">
        <f t="shared" si="10"/>
        <v>2627.95</v>
      </c>
      <c r="N362" s="12">
        <f t="shared" si="10"/>
        <v>0</v>
      </c>
      <c r="O362" s="12">
        <f t="shared" si="11"/>
        <v>2627.95</v>
      </c>
    </row>
    <row r="363" spans="1:15" x14ac:dyDescent="0.25">
      <c r="A363" s="8"/>
      <c r="B363" s="8"/>
      <c r="C363" s="9"/>
      <c r="D363" s="8"/>
      <c r="E363" s="8" t="s">
        <v>1532</v>
      </c>
      <c r="F363" s="8">
        <v>0.68</v>
      </c>
      <c r="G363" s="10">
        <v>1160</v>
      </c>
      <c r="H363" s="11">
        <v>788.80000000000007</v>
      </c>
      <c r="I363" s="11">
        <v>551.60899537620855</v>
      </c>
      <c r="J363" s="11">
        <v>237.19100462379151</v>
      </c>
      <c r="K363" s="8">
        <v>1.69</v>
      </c>
      <c r="L363" s="8"/>
      <c r="M363" s="12">
        <f t="shared" si="10"/>
        <v>1960.3999999999999</v>
      </c>
      <c r="N363" s="12">
        <f t="shared" si="10"/>
        <v>0</v>
      </c>
      <c r="O363" s="12">
        <f t="shared" si="11"/>
        <v>1960.3999999999999</v>
      </c>
    </row>
    <row r="364" spans="1:15" x14ac:dyDescent="0.25">
      <c r="A364" s="8"/>
      <c r="B364" s="8"/>
      <c r="C364" s="9"/>
      <c r="D364" s="8"/>
      <c r="E364" s="8" t="s">
        <v>1722</v>
      </c>
      <c r="F364" s="8">
        <v>0.71</v>
      </c>
      <c r="G364" s="10">
        <v>8930</v>
      </c>
      <c r="H364" s="11">
        <v>6340.3</v>
      </c>
      <c r="I364" s="11">
        <v>3423.6517008479591</v>
      </c>
      <c r="J364" s="11">
        <v>2916.6482991520411</v>
      </c>
      <c r="K364" s="8">
        <v>1.29</v>
      </c>
      <c r="L364" s="8"/>
      <c r="M364" s="12">
        <f t="shared" si="10"/>
        <v>11519.7</v>
      </c>
      <c r="N364" s="12">
        <f t="shared" si="10"/>
        <v>0</v>
      </c>
      <c r="O364" s="12">
        <f t="shared" si="11"/>
        <v>11519.7</v>
      </c>
    </row>
    <row r="365" spans="1:15" x14ac:dyDescent="0.25">
      <c r="A365" s="8"/>
      <c r="B365" s="8"/>
      <c r="C365" s="9"/>
      <c r="D365" s="8"/>
      <c r="E365" s="8" t="s">
        <v>1723</v>
      </c>
      <c r="F365" s="8">
        <v>0.71</v>
      </c>
      <c r="G365" s="10">
        <v>6650</v>
      </c>
      <c r="H365" s="11">
        <v>4721.5</v>
      </c>
      <c r="I365" s="11">
        <v>2615.3413224078549</v>
      </c>
      <c r="J365" s="11">
        <v>2106.1586775921451</v>
      </c>
      <c r="K365" s="8">
        <v>1.29</v>
      </c>
      <c r="L365" s="8"/>
      <c r="M365" s="12">
        <f t="shared" si="10"/>
        <v>8578.5</v>
      </c>
      <c r="N365" s="12">
        <f t="shared" si="10"/>
        <v>0</v>
      </c>
      <c r="O365" s="12">
        <f t="shared" si="11"/>
        <v>8578.5</v>
      </c>
    </row>
    <row r="366" spans="1:15" x14ac:dyDescent="0.25">
      <c r="A366" s="8"/>
      <c r="B366" s="8"/>
      <c r="C366" s="9"/>
      <c r="D366" s="8"/>
      <c r="E366" s="8" t="s">
        <v>1724</v>
      </c>
      <c r="F366" s="8">
        <v>0.83</v>
      </c>
      <c r="G366" s="10">
        <v>3085</v>
      </c>
      <c r="H366" s="11">
        <v>2560.5500000000002</v>
      </c>
      <c r="I366" s="11">
        <v>1711.7815989220724</v>
      </c>
      <c r="J366" s="11">
        <v>848.76840107792759</v>
      </c>
      <c r="K366" s="8">
        <v>2.13</v>
      </c>
      <c r="L366" s="8"/>
      <c r="M366" s="12">
        <f t="shared" si="10"/>
        <v>6571.0499999999993</v>
      </c>
      <c r="N366" s="12">
        <f t="shared" si="10"/>
        <v>0</v>
      </c>
      <c r="O366" s="12">
        <f t="shared" si="11"/>
        <v>6571.0499999999993</v>
      </c>
    </row>
    <row r="367" spans="1:15" x14ac:dyDescent="0.25">
      <c r="A367" s="8"/>
      <c r="B367" s="8"/>
      <c r="C367" s="9"/>
      <c r="D367" s="8"/>
      <c r="E367" s="8" t="s">
        <v>1725</v>
      </c>
      <c r="F367" s="8">
        <v>0.78</v>
      </c>
      <c r="G367" s="10">
        <v>510</v>
      </c>
      <c r="H367" s="11">
        <v>397.8</v>
      </c>
      <c r="I367" s="11">
        <v>245.95733201225002</v>
      </c>
      <c r="J367" s="11">
        <v>151.84266798774996</v>
      </c>
      <c r="K367" s="8">
        <v>2.29</v>
      </c>
      <c r="L367" s="8"/>
      <c r="M367" s="12">
        <f t="shared" si="10"/>
        <v>1167.9000000000001</v>
      </c>
      <c r="N367" s="12">
        <f t="shared" si="10"/>
        <v>0</v>
      </c>
      <c r="O367" s="12">
        <f t="shared" si="11"/>
        <v>1167.9000000000001</v>
      </c>
    </row>
    <row r="368" spans="1:15" x14ac:dyDescent="0.25">
      <c r="A368" s="8"/>
      <c r="B368" s="8"/>
      <c r="C368" s="9"/>
      <c r="D368" s="8"/>
      <c r="E368" s="8" t="s">
        <v>1726</v>
      </c>
      <c r="F368" s="8">
        <v>0.83</v>
      </c>
      <c r="G368" s="10">
        <v>1550</v>
      </c>
      <c r="H368" s="11">
        <v>1286.5</v>
      </c>
      <c r="I368" s="11">
        <v>698.5117493472585</v>
      </c>
      <c r="J368" s="11">
        <v>587.9882506527415</v>
      </c>
      <c r="K368" s="8">
        <v>2.13</v>
      </c>
      <c r="L368" s="8"/>
      <c r="M368" s="12">
        <f t="shared" si="10"/>
        <v>3301.5</v>
      </c>
      <c r="N368" s="12">
        <f t="shared" si="10"/>
        <v>0</v>
      </c>
      <c r="O368" s="12">
        <f t="shared" si="11"/>
        <v>3301.5</v>
      </c>
    </row>
    <row r="369" spans="1:15" x14ac:dyDescent="0.25">
      <c r="A369" s="8"/>
      <c r="B369" s="8"/>
      <c r="C369" s="9"/>
      <c r="D369" s="8"/>
      <c r="E369" s="8" t="s">
        <v>1727</v>
      </c>
      <c r="F369" s="8">
        <v>0.78</v>
      </c>
      <c r="G369" s="10">
        <v>95</v>
      </c>
      <c r="H369" s="11">
        <v>74.099999999999994</v>
      </c>
      <c r="I369" s="11">
        <v>42.812010443864231</v>
      </c>
      <c r="J369" s="11">
        <v>31.287989556135763</v>
      </c>
      <c r="K369" s="8">
        <v>2.29</v>
      </c>
      <c r="L369" s="8"/>
      <c r="M369" s="12">
        <f t="shared" si="10"/>
        <v>217.55</v>
      </c>
      <c r="N369" s="12">
        <f t="shared" si="10"/>
        <v>0</v>
      </c>
      <c r="O369" s="12">
        <f t="shared" si="11"/>
        <v>217.55</v>
      </c>
    </row>
    <row r="370" spans="1:15" x14ac:dyDescent="0.25">
      <c r="A370" s="8"/>
      <c r="B370" s="8"/>
      <c r="C370" s="9"/>
      <c r="D370" s="8"/>
      <c r="E370" s="8" t="s">
        <v>1728</v>
      </c>
      <c r="F370" s="8">
        <v>0.65</v>
      </c>
      <c r="G370" s="10">
        <v>6105</v>
      </c>
      <c r="H370" s="11">
        <v>3968.25</v>
      </c>
      <c r="I370" s="11">
        <v>2529.6711063105163</v>
      </c>
      <c r="J370" s="11">
        <v>1438.5788936894837</v>
      </c>
      <c r="K370" s="8">
        <v>1.66</v>
      </c>
      <c r="L370" s="8"/>
      <c r="M370" s="12">
        <f t="shared" si="10"/>
        <v>10134.299999999999</v>
      </c>
      <c r="N370" s="12">
        <f t="shared" si="10"/>
        <v>0</v>
      </c>
      <c r="O370" s="12">
        <f t="shared" si="11"/>
        <v>10134.299999999999</v>
      </c>
    </row>
    <row r="371" spans="1:15" x14ac:dyDescent="0.25">
      <c r="A371" s="8"/>
      <c r="B371" s="8"/>
      <c r="C371" s="9"/>
      <c r="D371" s="8"/>
      <c r="E371" s="8" t="s">
        <v>1729</v>
      </c>
      <c r="F371" s="8">
        <v>0.65</v>
      </c>
      <c r="G371" s="10">
        <v>5740</v>
      </c>
      <c r="H371" s="11">
        <v>3731</v>
      </c>
      <c r="I371" s="11">
        <v>2270.3745877676806</v>
      </c>
      <c r="J371" s="11">
        <v>1460.6254122323194</v>
      </c>
      <c r="K371" s="8">
        <v>1.66</v>
      </c>
      <c r="L371" s="8"/>
      <c r="M371" s="12">
        <f t="shared" si="10"/>
        <v>9528.4</v>
      </c>
      <c r="N371" s="12">
        <f t="shared" si="10"/>
        <v>0</v>
      </c>
      <c r="O371" s="12">
        <f t="shared" si="11"/>
        <v>9528.4</v>
      </c>
    </row>
    <row r="372" spans="1:15" x14ac:dyDescent="0.25">
      <c r="A372" s="8"/>
      <c r="B372" s="8"/>
      <c r="C372" s="9"/>
      <c r="D372" s="8"/>
      <c r="E372" s="8" t="s">
        <v>1730</v>
      </c>
      <c r="F372" s="8">
        <v>0.65</v>
      </c>
      <c r="G372" s="10">
        <v>2545</v>
      </c>
      <c r="H372" s="11">
        <v>1654.25</v>
      </c>
      <c r="I372" s="11">
        <v>1039.5659395080306</v>
      </c>
      <c r="J372" s="11">
        <v>614.68406049196926</v>
      </c>
      <c r="K372" s="8">
        <v>1.66</v>
      </c>
      <c r="L372" s="8"/>
      <c r="M372" s="12">
        <f t="shared" si="10"/>
        <v>4224.7</v>
      </c>
      <c r="N372" s="12">
        <f t="shared" si="10"/>
        <v>0</v>
      </c>
      <c r="O372" s="12">
        <f t="shared" si="11"/>
        <v>4224.7</v>
      </c>
    </row>
    <row r="373" spans="1:15" x14ac:dyDescent="0.25">
      <c r="A373" s="8"/>
      <c r="B373" s="8"/>
      <c r="C373" s="9"/>
      <c r="D373" s="8"/>
      <c r="E373" s="8" t="s">
        <v>1731</v>
      </c>
      <c r="F373" s="8">
        <v>0.65</v>
      </c>
      <c r="G373" s="10">
        <v>4995</v>
      </c>
      <c r="H373" s="11">
        <v>3246.75</v>
      </c>
      <c r="I373" s="11">
        <v>2028.7758548585027</v>
      </c>
      <c r="J373" s="11">
        <v>1217.9741451414973</v>
      </c>
      <c r="K373" s="8">
        <v>1.66</v>
      </c>
      <c r="L373" s="8"/>
      <c r="M373" s="12">
        <f t="shared" si="10"/>
        <v>8291.6999999999989</v>
      </c>
      <c r="N373" s="12">
        <f t="shared" si="10"/>
        <v>0</v>
      </c>
      <c r="O373" s="12">
        <f t="shared" si="11"/>
        <v>8291.6999999999989</v>
      </c>
    </row>
    <row r="374" spans="1:15" x14ac:dyDescent="0.25">
      <c r="A374" s="8"/>
      <c r="B374" s="8"/>
      <c r="C374" s="9" t="s">
        <v>217</v>
      </c>
      <c r="D374" s="8" t="s">
        <v>38</v>
      </c>
      <c r="E374" s="8" t="s">
        <v>1524</v>
      </c>
      <c r="F374" s="8">
        <v>0.68</v>
      </c>
      <c r="G374" s="10">
        <v>2015</v>
      </c>
      <c r="H374" s="11">
        <v>1370.2000000000003</v>
      </c>
      <c r="I374" s="11">
        <v>830.79233133621426</v>
      </c>
      <c r="J374" s="11">
        <v>539.40766866378578</v>
      </c>
      <c r="K374" s="8">
        <v>1.69</v>
      </c>
      <c r="L374" s="8"/>
      <c r="M374" s="12">
        <f t="shared" si="10"/>
        <v>3405.35</v>
      </c>
      <c r="N374" s="12">
        <f t="shared" si="10"/>
        <v>0</v>
      </c>
      <c r="O374" s="12">
        <f t="shared" si="11"/>
        <v>3405.35</v>
      </c>
    </row>
    <row r="375" spans="1:15" x14ac:dyDescent="0.25">
      <c r="A375" s="8"/>
      <c r="B375" s="8"/>
      <c r="C375" s="9"/>
      <c r="D375" s="8"/>
      <c r="E375" s="8" t="s">
        <v>1720</v>
      </c>
      <c r="F375" s="8">
        <v>0.68</v>
      </c>
      <c r="G375" s="10">
        <v>2040</v>
      </c>
      <c r="H375" s="11">
        <v>1387.2</v>
      </c>
      <c r="I375" s="11">
        <v>865.45666494142006</v>
      </c>
      <c r="J375" s="11">
        <v>521.74333505857999</v>
      </c>
      <c r="K375" s="8">
        <v>1.69</v>
      </c>
      <c r="L375" s="8"/>
      <c r="M375" s="12">
        <f t="shared" si="10"/>
        <v>3447.6</v>
      </c>
      <c r="N375" s="12">
        <f t="shared" si="10"/>
        <v>0</v>
      </c>
      <c r="O375" s="12">
        <f t="shared" si="11"/>
        <v>3447.6</v>
      </c>
    </row>
    <row r="376" spans="1:15" x14ac:dyDescent="0.25">
      <c r="A376" s="8"/>
      <c r="B376" s="8"/>
      <c r="C376" s="9"/>
      <c r="D376" s="8"/>
      <c r="E376" s="8" t="s">
        <v>1532</v>
      </c>
      <c r="F376" s="8">
        <v>0.68</v>
      </c>
      <c r="G376" s="10">
        <v>80</v>
      </c>
      <c r="H376" s="11">
        <v>54.4</v>
      </c>
      <c r="I376" s="11">
        <v>34.55284814280089</v>
      </c>
      <c r="J376" s="11">
        <v>19.847151857199108</v>
      </c>
      <c r="K376" s="8">
        <v>1.69</v>
      </c>
      <c r="L376" s="8"/>
      <c r="M376" s="12">
        <f t="shared" si="10"/>
        <v>135.19999999999999</v>
      </c>
      <c r="N376" s="12">
        <f t="shared" si="10"/>
        <v>0</v>
      </c>
      <c r="O376" s="12">
        <f t="shared" si="11"/>
        <v>135.19999999999999</v>
      </c>
    </row>
    <row r="377" spans="1:15" x14ac:dyDescent="0.25">
      <c r="A377" s="8"/>
      <c r="B377" s="8"/>
      <c r="C377" s="9"/>
      <c r="D377" s="8"/>
      <c r="E377" s="8" t="s">
        <v>1722</v>
      </c>
      <c r="F377" s="8">
        <v>0.71</v>
      </c>
      <c r="G377" s="10">
        <v>7675</v>
      </c>
      <c r="H377" s="11">
        <v>5449.25</v>
      </c>
      <c r="I377" s="11">
        <v>2982.014738373533</v>
      </c>
      <c r="J377" s="11">
        <v>2467.235261626467</v>
      </c>
      <c r="K377" s="8">
        <v>1.29</v>
      </c>
      <c r="L377" s="8"/>
      <c r="M377" s="12">
        <f t="shared" si="10"/>
        <v>9900.75</v>
      </c>
      <c r="N377" s="12">
        <f t="shared" si="10"/>
        <v>0</v>
      </c>
      <c r="O377" s="12">
        <f t="shared" si="11"/>
        <v>9900.75</v>
      </c>
    </row>
    <row r="378" spans="1:15" x14ac:dyDescent="0.25">
      <c r="A378" s="8"/>
      <c r="B378" s="8"/>
      <c r="C378" s="9"/>
      <c r="D378" s="8"/>
      <c r="E378" s="8" t="s">
        <v>1723</v>
      </c>
      <c r="F378" s="8">
        <v>0.71</v>
      </c>
      <c r="G378" s="10">
        <v>8400</v>
      </c>
      <c r="H378" s="11">
        <v>5964</v>
      </c>
      <c r="I378" s="11">
        <v>3409.9481629979136</v>
      </c>
      <c r="J378" s="11">
        <v>2554.0518370020859</v>
      </c>
      <c r="K378" s="8">
        <v>1.29</v>
      </c>
      <c r="L378" s="8"/>
      <c r="M378" s="12">
        <f t="shared" si="10"/>
        <v>10836</v>
      </c>
      <c r="N378" s="12">
        <f t="shared" si="10"/>
        <v>0</v>
      </c>
      <c r="O378" s="12">
        <f t="shared" si="11"/>
        <v>10836</v>
      </c>
    </row>
    <row r="379" spans="1:15" x14ac:dyDescent="0.25">
      <c r="A379" s="8"/>
      <c r="B379" s="8"/>
      <c r="C379" s="9"/>
      <c r="D379" s="8"/>
      <c r="E379" s="8" t="s">
        <v>1734</v>
      </c>
      <c r="F379" s="8">
        <v>0.68</v>
      </c>
      <c r="G379" s="10">
        <v>210</v>
      </c>
      <c r="H379" s="11">
        <v>142.80000000000001</v>
      </c>
      <c r="I379" s="11">
        <v>80.190265486725664</v>
      </c>
      <c r="J379" s="11">
        <v>62.609734513274347</v>
      </c>
      <c r="K379" s="8">
        <v>1.7</v>
      </c>
      <c r="L379" s="8"/>
      <c r="M379" s="12">
        <f t="shared" si="10"/>
        <v>357</v>
      </c>
      <c r="N379" s="12">
        <f t="shared" si="10"/>
        <v>0</v>
      </c>
      <c r="O379" s="12">
        <f t="shared" si="11"/>
        <v>357</v>
      </c>
    </row>
    <row r="380" spans="1:15" x14ac:dyDescent="0.25">
      <c r="A380" s="8"/>
      <c r="B380" s="8"/>
      <c r="C380" s="9"/>
      <c r="D380" s="8"/>
      <c r="E380" s="8" t="s">
        <v>1724</v>
      </c>
      <c r="F380" s="8">
        <v>0.83</v>
      </c>
      <c r="G380" s="10">
        <v>5040</v>
      </c>
      <c r="H380" s="11">
        <v>4183.2</v>
      </c>
      <c r="I380" s="11">
        <v>2324.8947560637157</v>
      </c>
      <c r="J380" s="11">
        <v>1858.3052439362843</v>
      </c>
      <c r="K380" s="8">
        <v>2.13</v>
      </c>
      <c r="L380" s="8"/>
      <c r="M380" s="12">
        <f t="shared" si="10"/>
        <v>10735.199999999999</v>
      </c>
      <c r="N380" s="12">
        <f t="shared" si="10"/>
        <v>0</v>
      </c>
      <c r="O380" s="12">
        <f t="shared" si="11"/>
        <v>10735.199999999999</v>
      </c>
    </row>
    <row r="381" spans="1:15" x14ac:dyDescent="0.25">
      <c r="A381" s="8"/>
      <c r="B381" s="8"/>
      <c r="C381" s="9"/>
      <c r="D381" s="8"/>
      <c r="E381" s="8" t="s">
        <v>1725</v>
      </c>
      <c r="F381" s="8">
        <v>0.78</v>
      </c>
      <c r="G381" s="10">
        <v>770</v>
      </c>
      <c r="H381" s="11">
        <v>600.6</v>
      </c>
      <c r="I381" s="11">
        <v>349.26637353983466</v>
      </c>
      <c r="J381" s="11">
        <v>251.33362646016533</v>
      </c>
      <c r="K381" s="8">
        <v>2.29</v>
      </c>
      <c r="L381" s="8"/>
      <c r="M381" s="12">
        <f t="shared" si="10"/>
        <v>1763.3</v>
      </c>
      <c r="N381" s="12">
        <f t="shared" si="10"/>
        <v>0</v>
      </c>
      <c r="O381" s="12">
        <f t="shared" si="11"/>
        <v>1763.3</v>
      </c>
    </row>
    <row r="382" spans="1:15" x14ac:dyDescent="0.25">
      <c r="A382" s="8"/>
      <c r="B382" s="8"/>
      <c r="C382" s="9"/>
      <c r="D382" s="8"/>
      <c r="E382" s="8" t="s">
        <v>1726</v>
      </c>
      <c r="F382" s="8">
        <v>0.83</v>
      </c>
      <c r="G382" s="10">
        <v>1615</v>
      </c>
      <c r="H382" s="11">
        <v>1340.4499999999998</v>
      </c>
      <c r="I382" s="11">
        <v>685.61914943369311</v>
      </c>
      <c r="J382" s="11">
        <v>654.83085056630694</v>
      </c>
      <c r="K382" s="8">
        <v>2.13</v>
      </c>
      <c r="L382" s="8"/>
      <c r="M382" s="12">
        <f t="shared" si="10"/>
        <v>3439.95</v>
      </c>
      <c r="N382" s="12">
        <f t="shared" si="10"/>
        <v>0</v>
      </c>
      <c r="O382" s="12">
        <f t="shared" si="11"/>
        <v>3439.95</v>
      </c>
    </row>
    <row r="383" spans="1:15" x14ac:dyDescent="0.25">
      <c r="A383" s="8"/>
      <c r="B383" s="8"/>
      <c r="C383" s="9"/>
      <c r="D383" s="8"/>
      <c r="E383" s="8" t="s">
        <v>1727</v>
      </c>
      <c r="F383" s="8">
        <v>0.78</v>
      </c>
      <c r="G383" s="10">
        <v>265</v>
      </c>
      <c r="H383" s="11">
        <v>206.7</v>
      </c>
      <c r="I383" s="11">
        <v>112.38083538083538</v>
      </c>
      <c r="J383" s="11">
        <v>94.31916461916461</v>
      </c>
      <c r="K383" s="8">
        <v>2.29</v>
      </c>
      <c r="L383" s="8"/>
      <c r="M383" s="12">
        <f t="shared" si="10"/>
        <v>606.85</v>
      </c>
      <c r="N383" s="12">
        <f t="shared" si="10"/>
        <v>0</v>
      </c>
      <c r="O383" s="12">
        <f t="shared" si="11"/>
        <v>606.85</v>
      </c>
    </row>
    <row r="384" spans="1:15" x14ac:dyDescent="0.25">
      <c r="A384" s="8"/>
      <c r="B384" s="8"/>
      <c r="C384" s="9"/>
      <c r="D384" s="8"/>
      <c r="E384" s="8" t="s">
        <v>1728</v>
      </c>
      <c r="F384" s="8">
        <v>0.65</v>
      </c>
      <c r="G384" s="10">
        <v>5700</v>
      </c>
      <c r="H384" s="11">
        <v>3705</v>
      </c>
      <c r="I384" s="11">
        <v>2326.6365594293084</v>
      </c>
      <c r="J384" s="11">
        <v>1378.3634405706916</v>
      </c>
      <c r="K384" s="8">
        <v>1.66</v>
      </c>
      <c r="L384" s="8"/>
      <c r="M384" s="12">
        <f t="shared" si="10"/>
        <v>9462</v>
      </c>
      <c r="N384" s="12">
        <f t="shared" si="10"/>
        <v>0</v>
      </c>
      <c r="O384" s="12">
        <f t="shared" si="11"/>
        <v>9462</v>
      </c>
    </row>
    <row r="385" spans="1:15" x14ac:dyDescent="0.25">
      <c r="A385" s="8"/>
      <c r="B385" s="8"/>
      <c r="C385" s="9"/>
      <c r="D385" s="8"/>
      <c r="E385" s="8" t="s">
        <v>1729</v>
      </c>
      <c r="F385" s="8">
        <v>0.65</v>
      </c>
      <c r="G385" s="10">
        <v>3650</v>
      </c>
      <c r="H385" s="11">
        <v>2372.5</v>
      </c>
      <c r="I385" s="11">
        <v>1537.3239145523189</v>
      </c>
      <c r="J385" s="11">
        <v>835.17608544768109</v>
      </c>
      <c r="K385" s="8">
        <v>1.66</v>
      </c>
      <c r="L385" s="8"/>
      <c r="M385" s="12">
        <f t="shared" si="10"/>
        <v>6059</v>
      </c>
      <c r="N385" s="12">
        <f t="shared" si="10"/>
        <v>0</v>
      </c>
      <c r="O385" s="12">
        <f t="shared" si="11"/>
        <v>6059</v>
      </c>
    </row>
    <row r="386" spans="1:15" x14ac:dyDescent="0.25">
      <c r="A386" s="8"/>
      <c r="B386" s="8"/>
      <c r="C386" s="9"/>
      <c r="D386" s="8"/>
      <c r="E386" s="8" t="s">
        <v>1730</v>
      </c>
      <c r="F386" s="8">
        <v>0.65</v>
      </c>
      <c r="G386" s="10">
        <v>3165</v>
      </c>
      <c r="H386" s="11">
        <v>2057.25</v>
      </c>
      <c r="I386" s="11">
        <v>1450.5744475186834</v>
      </c>
      <c r="J386" s="11">
        <v>606.67555248131657</v>
      </c>
      <c r="K386" s="8">
        <v>1.66</v>
      </c>
      <c r="L386" s="8"/>
      <c r="M386" s="12">
        <f t="shared" si="10"/>
        <v>5253.9</v>
      </c>
      <c r="N386" s="12">
        <f t="shared" si="10"/>
        <v>0</v>
      </c>
      <c r="O386" s="12">
        <f t="shared" si="11"/>
        <v>5253.9</v>
      </c>
    </row>
    <row r="387" spans="1:15" x14ac:dyDescent="0.25">
      <c r="A387" s="8"/>
      <c r="B387" s="8"/>
      <c r="C387" s="9"/>
      <c r="D387" s="8"/>
      <c r="E387" s="8" t="s">
        <v>1731</v>
      </c>
      <c r="F387" s="8">
        <v>0.65</v>
      </c>
      <c r="G387" s="10">
        <v>4973</v>
      </c>
      <c r="H387" s="11">
        <v>3232.45</v>
      </c>
      <c r="I387" s="11">
        <v>1996.3489528030027</v>
      </c>
      <c r="J387" s="11">
        <v>1236.1010471969973</v>
      </c>
      <c r="K387" s="8">
        <v>1.66</v>
      </c>
      <c r="L387" s="8"/>
      <c r="M387" s="12">
        <f t="shared" si="10"/>
        <v>8255.18</v>
      </c>
      <c r="N387" s="12">
        <f t="shared" si="10"/>
        <v>0</v>
      </c>
      <c r="O387" s="12">
        <f t="shared" si="11"/>
        <v>8255.18</v>
      </c>
    </row>
    <row r="388" spans="1:15" x14ac:dyDescent="0.25">
      <c r="A388" s="8"/>
      <c r="B388" s="8"/>
      <c r="C388" s="9" t="s">
        <v>218</v>
      </c>
      <c r="D388" s="8" t="s">
        <v>38</v>
      </c>
      <c r="E388" s="8" t="s">
        <v>1524</v>
      </c>
      <c r="F388" s="8">
        <v>0.68</v>
      </c>
      <c r="G388" s="10">
        <v>2530</v>
      </c>
      <c r="H388" s="11">
        <v>1720.4</v>
      </c>
      <c r="I388" s="11">
        <v>875.09813084112147</v>
      </c>
      <c r="J388" s="11">
        <v>845.3018691588785</v>
      </c>
      <c r="K388" s="8">
        <v>1.69</v>
      </c>
      <c r="L388" s="8"/>
      <c r="M388" s="12">
        <f t="shared" si="10"/>
        <v>4275.7</v>
      </c>
      <c r="N388" s="12">
        <f t="shared" si="10"/>
        <v>0</v>
      </c>
      <c r="O388" s="12">
        <f t="shared" si="11"/>
        <v>4275.7</v>
      </c>
    </row>
    <row r="389" spans="1:15" x14ac:dyDescent="0.25">
      <c r="A389" s="8"/>
      <c r="B389" s="8"/>
      <c r="C389" s="9"/>
      <c r="D389" s="8"/>
      <c r="E389" s="8" t="s">
        <v>1720</v>
      </c>
      <c r="F389" s="8">
        <v>0.68</v>
      </c>
      <c r="G389" s="10">
        <v>2135</v>
      </c>
      <c r="H389" s="11">
        <v>1451.8</v>
      </c>
      <c r="I389" s="11">
        <v>864.47105154881558</v>
      </c>
      <c r="J389" s="11">
        <v>587.32894845118437</v>
      </c>
      <c r="K389" s="8">
        <v>1.69</v>
      </c>
      <c r="L389" s="8"/>
      <c r="M389" s="12">
        <f t="shared" ref="M389:N452" si="12">$G389*K389</f>
        <v>3608.15</v>
      </c>
      <c r="N389" s="12">
        <f t="shared" si="12"/>
        <v>0</v>
      </c>
      <c r="O389" s="12">
        <f t="shared" ref="O389:O452" si="13">M389+N389</f>
        <v>3608.15</v>
      </c>
    </row>
    <row r="390" spans="1:15" x14ac:dyDescent="0.25">
      <c r="A390" s="8"/>
      <c r="B390" s="8"/>
      <c r="C390" s="9"/>
      <c r="D390" s="8"/>
      <c r="E390" s="8" t="s">
        <v>1721</v>
      </c>
      <c r="F390" s="8">
        <v>0.7400000000000001</v>
      </c>
      <c r="G390" s="10">
        <v>13227</v>
      </c>
      <c r="H390" s="11">
        <v>9787.98</v>
      </c>
      <c r="I390" s="11">
        <v>4959.5943127438295</v>
      </c>
      <c r="J390" s="11">
        <v>4828.3856872561691</v>
      </c>
      <c r="K390" s="8">
        <v>1.36</v>
      </c>
      <c r="L390" s="8"/>
      <c r="M390" s="12">
        <f t="shared" si="12"/>
        <v>17988.72</v>
      </c>
      <c r="N390" s="12">
        <f t="shared" si="12"/>
        <v>0</v>
      </c>
      <c r="O390" s="12">
        <f t="shared" si="13"/>
        <v>17988.72</v>
      </c>
    </row>
    <row r="391" spans="1:15" x14ac:dyDescent="0.25">
      <c r="A391" s="8"/>
      <c r="B391" s="8"/>
      <c r="C391" s="9"/>
      <c r="D391" s="8"/>
      <c r="E391" s="8" t="s">
        <v>1722</v>
      </c>
      <c r="F391" s="8">
        <v>0.71</v>
      </c>
      <c r="G391" s="10">
        <v>4320</v>
      </c>
      <c r="H391" s="11">
        <v>3067.2</v>
      </c>
      <c r="I391" s="11">
        <v>1677.4207612106488</v>
      </c>
      <c r="J391" s="11">
        <v>1389.779238789351</v>
      </c>
      <c r="K391" s="8">
        <v>1.29</v>
      </c>
      <c r="L391" s="8"/>
      <c r="M391" s="12">
        <f t="shared" si="12"/>
        <v>5572.8</v>
      </c>
      <c r="N391" s="12">
        <f t="shared" si="12"/>
        <v>0</v>
      </c>
      <c r="O391" s="12">
        <f t="shared" si="13"/>
        <v>5572.8</v>
      </c>
    </row>
    <row r="392" spans="1:15" x14ac:dyDescent="0.25">
      <c r="A392" s="8"/>
      <c r="B392" s="8"/>
      <c r="C392" s="9"/>
      <c r="D392" s="8"/>
      <c r="E392" s="8" t="s">
        <v>1724</v>
      </c>
      <c r="F392" s="8">
        <v>0.82999999999999985</v>
      </c>
      <c r="G392" s="10">
        <v>3865</v>
      </c>
      <c r="H392" s="11">
        <v>3207.9500000000003</v>
      </c>
      <c r="I392" s="11">
        <v>1962.9030954424618</v>
      </c>
      <c r="J392" s="11">
        <v>1245.046904557538</v>
      </c>
      <c r="K392" s="8">
        <v>2.13</v>
      </c>
      <c r="L392" s="8"/>
      <c r="M392" s="12">
        <f t="shared" si="12"/>
        <v>8232.4499999999989</v>
      </c>
      <c r="N392" s="12">
        <f t="shared" si="12"/>
        <v>0</v>
      </c>
      <c r="O392" s="12">
        <f t="shared" si="13"/>
        <v>8232.4499999999989</v>
      </c>
    </row>
    <row r="393" spans="1:15" x14ac:dyDescent="0.25">
      <c r="A393" s="8"/>
      <c r="B393" s="8"/>
      <c r="C393" s="9"/>
      <c r="D393" s="8"/>
      <c r="E393" s="8" t="s">
        <v>1725</v>
      </c>
      <c r="F393" s="8">
        <v>0.77999999999999992</v>
      </c>
      <c r="G393" s="10">
        <v>875</v>
      </c>
      <c r="H393" s="11">
        <v>682.5</v>
      </c>
      <c r="I393" s="11">
        <v>475.53093632613246</v>
      </c>
      <c r="J393" s="11">
        <v>206.96906367386762</v>
      </c>
      <c r="K393" s="8">
        <v>2.29</v>
      </c>
      <c r="L393" s="8"/>
      <c r="M393" s="12">
        <f t="shared" si="12"/>
        <v>2003.75</v>
      </c>
      <c r="N393" s="12">
        <f t="shared" si="12"/>
        <v>0</v>
      </c>
      <c r="O393" s="12">
        <f t="shared" si="13"/>
        <v>2003.75</v>
      </c>
    </row>
    <row r="394" spans="1:15" x14ac:dyDescent="0.25">
      <c r="A394" s="8"/>
      <c r="B394" s="8"/>
      <c r="C394" s="9"/>
      <c r="D394" s="8"/>
      <c r="E394" s="8" t="s">
        <v>1726</v>
      </c>
      <c r="F394" s="8">
        <v>0.83</v>
      </c>
      <c r="G394" s="10">
        <v>80</v>
      </c>
      <c r="H394" s="11">
        <v>66.400000000000006</v>
      </c>
      <c r="I394" s="11">
        <v>45.860287345735863</v>
      </c>
      <c r="J394" s="11">
        <v>20.539712654264136</v>
      </c>
      <c r="K394" s="8">
        <v>2.13</v>
      </c>
      <c r="L394" s="8"/>
      <c r="M394" s="12">
        <f t="shared" si="12"/>
        <v>170.39999999999998</v>
      </c>
      <c r="N394" s="12">
        <f t="shared" si="12"/>
        <v>0</v>
      </c>
      <c r="O394" s="12">
        <f t="shared" si="13"/>
        <v>170.39999999999998</v>
      </c>
    </row>
    <row r="395" spans="1:15" x14ac:dyDescent="0.25">
      <c r="A395" s="8"/>
      <c r="B395" s="8"/>
      <c r="C395" s="9"/>
      <c r="D395" s="8"/>
      <c r="E395" s="8" t="s">
        <v>1727</v>
      </c>
      <c r="F395" s="8">
        <v>0.78</v>
      </c>
      <c r="G395" s="10">
        <v>160</v>
      </c>
      <c r="H395" s="11">
        <v>124.8</v>
      </c>
      <c r="I395" s="11">
        <v>103.4307116104869</v>
      </c>
      <c r="J395" s="11">
        <v>21.369288389513102</v>
      </c>
      <c r="K395" s="8">
        <v>2.29</v>
      </c>
      <c r="L395" s="8"/>
      <c r="M395" s="12">
        <f t="shared" si="12"/>
        <v>366.4</v>
      </c>
      <c r="N395" s="12">
        <f t="shared" si="12"/>
        <v>0</v>
      </c>
      <c r="O395" s="12">
        <f t="shared" si="13"/>
        <v>366.4</v>
      </c>
    </row>
    <row r="396" spans="1:15" x14ac:dyDescent="0.25">
      <c r="A396" s="8"/>
      <c r="B396" s="8"/>
      <c r="C396" s="9"/>
      <c r="D396" s="8"/>
      <c r="E396" s="8" t="s">
        <v>1728</v>
      </c>
      <c r="F396" s="8">
        <v>0.65</v>
      </c>
      <c r="G396" s="10">
        <v>5326</v>
      </c>
      <c r="H396" s="11">
        <v>3461.9</v>
      </c>
      <c r="I396" s="11">
        <v>1987.8013875674808</v>
      </c>
      <c r="J396" s="11">
        <v>1474.0986124325193</v>
      </c>
      <c r="K396" s="8">
        <v>1.66</v>
      </c>
      <c r="L396" s="8"/>
      <c r="M396" s="12">
        <f t="shared" si="12"/>
        <v>8841.16</v>
      </c>
      <c r="N396" s="12">
        <f t="shared" si="12"/>
        <v>0</v>
      </c>
      <c r="O396" s="12">
        <f t="shared" si="13"/>
        <v>8841.16</v>
      </c>
    </row>
    <row r="397" spans="1:15" x14ac:dyDescent="0.25">
      <c r="A397" s="8"/>
      <c r="B397" s="8"/>
      <c r="C397" s="9"/>
      <c r="D397" s="8"/>
      <c r="E397" s="8" t="s">
        <v>1729</v>
      </c>
      <c r="F397" s="8">
        <v>0.65</v>
      </c>
      <c r="G397" s="10">
        <v>5663</v>
      </c>
      <c r="H397" s="11">
        <v>3680.95</v>
      </c>
      <c r="I397" s="11">
        <v>1997.0089270117319</v>
      </c>
      <c r="J397" s="11">
        <v>1683.9410729882679</v>
      </c>
      <c r="K397" s="8">
        <v>1.66</v>
      </c>
      <c r="L397" s="8"/>
      <c r="M397" s="12">
        <f t="shared" si="12"/>
        <v>9400.58</v>
      </c>
      <c r="N397" s="12">
        <f t="shared" si="12"/>
        <v>0</v>
      </c>
      <c r="O397" s="12">
        <f t="shared" si="13"/>
        <v>9400.58</v>
      </c>
    </row>
    <row r="398" spans="1:15" x14ac:dyDescent="0.25">
      <c r="A398" s="8"/>
      <c r="B398" s="8"/>
      <c r="C398" s="9"/>
      <c r="D398" s="8"/>
      <c r="E398" s="8" t="s">
        <v>1730</v>
      </c>
      <c r="F398" s="8">
        <v>0.65</v>
      </c>
      <c r="G398" s="10">
        <v>5905</v>
      </c>
      <c r="H398" s="11">
        <v>3838.25</v>
      </c>
      <c r="I398" s="11">
        <v>2061.0772062400847</v>
      </c>
      <c r="J398" s="11">
        <v>1777.1727937599153</v>
      </c>
      <c r="K398" s="8">
        <v>1.66</v>
      </c>
      <c r="L398" s="8"/>
      <c r="M398" s="12">
        <f t="shared" si="12"/>
        <v>9802.2999999999993</v>
      </c>
      <c r="N398" s="12">
        <f t="shared" si="12"/>
        <v>0</v>
      </c>
      <c r="O398" s="12">
        <f t="shared" si="13"/>
        <v>9802.2999999999993</v>
      </c>
    </row>
    <row r="399" spans="1:15" x14ac:dyDescent="0.25">
      <c r="A399" s="8"/>
      <c r="B399" s="8"/>
      <c r="C399" s="9"/>
      <c r="D399" s="8"/>
      <c r="E399" s="8" t="s">
        <v>1731</v>
      </c>
      <c r="F399" s="8">
        <v>0.65</v>
      </c>
      <c r="G399" s="10">
        <v>5660</v>
      </c>
      <c r="H399" s="11">
        <v>3679</v>
      </c>
      <c r="I399" s="11">
        <v>1975.8031921114693</v>
      </c>
      <c r="J399" s="11">
        <v>1703.1968078885307</v>
      </c>
      <c r="K399" s="8">
        <v>1.66</v>
      </c>
      <c r="L399" s="8"/>
      <c r="M399" s="12">
        <f t="shared" si="12"/>
        <v>9395.6</v>
      </c>
      <c r="N399" s="12">
        <f t="shared" si="12"/>
        <v>0</v>
      </c>
      <c r="O399" s="12">
        <f t="shared" si="13"/>
        <v>9395.6</v>
      </c>
    </row>
    <row r="400" spans="1:15" x14ac:dyDescent="0.25">
      <c r="A400" s="8"/>
      <c r="B400" s="8"/>
      <c r="C400" s="9" t="s">
        <v>219</v>
      </c>
      <c r="D400" s="8" t="s">
        <v>38</v>
      </c>
      <c r="E400" s="8" t="s">
        <v>1524</v>
      </c>
      <c r="F400" s="8">
        <v>0.68</v>
      </c>
      <c r="G400" s="10">
        <v>2085</v>
      </c>
      <c r="H400" s="11">
        <v>1417.8</v>
      </c>
      <c r="I400" s="11">
        <v>756.45548214154348</v>
      </c>
      <c r="J400" s="11">
        <v>661.34451785845658</v>
      </c>
      <c r="K400" s="8">
        <v>1.69</v>
      </c>
      <c r="L400" s="8"/>
      <c r="M400" s="12">
        <f t="shared" si="12"/>
        <v>3523.65</v>
      </c>
      <c r="N400" s="12">
        <f t="shared" si="12"/>
        <v>0</v>
      </c>
      <c r="O400" s="12">
        <f t="shared" si="13"/>
        <v>3523.65</v>
      </c>
    </row>
    <row r="401" spans="1:16" x14ac:dyDescent="0.25">
      <c r="A401" s="8"/>
      <c r="B401" s="8"/>
      <c r="C401" s="9"/>
      <c r="D401" s="8"/>
      <c r="E401" s="8" t="s">
        <v>1526</v>
      </c>
      <c r="F401" s="8">
        <v>0.65</v>
      </c>
      <c r="G401" s="10">
        <v>5</v>
      </c>
      <c r="H401" s="11">
        <v>3.25</v>
      </c>
      <c r="I401" s="11">
        <v>1.7979166666666666</v>
      </c>
      <c r="J401" s="11">
        <v>1.4520833333333334</v>
      </c>
      <c r="K401" s="8">
        <v>1.81</v>
      </c>
      <c r="L401" s="8"/>
      <c r="M401" s="12">
        <f t="shared" si="12"/>
        <v>9.0500000000000007</v>
      </c>
      <c r="N401" s="12">
        <f t="shared" si="12"/>
        <v>0</v>
      </c>
      <c r="O401" s="12">
        <f t="shared" si="13"/>
        <v>9.0500000000000007</v>
      </c>
    </row>
    <row r="402" spans="1:16" x14ac:dyDescent="0.25">
      <c r="A402" s="8"/>
      <c r="B402" s="8"/>
      <c r="C402" s="9"/>
      <c r="D402" s="8"/>
      <c r="E402" s="8" t="s">
        <v>1720</v>
      </c>
      <c r="F402" s="8">
        <v>0.68</v>
      </c>
      <c r="G402" s="10">
        <v>1435</v>
      </c>
      <c r="H402" s="11">
        <v>975.80000000000018</v>
      </c>
      <c r="I402" s="11">
        <v>660.04038002360392</v>
      </c>
      <c r="J402" s="11">
        <v>315.75961997639615</v>
      </c>
      <c r="K402" s="8">
        <v>1.69</v>
      </c>
      <c r="L402" s="8"/>
      <c r="M402" s="12">
        <f t="shared" si="12"/>
        <v>2425.15</v>
      </c>
      <c r="N402" s="12">
        <f t="shared" si="12"/>
        <v>0</v>
      </c>
      <c r="O402" s="12">
        <f t="shared" si="13"/>
        <v>2425.15</v>
      </c>
    </row>
    <row r="403" spans="1:16" x14ac:dyDescent="0.25">
      <c r="A403" s="8"/>
      <c r="B403" s="8"/>
      <c r="C403" s="9"/>
      <c r="D403" s="8"/>
      <c r="E403" s="8" t="s">
        <v>1529</v>
      </c>
      <c r="F403" s="8">
        <v>0.68</v>
      </c>
      <c r="G403" s="10">
        <v>49</v>
      </c>
      <c r="H403" s="11">
        <v>33.32</v>
      </c>
      <c r="I403" s="11">
        <v>24.514202898550725</v>
      </c>
      <c r="J403" s="11">
        <v>8.8057971014492757</v>
      </c>
      <c r="K403" s="8">
        <v>1.69</v>
      </c>
      <c r="L403" s="8"/>
      <c r="M403" s="12">
        <f t="shared" si="12"/>
        <v>82.81</v>
      </c>
      <c r="N403" s="12">
        <f t="shared" si="12"/>
        <v>0</v>
      </c>
      <c r="O403" s="12">
        <f t="shared" si="13"/>
        <v>82.81</v>
      </c>
    </row>
    <row r="404" spans="1:16" x14ac:dyDescent="0.25">
      <c r="A404" s="8"/>
      <c r="B404" s="8"/>
      <c r="C404" s="9"/>
      <c r="D404" s="8"/>
      <c r="E404" s="8" t="s">
        <v>1530</v>
      </c>
      <c r="F404" s="8">
        <v>0.65</v>
      </c>
      <c r="G404" s="10">
        <v>1</v>
      </c>
      <c r="H404" s="11">
        <v>0.65</v>
      </c>
      <c r="I404" s="11">
        <v>0.50028985507246371</v>
      </c>
      <c r="J404" s="11">
        <v>0.14971014492753631</v>
      </c>
      <c r="K404" s="8">
        <v>1.81</v>
      </c>
      <c r="L404" s="8"/>
      <c r="M404" s="12">
        <f t="shared" si="12"/>
        <v>1.81</v>
      </c>
      <c r="N404" s="12">
        <f t="shared" si="12"/>
        <v>0</v>
      </c>
      <c r="O404" s="12">
        <f t="shared" si="13"/>
        <v>1.81</v>
      </c>
    </row>
    <row r="405" spans="1:16" x14ac:dyDescent="0.25">
      <c r="A405" s="8"/>
      <c r="B405" s="8"/>
      <c r="C405" s="9"/>
      <c r="D405" s="8"/>
      <c r="E405" s="8" t="s">
        <v>1721</v>
      </c>
      <c r="F405" s="8">
        <v>0.7400000000000001</v>
      </c>
      <c r="G405" s="10">
        <v>15433</v>
      </c>
      <c r="H405" s="11">
        <v>11420.42</v>
      </c>
      <c r="I405" s="11">
        <v>5512.441111738558</v>
      </c>
      <c r="J405" s="11">
        <v>5907.9788882614421</v>
      </c>
      <c r="K405" s="8">
        <v>1.36</v>
      </c>
      <c r="L405" s="8"/>
      <c r="M405" s="12">
        <f t="shared" si="12"/>
        <v>20988.880000000001</v>
      </c>
      <c r="N405" s="12">
        <f t="shared" si="12"/>
        <v>0</v>
      </c>
      <c r="O405" s="12">
        <f t="shared" si="13"/>
        <v>20988.880000000001</v>
      </c>
    </row>
    <row r="406" spans="1:16" x14ac:dyDescent="0.25">
      <c r="A406" s="8"/>
      <c r="B406" s="8"/>
      <c r="C406" s="9"/>
      <c r="D406" s="8"/>
      <c r="E406" s="8" t="s">
        <v>1722</v>
      </c>
      <c r="F406" s="8">
        <v>0.71</v>
      </c>
      <c r="G406" s="10">
        <v>3190</v>
      </c>
      <c r="H406" s="11">
        <v>2264.9</v>
      </c>
      <c r="I406" s="11">
        <v>1147.6825726141078</v>
      </c>
      <c r="J406" s="11">
        <v>1117.2174273858923</v>
      </c>
      <c r="K406" s="8">
        <v>1.29</v>
      </c>
      <c r="L406" s="8"/>
      <c r="M406" s="12">
        <f t="shared" si="12"/>
        <v>4115.1000000000004</v>
      </c>
      <c r="N406" s="12">
        <f t="shared" si="12"/>
        <v>0</v>
      </c>
      <c r="O406" s="12">
        <f t="shared" si="13"/>
        <v>4115.1000000000004</v>
      </c>
    </row>
    <row r="407" spans="1:16" x14ac:dyDescent="0.25">
      <c r="A407" s="8"/>
      <c r="B407" s="8"/>
      <c r="C407" s="9"/>
      <c r="D407" s="8"/>
      <c r="E407" s="8" t="s">
        <v>1724</v>
      </c>
      <c r="F407" s="8">
        <v>0.83</v>
      </c>
      <c r="G407" s="10">
        <v>4270</v>
      </c>
      <c r="H407" s="11">
        <v>3544.1000000000004</v>
      </c>
      <c r="I407" s="11">
        <v>1879.6109714113975</v>
      </c>
      <c r="J407" s="11">
        <v>1664.4890285886027</v>
      </c>
      <c r="K407" s="8">
        <v>2.13</v>
      </c>
      <c r="L407" s="8"/>
      <c r="M407" s="12">
        <f t="shared" si="12"/>
        <v>9095.1</v>
      </c>
      <c r="N407" s="12">
        <f t="shared" si="12"/>
        <v>0</v>
      </c>
      <c r="O407" s="12">
        <f t="shared" si="13"/>
        <v>9095.1</v>
      </c>
    </row>
    <row r="408" spans="1:16" x14ac:dyDescent="0.25">
      <c r="A408" s="8"/>
      <c r="B408" s="8"/>
      <c r="C408" s="9"/>
      <c r="D408" s="8"/>
      <c r="E408" s="8" t="s">
        <v>1725</v>
      </c>
      <c r="F408" s="8">
        <v>0.78</v>
      </c>
      <c r="G408" s="10">
        <v>405</v>
      </c>
      <c r="H408" s="11">
        <v>315.89999999999998</v>
      </c>
      <c r="I408" s="11">
        <v>194.06395092821813</v>
      </c>
      <c r="J408" s="11">
        <v>121.83604907178187</v>
      </c>
      <c r="K408" s="8">
        <v>2.29</v>
      </c>
      <c r="L408" s="8"/>
      <c r="M408" s="12">
        <f t="shared" si="12"/>
        <v>927.45</v>
      </c>
      <c r="N408" s="12">
        <f t="shared" si="12"/>
        <v>0</v>
      </c>
      <c r="O408" s="12">
        <f t="shared" si="13"/>
        <v>927.45</v>
      </c>
    </row>
    <row r="409" spans="1:16" x14ac:dyDescent="0.25">
      <c r="A409" s="8"/>
      <c r="B409" s="8"/>
      <c r="C409" s="9"/>
      <c r="D409" s="8"/>
      <c r="E409" s="8" t="s">
        <v>1726</v>
      </c>
      <c r="F409" s="8">
        <v>0.83</v>
      </c>
      <c r="G409" s="10">
        <v>3115</v>
      </c>
      <c r="H409" s="11">
        <v>2585.4499999999994</v>
      </c>
      <c r="I409" s="11">
        <v>1422.953707277326</v>
      </c>
      <c r="J409" s="11">
        <v>1162.4962927226736</v>
      </c>
      <c r="K409" s="8">
        <v>2.13</v>
      </c>
      <c r="L409" s="8"/>
      <c r="M409" s="12">
        <f t="shared" si="12"/>
        <v>6634.95</v>
      </c>
      <c r="N409" s="12">
        <f t="shared" si="12"/>
        <v>0</v>
      </c>
      <c r="O409" s="12">
        <f t="shared" si="13"/>
        <v>6634.95</v>
      </c>
    </row>
    <row r="410" spans="1:16" x14ac:dyDescent="0.25">
      <c r="A410" s="8"/>
      <c r="B410" s="8"/>
      <c r="C410" s="9"/>
      <c r="D410" s="8"/>
      <c r="E410" s="8" t="s">
        <v>1727</v>
      </c>
      <c r="F410" s="8">
        <v>0.78</v>
      </c>
      <c r="G410" s="10">
        <v>205</v>
      </c>
      <c r="H410" s="11">
        <v>159.9</v>
      </c>
      <c r="I410" s="11">
        <v>95.007221286374929</v>
      </c>
      <c r="J410" s="11">
        <v>64.892778713625077</v>
      </c>
      <c r="K410" s="8">
        <v>2.29</v>
      </c>
      <c r="L410" s="8"/>
      <c r="M410" s="12">
        <f t="shared" si="12"/>
        <v>469.45</v>
      </c>
      <c r="N410" s="12">
        <f t="shared" si="12"/>
        <v>0</v>
      </c>
      <c r="O410" s="12">
        <f t="shared" si="13"/>
        <v>469.45</v>
      </c>
    </row>
    <row r="411" spans="1:16" x14ac:dyDescent="0.25">
      <c r="A411" s="8"/>
      <c r="B411" s="8"/>
      <c r="C411" s="9"/>
      <c r="D411" s="8"/>
      <c r="E411" s="8" t="s">
        <v>1728</v>
      </c>
      <c r="F411" s="8">
        <v>0.65</v>
      </c>
      <c r="G411" s="10">
        <v>6481</v>
      </c>
      <c r="H411" s="11">
        <v>4212.6499999999996</v>
      </c>
      <c r="I411" s="11">
        <v>2340.6261237922886</v>
      </c>
      <c r="J411" s="11">
        <v>1872.0238762077108</v>
      </c>
      <c r="K411" s="8">
        <v>1.66</v>
      </c>
      <c r="L411" s="8"/>
      <c r="M411" s="12">
        <f t="shared" si="12"/>
        <v>10758.46</v>
      </c>
      <c r="N411" s="12">
        <f t="shared" si="12"/>
        <v>0</v>
      </c>
      <c r="O411" s="12">
        <f t="shared" si="13"/>
        <v>10758.46</v>
      </c>
    </row>
    <row r="412" spans="1:16" x14ac:dyDescent="0.25">
      <c r="A412" s="8"/>
      <c r="B412" s="8"/>
      <c r="C412" s="9"/>
      <c r="D412" s="8"/>
      <c r="E412" s="8" t="s">
        <v>1729</v>
      </c>
      <c r="F412" s="8">
        <v>0.65</v>
      </c>
      <c r="G412" s="10">
        <v>3735</v>
      </c>
      <c r="H412" s="11">
        <v>2427.75</v>
      </c>
      <c r="I412" s="11">
        <v>1366.143185000846</v>
      </c>
      <c r="J412" s="11">
        <v>1061.606814999154</v>
      </c>
      <c r="K412" s="8">
        <v>1.66</v>
      </c>
      <c r="L412" s="8"/>
      <c r="M412" s="12">
        <f t="shared" si="12"/>
        <v>6200.0999999999995</v>
      </c>
      <c r="N412" s="12">
        <f t="shared" si="12"/>
        <v>0</v>
      </c>
      <c r="O412" s="12">
        <f t="shared" si="13"/>
        <v>6200.0999999999995</v>
      </c>
    </row>
    <row r="413" spans="1:16" x14ac:dyDescent="0.25">
      <c r="A413" s="8"/>
      <c r="B413" s="8"/>
      <c r="C413" s="9"/>
      <c r="D413" s="8"/>
      <c r="E413" s="8" t="s">
        <v>1730</v>
      </c>
      <c r="F413" s="8">
        <v>0.65</v>
      </c>
      <c r="G413" s="10">
        <v>5525</v>
      </c>
      <c r="H413" s="11">
        <v>3591.25</v>
      </c>
      <c r="I413" s="11">
        <v>2008.0951596842747</v>
      </c>
      <c r="J413" s="11">
        <v>1583.1548403157253</v>
      </c>
      <c r="K413" s="8">
        <v>1.66</v>
      </c>
      <c r="L413" s="8"/>
      <c r="M413" s="12">
        <f t="shared" si="12"/>
        <v>9171.5</v>
      </c>
      <c r="N413" s="12">
        <f t="shared" si="12"/>
        <v>0</v>
      </c>
      <c r="O413" s="12">
        <f t="shared" si="13"/>
        <v>9171.5</v>
      </c>
    </row>
    <row r="414" spans="1:16" x14ac:dyDescent="0.25">
      <c r="A414" s="8"/>
      <c r="B414" s="8"/>
      <c r="C414" s="9"/>
      <c r="D414" s="8"/>
      <c r="E414" s="8" t="s">
        <v>1731</v>
      </c>
      <c r="F414" s="8">
        <v>0.65</v>
      </c>
      <c r="G414" s="10">
        <v>4310</v>
      </c>
      <c r="H414" s="11">
        <v>2801.5</v>
      </c>
      <c r="I414" s="11">
        <v>1576.0677246811701</v>
      </c>
      <c r="J414" s="11">
        <v>1225.4322753188296</v>
      </c>
      <c r="K414" s="8">
        <v>1.66</v>
      </c>
      <c r="L414" s="8"/>
      <c r="M414" s="12">
        <f t="shared" si="12"/>
        <v>7154.5999999999995</v>
      </c>
      <c r="N414" s="12">
        <f t="shared" si="12"/>
        <v>0</v>
      </c>
      <c r="O414" s="12">
        <f t="shared" si="13"/>
        <v>7154.5999999999995</v>
      </c>
    </row>
    <row r="415" spans="1:16" s="7" customFormat="1" x14ac:dyDescent="0.25">
      <c r="A415" s="13"/>
      <c r="B415" s="13" t="s">
        <v>241</v>
      </c>
      <c r="C415" s="14"/>
      <c r="D415" s="13"/>
      <c r="E415" s="13"/>
      <c r="F415" s="13"/>
      <c r="G415" s="15">
        <v>286596</v>
      </c>
      <c r="H415" s="16">
        <v>201147.04999999993</v>
      </c>
      <c r="I415" s="16">
        <v>113916</v>
      </c>
      <c r="J415" s="16">
        <v>87231.050000000047</v>
      </c>
      <c r="K415" s="13"/>
      <c r="L415" s="13"/>
      <c r="M415" s="17"/>
      <c r="N415" s="17"/>
      <c r="O415" s="17">
        <f>SUM(O328:O414)</f>
        <v>460716.38</v>
      </c>
      <c r="P415"/>
    </row>
    <row r="416" spans="1:16" s="7" customFormat="1" x14ac:dyDescent="0.25">
      <c r="A416" s="2" t="s">
        <v>242</v>
      </c>
      <c r="B416" s="2"/>
      <c r="C416" s="3"/>
      <c r="D416" s="2"/>
      <c r="E416" s="2"/>
      <c r="F416" s="2"/>
      <c r="G416" s="4">
        <v>286596</v>
      </c>
      <c r="H416" s="5">
        <v>201147.04999999993</v>
      </c>
      <c r="I416" s="5">
        <v>113916</v>
      </c>
      <c r="J416" s="5">
        <v>87231.050000000047</v>
      </c>
      <c r="K416" s="2"/>
      <c r="L416" s="2"/>
      <c r="M416" s="6"/>
      <c r="N416" s="6"/>
      <c r="O416" s="6"/>
      <c r="P416"/>
    </row>
    <row r="417" spans="1:15" x14ac:dyDescent="0.25">
      <c r="A417" s="8" t="s">
        <v>243</v>
      </c>
      <c r="B417" s="8" t="s">
        <v>221</v>
      </c>
      <c r="C417" s="9" t="s">
        <v>18</v>
      </c>
      <c r="D417" s="8" t="s">
        <v>38</v>
      </c>
      <c r="E417" s="8" t="s">
        <v>1546</v>
      </c>
      <c r="F417" s="8">
        <v>0.74</v>
      </c>
      <c r="G417" s="10">
        <v>59</v>
      </c>
      <c r="H417" s="11">
        <v>43.66</v>
      </c>
      <c r="I417" s="11">
        <v>49.417374881964115</v>
      </c>
      <c r="J417" s="11">
        <v>-5.7573748819641182</v>
      </c>
      <c r="K417" s="8">
        <v>2.17</v>
      </c>
      <c r="L417" s="8"/>
      <c r="M417" s="12">
        <f t="shared" si="12"/>
        <v>128.03</v>
      </c>
      <c r="N417" s="12">
        <f t="shared" si="12"/>
        <v>0</v>
      </c>
      <c r="O417" s="12">
        <f t="shared" si="13"/>
        <v>128.03</v>
      </c>
    </row>
    <row r="418" spans="1:15" x14ac:dyDescent="0.25">
      <c r="A418" s="8"/>
      <c r="B418" s="8"/>
      <c r="C418" s="9"/>
      <c r="D418" s="8"/>
      <c r="E418" s="8" t="s">
        <v>1735</v>
      </c>
      <c r="F418" s="8">
        <v>1.03</v>
      </c>
      <c r="G418" s="10">
        <v>3787</v>
      </c>
      <c r="H418" s="11">
        <v>3900.6100000000006</v>
      </c>
      <c r="I418" s="11">
        <v>2959.4715663952679</v>
      </c>
      <c r="J418" s="11">
        <v>941.13843360473163</v>
      </c>
      <c r="K418" s="8">
        <v>2.31</v>
      </c>
      <c r="L418" s="8"/>
      <c r="M418" s="12">
        <f t="shared" si="12"/>
        <v>8747.9699999999993</v>
      </c>
      <c r="N418" s="12">
        <f t="shared" si="12"/>
        <v>0</v>
      </c>
      <c r="O418" s="12">
        <f t="shared" si="13"/>
        <v>8747.9699999999993</v>
      </c>
    </row>
    <row r="419" spans="1:15" x14ac:dyDescent="0.25">
      <c r="A419" s="8"/>
      <c r="B419" s="8"/>
      <c r="C419" s="9"/>
      <c r="D419" s="8"/>
      <c r="E419" s="8" t="s">
        <v>1736</v>
      </c>
      <c r="F419" s="8">
        <v>0.68</v>
      </c>
      <c r="G419" s="10">
        <v>1522</v>
      </c>
      <c r="H419" s="11">
        <v>1034.96</v>
      </c>
      <c r="I419" s="11">
        <v>811.89659695018463</v>
      </c>
      <c r="J419" s="11">
        <v>223.06340304981535</v>
      </c>
      <c r="K419" s="8">
        <v>1.61</v>
      </c>
      <c r="L419" s="8"/>
      <c r="M419" s="12">
        <f t="shared" si="12"/>
        <v>2450.42</v>
      </c>
      <c r="N419" s="12">
        <f t="shared" si="12"/>
        <v>0</v>
      </c>
      <c r="O419" s="12">
        <f t="shared" si="13"/>
        <v>2450.42</v>
      </c>
    </row>
    <row r="420" spans="1:15" x14ac:dyDescent="0.25">
      <c r="A420" s="8"/>
      <c r="B420" s="8"/>
      <c r="C420" s="9"/>
      <c r="D420" s="8"/>
      <c r="E420" s="8" t="s">
        <v>1737</v>
      </c>
      <c r="F420" s="8">
        <v>0.68</v>
      </c>
      <c r="G420" s="10">
        <v>534</v>
      </c>
      <c r="H420" s="11">
        <v>363.12</v>
      </c>
      <c r="I420" s="11">
        <v>305.19201030927837</v>
      </c>
      <c r="J420" s="11">
        <v>57.927989690721631</v>
      </c>
      <c r="K420" s="8">
        <v>1.63</v>
      </c>
      <c r="L420" s="8"/>
      <c r="M420" s="12">
        <f t="shared" si="12"/>
        <v>870.42</v>
      </c>
      <c r="N420" s="12">
        <f t="shared" si="12"/>
        <v>0</v>
      </c>
      <c r="O420" s="12">
        <f t="shared" si="13"/>
        <v>870.42</v>
      </c>
    </row>
    <row r="421" spans="1:15" x14ac:dyDescent="0.25">
      <c r="A421" s="8"/>
      <c r="B421" s="8"/>
      <c r="C421" s="9"/>
      <c r="D421" s="8"/>
      <c r="E421" s="8" t="s">
        <v>1738</v>
      </c>
      <c r="F421" s="8">
        <v>0.7599999999999999</v>
      </c>
      <c r="G421" s="10">
        <v>6102</v>
      </c>
      <c r="H421" s="11">
        <v>4637.5200000000004</v>
      </c>
      <c r="I421" s="11">
        <v>3366.6029597694373</v>
      </c>
      <c r="J421" s="11">
        <v>1270.9170402305629</v>
      </c>
      <c r="K421" s="8">
        <v>1.94</v>
      </c>
      <c r="L421" s="8"/>
      <c r="M421" s="12">
        <f t="shared" si="12"/>
        <v>11837.88</v>
      </c>
      <c r="N421" s="12">
        <f t="shared" si="12"/>
        <v>0</v>
      </c>
      <c r="O421" s="12">
        <f t="shared" si="13"/>
        <v>11837.88</v>
      </c>
    </row>
    <row r="422" spans="1:15" x14ac:dyDescent="0.25">
      <c r="A422" s="8"/>
      <c r="B422" s="8"/>
      <c r="C422" s="9"/>
      <c r="D422" s="8"/>
      <c r="E422" s="8" t="s">
        <v>1739</v>
      </c>
      <c r="F422" s="8">
        <v>0.69</v>
      </c>
      <c r="G422" s="10">
        <v>1015</v>
      </c>
      <c r="H422" s="11">
        <v>700.35</v>
      </c>
      <c r="I422" s="11">
        <v>488.76492942453859</v>
      </c>
      <c r="J422" s="11">
        <v>211.58507057546143</v>
      </c>
      <c r="K422" s="8">
        <v>2.0699999999999998</v>
      </c>
      <c r="L422" s="8"/>
      <c r="M422" s="12">
        <f t="shared" si="12"/>
        <v>2101.0499999999997</v>
      </c>
      <c r="N422" s="12">
        <f t="shared" si="12"/>
        <v>0</v>
      </c>
      <c r="O422" s="12">
        <f t="shared" si="13"/>
        <v>2101.0499999999997</v>
      </c>
    </row>
    <row r="423" spans="1:15" x14ac:dyDescent="0.25">
      <c r="A423" s="8"/>
      <c r="B423" s="8"/>
      <c r="C423" s="9"/>
      <c r="D423" s="8"/>
      <c r="E423" s="8" t="s">
        <v>1551</v>
      </c>
      <c r="F423" s="8">
        <v>0.79</v>
      </c>
      <c r="G423" s="10">
        <v>6317</v>
      </c>
      <c r="H423" s="11">
        <v>4990.43</v>
      </c>
      <c r="I423" s="11">
        <v>3999.7498868329067</v>
      </c>
      <c r="J423" s="11">
        <v>990.68011316709328</v>
      </c>
      <c r="K423" s="8">
        <v>2</v>
      </c>
      <c r="L423" s="8"/>
      <c r="M423" s="12">
        <f t="shared" si="12"/>
        <v>12634</v>
      </c>
      <c r="N423" s="12">
        <f t="shared" si="12"/>
        <v>0</v>
      </c>
      <c r="O423" s="12">
        <f t="shared" si="13"/>
        <v>12634</v>
      </c>
    </row>
    <row r="424" spans="1:15" x14ac:dyDescent="0.25">
      <c r="A424" s="8"/>
      <c r="B424" s="8"/>
      <c r="C424" s="9"/>
      <c r="D424" s="8"/>
      <c r="E424" s="8" t="s">
        <v>1740</v>
      </c>
      <c r="F424" s="8">
        <v>0.77</v>
      </c>
      <c r="G424" s="10">
        <v>1031</v>
      </c>
      <c r="H424" s="11">
        <v>793.87</v>
      </c>
      <c r="I424" s="11">
        <v>600.14840390497534</v>
      </c>
      <c r="J424" s="11">
        <v>193.72159609502455</v>
      </c>
      <c r="K424" s="8">
        <v>2.15</v>
      </c>
      <c r="L424" s="8"/>
      <c r="M424" s="12">
        <f t="shared" si="12"/>
        <v>2216.65</v>
      </c>
      <c r="N424" s="12">
        <f t="shared" si="12"/>
        <v>0</v>
      </c>
      <c r="O424" s="12">
        <f t="shared" si="13"/>
        <v>2216.65</v>
      </c>
    </row>
    <row r="425" spans="1:15" x14ac:dyDescent="0.25">
      <c r="A425" s="8"/>
      <c r="B425" s="8"/>
      <c r="C425" s="9"/>
      <c r="D425" s="8"/>
      <c r="E425" s="8" t="s">
        <v>1741</v>
      </c>
      <c r="F425" s="8">
        <v>0.93</v>
      </c>
      <c r="G425" s="10">
        <v>4540</v>
      </c>
      <c r="H425" s="11">
        <v>4222.2000000000007</v>
      </c>
      <c r="I425" s="11">
        <v>2674.1448458440541</v>
      </c>
      <c r="J425" s="11">
        <v>1548.055154155946</v>
      </c>
      <c r="K425" s="8">
        <v>2.2200000000000002</v>
      </c>
      <c r="L425" s="8"/>
      <c r="M425" s="12">
        <f t="shared" si="12"/>
        <v>10078.800000000001</v>
      </c>
      <c r="N425" s="12">
        <f t="shared" si="12"/>
        <v>0</v>
      </c>
      <c r="O425" s="12">
        <f t="shared" si="13"/>
        <v>10078.800000000001</v>
      </c>
    </row>
    <row r="426" spans="1:15" x14ac:dyDescent="0.25">
      <c r="A426" s="8"/>
      <c r="B426" s="8"/>
      <c r="C426" s="9"/>
      <c r="D426" s="8"/>
      <c r="E426" s="8" t="s">
        <v>1742</v>
      </c>
      <c r="F426" s="8">
        <v>0.99</v>
      </c>
      <c r="G426" s="10">
        <v>1143</v>
      </c>
      <c r="H426" s="11">
        <v>1131.57</v>
      </c>
      <c r="I426" s="11">
        <v>718.97685714285717</v>
      </c>
      <c r="J426" s="11">
        <v>412.59314285714288</v>
      </c>
      <c r="K426" s="8">
        <v>2.42</v>
      </c>
      <c r="L426" s="8"/>
      <c r="M426" s="12">
        <f t="shared" si="12"/>
        <v>2766.06</v>
      </c>
      <c r="N426" s="12">
        <f t="shared" si="12"/>
        <v>0</v>
      </c>
      <c r="O426" s="12">
        <f t="shared" si="13"/>
        <v>2766.06</v>
      </c>
    </row>
    <row r="427" spans="1:15" x14ac:dyDescent="0.25">
      <c r="A427" s="8"/>
      <c r="B427" s="8"/>
      <c r="C427" s="9"/>
      <c r="D427" s="8"/>
      <c r="E427" s="8" t="s">
        <v>1743</v>
      </c>
      <c r="F427" s="8">
        <v>0.81</v>
      </c>
      <c r="G427" s="10">
        <v>1557</v>
      </c>
      <c r="H427" s="11">
        <v>1261.17</v>
      </c>
      <c r="I427" s="11">
        <v>893.08725490196082</v>
      </c>
      <c r="J427" s="11">
        <v>368.0827450980392</v>
      </c>
      <c r="K427" s="8">
        <v>2.21</v>
      </c>
      <c r="L427" s="8"/>
      <c r="M427" s="12">
        <f t="shared" si="12"/>
        <v>3440.97</v>
      </c>
      <c r="N427" s="12">
        <f t="shared" si="12"/>
        <v>0</v>
      </c>
      <c r="O427" s="12">
        <f t="shared" si="13"/>
        <v>3440.97</v>
      </c>
    </row>
    <row r="428" spans="1:15" x14ac:dyDescent="0.25">
      <c r="A428" s="8"/>
      <c r="B428" s="8"/>
      <c r="C428" s="9"/>
      <c r="D428" s="8"/>
      <c r="E428" s="8" t="s">
        <v>1744</v>
      </c>
      <c r="F428" s="8">
        <v>0.93</v>
      </c>
      <c r="G428" s="10">
        <v>139</v>
      </c>
      <c r="H428" s="11">
        <v>129.27000000000001</v>
      </c>
      <c r="I428" s="11">
        <v>88.066428571428574</v>
      </c>
      <c r="J428" s="11">
        <v>41.203571428571436</v>
      </c>
      <c r="K428" s="8">
        <v>2.2200000000000002</v>
      </c>
      <c r="L428" s="8"/>
      <c r="M428" s="12">
        <f t="shared" si="12"/>
        <v>308.58000000000004</v>
      </c>
      <c r="N428" s="12">
        <f t="shared" si="12"/>
        <v>0</v>
      </c>
      <c r="O428" s="12">
        <f t="shared" si="13"/>
        <v>308.58000000000004</v>
      </c>
    </row>
    <row r="429" spans="1:15" x14ac:dyDescent="0.25">
      <c r="A429" s="8"/>
      <c r="B429" s="8"/>
      <c r="C429" s="9"/>
      <c r="D429" s="8"/>
      <c r="E429" s="8" t="s">
        <v>1745</v>
      </c>
      <c r="F429" s="8">
        <v>0.92999999999999994</v>
      </c>
      <c r="G429" s="10">
        <v>3828</v>
      </c>
      <c r="H429" s="11">
        <v>3560.0400000000004</v>
      </c>
      <c r="I429" s="11">
        <v>2366.8007523977722</v>
      </c>
      <c r="J429" s="11">
        <v>1193.2392476022276</v>
      </c>
      <c r="K429" s="8">
        <v>2.2200000000000002</v>
      </c>
      <c r="L429" s="8"/>
      <c r="M429" s="12">
        <f t="shared" si="12"/>
        <v>8498.16</v>
      </c>
      <c r="N429" s="12">
        <f t="shared" si="12"/>
        <v>0</v>
      </c>
      <c r="O429" s="12">
        <f t="shared" si="13"/>
        <v>8498.16</v>
      </c>
    </row>
    <row r="430" spans="1:15" x14ac:dyDescent="0.25">
      <c r="A430" s="8"/>
      <c r="B430" s="8"/>
      <c r="C430" s="9"/>
      <c r="D430" s="8"/>
      <c r="E430" s="8" t="s">
        <v>1746</v>
      </c>
      <c r="F430" s="8">
        <v>0.9900000000000001</v>
      </c>
      <c r="G430" s="10">
        <v>250</v>
      </c>
      <c r="H430" s="11">
        <v>247.49999999999997</v>
      </c>
      <c r="I430" s="11">
        <v>191.68013267337321</v>
      </c>
      <c r="J430" s="11">
        <v>55.819867326626813</v>
      </c>
      <c r="K430" s="8">
        <v>2.42</v>
      </c>
      <c r="L430" s="8"/>
      <c r="M430" s="12">
        <f t="shared" si="12"/>
        <v>605</v>
      </c>
      <c r="N430" s="12">
        <f t="shared" si="12"/>
        <v>0</v>
      </c>
      <c r="O430" s="12">
        <f t="shared" si="13"/>
        <v>605</v>
      </c>
    </row>
    <row r="431" spans="1:15" x14ac:dyDescent="0.25">
      <c r="A431" s="8"/>
      <c r="B431" s="8"/>
      <c r="C431" s="9" t="s">
        <v>285</v>
      </c>
      <c r="D431" s="8" t="s">
        <v>38</v>
      </c>
      <c r="E431" s="8" t="s">
        <v>1747</v>
      </c>
      <c r="F431" s="8">
        <v>1.37</v>
      </c>
      <c r="G431" s="10">
        <v>120</v>
      </c>
      <c r="H431" s="11">
        <v>164.4</v>
      </c>
      <c r="I431" s="11">
        <v>159.03282828282829</v>
      </c>
      <c r="J431" s="11">
        <v>5.367171717171729</v>
      </c>
      <c r="K431" s="8">
        <v>3.7</v>
      </c>
      <c r="L431" s="8"/>
      <c r="M431" s="12">
        <f t="shared" si="12"/>
        <v>444</v>
      </c>
      <c r="N431" s="12">
        <f t="shared" si="12"/>
        <v>0</v>
      </c>
      <c r="O431" s="12">
        <f t="shared" si="13"/>
        <v>444</v>
      </c>
    </row>
    <row r="432" spans="1:15" x14ac:dyDescent="0.25">
      <c r="A432" s="8"/>
      <c r="B432" s="8"/>
      <c r="C432" s="9"/>
      <c r="D432" s="8"/>
      <c r="E432" s="8" t="s">
        <v>1748</v>
      </c>
      <c r="F432" s="8">
        <v>1.24</v>
      </c>
      <c r="G432" s="10">
        <v>10414</v>
      </c>
      <c r="H432" s="11">
        <v>12913.359999999999</v>
      </c>
      <c r="I432" s="11">
        <v>8791.1678274704882</v>
      </c>
      <c r="J432" s="11">
        <v>4122.1921725295133</v>
      </c>
      <c r="K432" s="8">
        <v>3.18</v>
      </c>
      <c r="L432" s="8"/>
      <c r="M432" s="12">
        <f t="shared" si="12"/>
        <v>33116.520000000004</v>
      </c>
      <c r="N432" s="12">
        <f t="shared" si="12"/>
        <v>0</v>
      </c>
      <c r="O432" s="12">
        <f t="shared" si="13"/>
        <v>33116.520000000004</v>
      </c>
    </row>
    <row r="433" spans="1:15" x14ac:dyDescent="0.25">
      <c r="A433" s="8"/>
      <c r="B433" s="8"/>
      <c r="C433" s="9"/>
      <c r="D433" s="8"/>
      <c r="E433" s="8" t="s">
        <v>1552</v>
      </c>
      <c r="F433" s="8">
        <v>1.24</v>
      </c>
      <c r="G433" s="10">
        <v>10344</v>
      </c>
      <c r="H433" s="11">
        <v>12826.559999999998</v>
      </c>
      <c r="I433" s="11">
        <v>8623.4465260648685</v>
      </c>
      <c r="J433" s="11">
        <v>4203.1134739351328</v>
      </c>
      <c r="K433" s="8">
        <v>3.18</v>
      </c>
      <c r="L433" s="8"/>
      <c r="M433" s="12">
        <f t="shared" si="12"/>
        <v>32893.919999999998</v>
      </c>
      <c r="N433" s="12">
        <f t="shared" si="12"/>
        <v>0</v>
      </c>
      <c r="O433" s="12">
        <f t="shared" si="13"/>
        <v>32893.919999999998</v>
      </c>
    </row>
    <row r="434" spans="1:15" x14ac:dyDescent="0.25">
      <c r="A434" s="8"/>
      <c r="B434" s="8"/>
      <c r="C434" s="9"/>
      <c r="D434" s="8" t="s">
        <v>704</v>
      </c>
      <c r="E434" s="8" t="s">
        <v>1749</v>
      </c>
      <c r="F434" s="8">
        <v>1.24</v>
      </c>
      <c r="G434" s="10">
        <v>2250</v>
      </c>
      <c r="H434" s="11">
        <v>2790</v>
      </c>
      <c r="I434" s="11">
        <v>1940.3528181818183</v>
      </c>
      <c r="J434" s="11">
        <v>849.64718181818193</v>
      </c>
      <c r="K434" s="8">
        <v>3.18</v>
      </c>
      <c r="L434" s="8"/>
      <c r="M434" s="12">
        <f t="shared" si="12"/>
        <v>7155</v>
      </c>
      <c r="N434" s="12">
        <f t="shared" si="12"/>
        <v>0</v>
      </c>
      <c r="O434" s="12">
        <f t="shared" si="13"/>
        <v>7155</v>
      </c>
    </row>
    <row r="435" spans="1:15" x14ac:dyDescent="0.25">
      <c r="A435" s="8"/>
      <c r="B435" s="8"/>
      <c r="C435" s="9" t="s">
        <v>309</v>
      </c>
      <c r="D435" s="8" t="s">
        <v>38</v>
      </c>
      <c r="E435" s="8" t="s">
        <v>1546</v>
      </c>
      <c r="F435" s="8">
        <v>0.74</v>
      </c>
      <c r="G435" s="10">
        <v>58</v>
      </c>
      <c r="H435" s="11">
        <v>42.92</v>
      </c>
      <c r="I435" s="11">
        <v>34.343124165554073</v>
      </c>
      <c r="J435" s="11">
        <v>8.5768758344459286</v>
      </c>
      <c r="K435" s="8">
        <v>2.17</v>
      </c>
      <c r="L435" s="8"/>
      <c r="M435" s="12">
        <f t="shared" si="12"/>
        <v>125.86</v>
      </c>
      <c r="N435" s="12">
        <f t="shared" si="12"/>
        <v>0</v>
      </c>
      <c r="O435" s="12">
        <f t="shared" si="13"/>
        <v>125.86</v>
      </c>
    </row>
    <row r="436" spans="1:15" x14ac:dyDescent="0.25">
      <c r="A436" s="8"/>
      <c r="B436" s="8"/>
      <c r="C436" s="9"/>
      <c r="D436" s="8"/>
      <c r="E436" s="8" t="s">
        <v>1735</v>
      </c>
      <c r="F436" s="8">
        <v>1.03</v>
      </c>
      <c r="G436" s="10">
        <v>4278</v>
      </c>
      <c r="H436" s="11">
        <v>4406.3399999999992</v>
      </c>
      <c r="I436" s="11">
        <v>2946.0404416188835</v>
      </c>
      <c r="J436" s="11">
        <v>1460.2995583811171</v>
      </c>
      <c r="K436" s="8">
        <v>2.31</v>
      </c>
      <c r="L436" s="8"/>
      <c r="M436" s="12">
        <f t="shared" si="12"/>
        <v>9882.18</v>
      </c>
      <c r="N436" s="12">
        <f t="shared" si="12"/>
        <v>0</v>
      </c>
      <c r="O436" s="12">
        <f t="shared" si="13"/>
        <v>9882.18</v>
      </c>
    </row>
    <row r="437" spans="1:15" x14ac:dyDescent="0.25">
      <c r="A437" s="8"/>
      <c r="B437" s="8"/>
      <c r="C437" s="9"/>
      <c r="D437" s="8"/>
      <c r="E437" s="8" t="s">
        <v>1548</v>
      </c>
      <c r="F437" s="8">
        <v>0.68</v>
      </c>
      <c r="G437" s="10">
        <v>49</v>
      </c>
      <c r="H437" s="11">
        <v>33.32</v>
      </c>
      <c r="I437" s="11">
        <v>29.762286161894504</v>
      </c>
      <c r="J437" s="11">
        <v>3.557713838105494</v>
      </c>
      <c r="K437" s="8">
        <v>1.61</v>
      </c>
      <c r="L437" s="8"/>
      <c r="M437" s="12">
        <f t="shared" si="12"/>
        <v>78.89</v>
      </c>
      <c r="N437" s="12">
        <f t="shared" si="12"/>
        <v>0</v>
      </c>
      <c r="O437" s="12">
        <f t="shared" si="13"/>
        <v>78.89</v>
      </c>
    </row>
    <row r="438" spans="1:15" x14ac:dyDescent="0.25">
      <c r="A438" s="8"/>
      <c r="B438" s="8"/>
      <c r="C438" s="9"/>
      <c r="D438" s="8"/>
      <c r="E438" s="8" t="s">
        <v>1736</v>
      </c>
      <c r="F438" s="8">
        <v>0.68</v>
      </c>
      <c r="G438" s="10">
        <v>2095</v>
      </c>
      <c r="H438" s="11">
        <v>1424.6</v>
      </c>
      <c r="I438" s="11">
        <v>1166.4350609494161</v>
      </c>
      <c r="J438" s="11">
        <v>258.16493905058388</v>
      </c>
      <c r="K438" s="8">
        <v>1.61</v>
      </c>
      <c r="L438" s="8"/>
      <c r="M438" s="12">
        <f t="shared" si="12"/>
        <v>3372.9500000000003</v>
      </c>
      <c r="N438" s="12">
        <f t="shared" si="12"/>
        <v>0</v>
      </c>
      <c r="O438" s="12">
        <f t="shared" si="13"/>
        <v>3372.9500000000003</v>
      </c>
    </row>
    <row r="439" spans="1:15" x14ac:dyDescent="0.25">
      <c r="A439" s="8"/>
      <c r="B439" s="8"/>
      <c r="C439" s="9"/>
      <c r="D439" s="8"/>
      <c r="E439" s="8" t="s">
        <v>1750</v>
      </c>
      <c r="F439" s="8">
        <v>1.03</v>
      </c>
      <c r="G439" s="10">
        <v>42</v>
      </c>
      <c r="H439" s="11">
        <v>43.26</v>
      </c>
      <c r="I439" s="11">
        <v>24.737051792828684</v>
      </c>
      <c r="J439" s="11">
        <v>18.522948207171314</v>
      </c>
      <c r="K439" s="8">
        <v>2.31</v>
      </c>
      <c r="L439" s="8"/>
      <c r="M439" s="12">
        <f t="shared" si="12"/>
        <v>97.02</v>
      </c>
      <c r="N439" s="12">
        <f t="shared" si="12"/>
        <v>0</v>
      </c>
      <c r="O439" s="12">
        <f t="shared" si="13"/>
        <v>97.02</v>
      </c>
    </row>
    <row r="440" spans="1:15" x14ac:dyDescent="0.25">
      <c r="A440" s="8"/>
      <c r="B440" s="8"/>
      <c r="C440" s="9"/>
      <c r="D440" s="8"/>
      <c r="E440" s="8" t="s">
        <v>1737</v>
      </c>
      <c r="F440" s="8">
        <v>0.68</v>
      </c>
      <c r="G440" s="10">
        <v>533</v>
      </c>
      <c r="H440" s="11">
        <v>362.44</v>
      </c>
      <c r="I440" s="11">
        <v>299.22215189873418</v>
      </c>
      <c r="J440" s="11">
        <v>63.217848101265815</v>
      </c>
      <c r="K440" s="8">
        <v>1.63</v>
      </c>
      <c r="L440" s="8"/>
      <c r="M440" s="12">
        <f t="shared" si="12"/>
        <v>868.79</v>
      </c>
      <c r="N440" s="12">
        <f t="shared" si="12"/>
        <v>0</v>
      </c>
      <c r="O440" s="12">
        <f t="shared" si="13"/>
        <v>868.79</v>
      </c>
    </row>
    <row r="441" spans="1:15" x14ac:dyDescent="0.25">
      <c r="A441" s="8"/>
      <c r="B441" s="8"/>
      <c r="C441" s="9"/>
      <c r="D441" s="8"/>
      <c r="E441" s="8" t="s">
        <v>1738</v>
      </c>
      <c r="F441" s="8">
        <v>0.7599999999999999</v>
      </c>
      <c r="G441" s="10">
        <v>5413</v>
      </c>
      <c r="H441" s="11">
        <v>4113.88</v>
      </c>
      <c r="I441" s="11">
        <v>2763.523223851289</v>
      </c>
      <c r="J441" s="11">
        <v>1350.3567761487111</v>
      </c>
      <c r="K441" s="8">
        <v>1.94</v>
      </c>
      <c r="L441" s="8"/>
      <c r="M441" s="12">
        <f t="shared" si="12"/>
        <v>10501.22</v>
      </c>
      <c r="N441" s="12">
        <f t="shared" si="12"/>
        <v>0</v>
      </c>
      <c r="O441" s="12">
        <f t="shared" si="13"/>
        <v>10501.22</v>
      </c>
    </row>
    <row r="442" spans="1:15" x14ac:dyDescent="0.25">
      <c r="A442" s="8"/>
      <c r="B442" s="8"/>
      <c r="C442" s="9"/>
      <c r="D442" s="8"/>
      <c r="E442" s="8" t="s">
        <v>1739</v>
      </c>
      <c r="F442" s="8">
        <v>0.69</v>
      </c>
      <c r="G442" s="10">
        <v>559</v>
      </c>
      <c r="H442" s="11">
        <v>385.71000000000004</v>
      </c>
      <c r="I442" s="11">
        <v>347.9728678690235</v>
      </c>
      <c r="J442" s="11">
        <v>37.737132130976505</v>
      </c>
      <c r="K442" s="8">
        <v>2.0699999999999998</v>
      </c>
      <c r="L442" s="8"/>
      <c r="M442" s="12">
        <f t="shared" si="12"/>
        <v>1157.1299999999999</v>
      </c>
      <c r="N442" s="12">
        <f t="shared" si="12"/>
        <v>0</v>
      </c>
      <c r="O442" s="12">
        <f t="shared" si="13"/>
        <v>1157.1299999999999</v>
      </c>
    </row>
    <row r="443" spans="1:15" x14ac:dyDescent="0.25">
      <c r="A443" s="8"/>
      <c r="B443" s="8"/>
      <c r="C443" s="9"/>
      <c r="D443" s="8"/>
      <c r="E443" s="8" t="s">
        <v>1551</v>
      </c>
      <c r="F443" s="8">
        <v>0.79</v>
      </c>
      <c r="G443" s="10">
        <v>5650</v>
      </c>
      <c r="H443" s="11">
        <v>4463.4999999999991</v>
      </c>
      <c r="I443" s="11">
        <v>3365.8492738121231</v>
      </c>
      <c r="J443" s="11">
        <v>1097.6507261878776</v>
      </c>
      <c r="K443" s="8">
        <v>2</v>
      </c>
      <c r="L443" s="8"/>
      <c r="M443" s="12">
        <f t="shared" si="12"/>
        <v>11300</v>
      </c>
      <c r="N443" s="12">
        <f t="shared" si="12"/>
        <v>0</v>
      </c>
      <c r="O443" s="12">
        <f t="shared" si="13"/>
        <v>11300</v>
      </c>
    </row>
    <row r="444" spans="1:15" x14ac:dyDescent="0.25">
      <c r="A444" s="8"/>
      <c r="B444" s="8"/>
      <c r="C444" s="9"/>
      <c r="D444" s="8"/>
      <c r="E444" s="8" t="s">
        <v>1740</v>
      </c>
      <c r="F444" s="8">
        <v>0.77</v>
      </c>
      <c r="G444" s="10">
        <v>1030</v>
      </c>
      <c r="H444" s="11">
        <v>793.1</v>
      </c>
      <c r="I444" s="11">
        <v>596.61968980166853</v>
      </c>
      <c r="J444" s="11">
        <v>196.48031019833158</v>
      </c>
      <c r="K444" s="8">
        <v>2.15</v>
      </c>
      <c r="L444" s="8"/>
      <c r="M444" s="12">
        <f t="shared" si="12"/>
        <v>2214.5</v>
      </c>
      <c r="N444" s="12">
        <f t="shared" si="12"/>
        <v>0</v>
      </c>
      <c r="O444" s="12">
        <f t="shared" si="13"/>
        <v>2214.5</v>
      </c>
    </row>
    <row r="445" spans="1:15" x14ac:dyDescent="0.25">
      <c r="A445" s="8"/>
      <c r="B445" s="8"/>
      <c r="C445" s="9"/>
      <c r="D445" s="8"/>
      <c r="E445" s="8" t="s">
        <v>1741</v>
      </c>
      <c r="F445" s="8">
        <v>0.93</v>
      </c>
      <c r="G445" s="10">
        <v>5117</v>
      </c>
      <c r="H445" s="11">
        <v>4758.8099999999995</v>
      </c>
      <c r="I445" s="11">
        <v>2687.0599518399376</v>
      </c>
      <c r="J445" s="11">
        <v>2071.7500481600623</v>
      </c>
      <c r="K445" s="8">
        <v>2.2200000000000002</v>
      </c>
      <c r="L445" s="8"/>
      <c r="M445" s="12">
        <f t="shared" si="12"/>
        <v>11359.740000000002</v>
      </c>
      <c r="N445" s="12">
        <f t="shared" si="12"/>
        <v>0</v>
      </c>
      <c r="O445" s="12">
        <f t="shared" si="13"/>
        <v>11359.740000000002</v>
      </c>
    </row>
    <row r="446" spans="1:15" x14ac:dyDescent="0.25">
      <c r="A446" s="8"/>
      <c r="B446" s="8"/>
      <c r="C446" s="9"/>
      <c r="D446" s="8"/>
      <c r="E446" s="8" t="s">
        <v>1742</v>
      </c>
      <c r="F446" s="8">
        <v>0.99</v>
      </c>
      <c r="G446" s="10">
        <v>1446</v>
      </c>
      <c r="H446" s="11">
        <v>1431.54</v>
      </c>
      <c r="I446" s="11">
        <v>813.14846730724162</v>
      </c>
      <c r="J446" s="11">
        <v>618.39153269275835</v>
      </c>
      <c r="K446" s="8">
        <v>2.42</v>
      </c>
      <c r="L446" s="8"/>
      <c r="M446" s="12">
        <f t="shared" si="12"/>
        <v>3499.3199999999997</v>
      </c>
      <c r="N446" s="12">
        <f t="shared" si="12"/>
        <v>0</v>
      </c>
      <c r="O446" s="12">
        <f t="shared" si="13"/>
        <v>3499.3199999999997</v>
      </c>
    </row>
    <row r="447" spans="1:15" x14ac:dyDescent="0.25">
      <c r="A447" s="8"/>
      <c r="B447" s="8"/>
      <c r="C447" s="9"/>
      <c r="D447" s="8"/>
      <c r="E447" s="8" t="s">
        <v>1743</v>
      </c>
      <c r="F447" s="8">
        <v>0.81</v>
      </c>
      <c r="G447" s="10">
        <v>2299</v>
      </c>
      <c r="H447" s="11">
        <v>1862.19</v>
      </c>
      <c r="I447" s="11">
        <v>1557.7314606741572</v>
      </c>
      <c r="J447" s="11">
        <v>304.45853932584271</v>
      </c>
      <c r="K447" s="8">
        <v>2.21</v>
      </c>
      <c r="L447" s="8"/>
      <c r="M447" s="12">
        <f t="shared" si="12"/>
        <v>5080.79</v>
      </c>
      <c r="N447" s="12">
        <f t="shared" si="12"/>
        <v>0</v>
      </c>
      <c r="O447" s="12">
        <f t="shared" si="13"/>
        <v>5080.79</v>
      </c>
    </row>
    <row r="448" spans="1:15" x14ac:dyDescent="0.25">
      <c r="A448" s="8"/>
      <c r="B448" s="8"/>
      <c r="C448" s="9"/>
      <c r="D448" s="8"/>
      <c r="E448" s="8" t="s">
        <v>1745</v>
      </c>
      <c r="F448" s="8">
        <v>0.92999999999999994</v>
      </c>
      <c r="G448" s="10">
        <v>3859</v>
      </c>
      <c r="H448" s="11">
        <v>3588.8700000000003</v>
      </c>
      <c r="I448" s="11">
        <v>2517.5312865351084</v>
      </c>
      <c r="J448" s="11">
        <v>1071.3387134648913</v>
      </c>
      <c r="K448" s="8">
        <v>2.2200000000000002</v>
      </c>
      <c r="L448" s="8"/>
      <c r="M448" s="12">
        <f t="shared" si="12"/>
        <v>8566.9800000000014</v>
      </c>
      <c r="N448" s="12">
        <f t="shared" si="12"/>
        <v>0</v>
      </c>
      <c r="O448" s="12">
        <f t="shared" si="13"/>
        <v>8566.9800000000014</v>
      </c>
    </row>
    <row r="449" spans="1:15" x14ac:dyDescent="0.25">
      <c r="A449" s="8"/>
      <c r="B449" s="8"/>
      <c r="C449" s="9"/>
      <c r="D449" s="8"/>
      <c r="E449" s="8" t="s">
        <v>1746</v>
      </c>
      <c r="F449" s="8">
        <v>0.9900000000000001</v>
      </c>
      <c r="G449" s="10">
        <v>441</v>
      </c>
      <c r="H449" s="11">
        <v>436.59000000000003</v>
      </c>
      <c r="I449" s="11">
        <v>364.02366172214079</v>
      </c>
      <c r="J449" s="11">
        <v>72.566338277859231</v>
      </c>
      <c r="K449" s="8">
        <v>2.42</v>
      </c>
      <c r="L449" s="8"/>
      <c r="M449" s="12">
        <f t="shared" si="12"/>
        <v>1067.22</v>
      </c>
      <c r="N449" s="12">
        <f t="shared" si="12"/>
        <v>0</v>
      </c>
      <c r="O449" s="12">
        <f t="shared" si="13"/>
        <v>1067.22</v>
      </c>
    </row>
    <row r="450" spans="1:15" x14ac:dyDescent="0.25">
      <c r="A450" s="8"/>
      <c r="B450" s="8"/>
      <c r="C450" s="9" t="s">
        <v>24</v>
      </c>
      <c r="D450" s="8" t="s">
        <v>38</v>
      </c>
      <c r="E450" s="8" t="s">
        <v>1539</v>
      </c>
      <c r="F450" s="8">
        <v>0.79</v>
      </c>
      <c r="G450" s="10">
        <v>124</v>
      </c>
      <c r="H450" s="11">
        <v>97.96</v>
      </c>
      <c r="I450" s="11">
        <v>81.593471810089014</v>
      </c>
      <c r="J450" s="11">
        <v>16.36652818991098</v>
      </c>
      <c r="K450" s="8">
        <v>1.86</v>
      </c>
      <c r="L450" s="8"/>
      <c r="M450" s="12">
        <f t="shared" si="12"/>
        <v>230.64000000000001</v>
      </c>
      <c r="N450" s="12">
        <f t="shared" si="12"/>
        <v>0</v>
      </c>
      <c r="O450" s="12">
        <f t="shared" si="13"/>
        <v>230.64000000000001</v>
      </c>
    </row>
    <row r="451" spans="1:15" x14ac:dyDescent="0.25">
      <c r="A451" s="8"/>
      <c r="B451" s="8"/>
      <c r="C451" s="9"/>
      <c r="D451" s="8"/>
      <c r="E451" s="8" t="s">
        <v>1548</v>
      </c>
      <c r="F451" s="8">
        <v>0.68</v>
      </c>
      <c r="G451" s="10">
        <v>82</v>
      </c>
      <c r="H451" s="11">
        <v>55.76</v>
      </c>
      <c r="I451" s="11">
        <v>74.840624999999989</v>
      </c>
      <c r="J451" s="11">
        <v>-19.080624999999991</v>
      </c>
      <c r="K451" s="8">
        <v>1.61</v>
      </c>
      <c r="L451" s="8"/>
      <c r="M451" s="12">
        <f t="shared" si="12"/>
        <v>132.02000000000001</v>
      </c>
      <c r="N451" s="12">
        <f t="shared" si="12"/>
        <v>0</v>
      </c>
      <c r="O451" s="12">
        <f t="shared" si="13"/>
        <v>132.02000000000001</v>
      </c>
    </row>
    <row r="452" spans="1:15" x14ac:dyDescent="0.25">
      <c r="A452" s="8"/>
      <c r="B452" s="8"/>
      <c r="C452" s="9"/>
      <c r="D452" s="8"/>
      <c r="E452" s="8" t="s">
        <v>1750</v>
      </c>
      <c r="F452" s="8">
        <v>1.0299999999999998</v>
      </c>
      <c r="G452" s="10">
        <v>5144</v>
      </c>
      <c r="H452" s="11">
        <v>5298.3200000000006</v>
      </c>
      <c r="I452" s="11">
        <v>4263.6400693618107</v>
      </c>
      <c r="J452" s="11">
        <v>1034.6799306381895</v>
      </c>
      <c r="K452" s="8">
        <v>2.31</v>
      </c>
      <c r="L452" s="8"/>
      <c r="M452" s="12">
        <f t="shared" si="12"/>
        <v>11882.64</v>
      </c>
      <c r="N452" s="12">
        <f t="shared" si="12"/>
        <v>0</v>
      </c>
      <c r="O452" s="12">
        <f t="shared" si="13"/>
        <v>11882.64</v>
      </c>
    </row>
    <row r="453" spans="1:15" x14ac:dyDescent="0.25">
      <c r="A453" s="8"/>
      <c r="B453" s="8"/>
      <c r="C453" s="9"/>
      <c r="D453" s="8"/>
      <c r="E453" s="8" t="s">
        <v>1549</v>
      </c>
      <c r="F453" s="8">
        <v>0.68</v>
      </c>
      <c r="G453" s="10">
        <v>3</v>
      </c>
      <c r="H453" s="11">
        <v>2.04</v>
      </c>
      <c r="I453" s="11">
        <v>2.7718750000000001</v>
      </c>
      <c r="J453" s="11">
        <v>-0.73187500000000005</v>
      </c>
      <c r="K453" s="8">
        <v>1.61</v>
      </c>
      <c r="L453" s="8"/>
      <c r="M453" s="12">
        <f t="shared" ref="M453:N516" si="14">$G453*K453</f>
        <v>4.83</v>
      </c>
      <c r="N453" s="12">
        <f t="shared" si="14"/>
        <v>0</v>
      </c>
      <c r="O453" s="12">
        <f t="shared" ref="O453:O516" si="15">M453+N453</f>
        <v>4.83</v>
      </c>
    </row>
    <row r="454" spans="1:15" x14ac:dyDescent="0.25">
      <c r="A454" s="8"/>
      <c r="B454" s="8"/>
      <c r="C454" s="9"/>
      <c r="D454" s="8"/>
      <c r="E454" s="8" t="s">
        <v>1550</v>
      </c>
      <c r="F454" s="8">
        <v>0.64</v>
      </c>
      <c r="G454" s="10">
        <v>67</v>
      </c>
      <c r="H454" s="11">
        <v>42.88</v>
      </c>
      <c r="I454" s="11">
        <v>51.042904608788859</v>
      </c>
      <c r="J454" s="11">
        <v>-8.1629046087888568</v>
      </c>
      <c r="K454" s="8">
        <v>1.72</v>
      </c>
      <c r="L454" s="8"/>
      <c r="M454" s="12">
        <f t="shared" si="14"/>
        <v>115.24</v>
      </c>
      <c r="N454" s="12">
        <f t="shared" si="14"/>
        <v>0</v>
      </c>
      <c r="O454" s="12">
        <f t="shared" si="15"/>
        <v>115.24</v>
      </c>
    </row>
    <row r="455" spans="1:15" x14ac:dyDescent="0.25">
      <c r="A455" s="8"/>
      <c r="B455" s="8"/>
      <c r="C455" s="9"/>
      <c r="D455" s="8"/>
      <c r="E455" s="8" t="s">
        <v>1737</v>
      </c>
      <c r="F455" s="8">
        <v>0.68</v>
      </c>
      <c r="G455" s="10">
        <v>1057</v>
      </c>
      <c r="H455" s="11">
        <v>718.76</v>
      </c>
      <c r="I455" s="11">
        <v>1558.7094613042109</v>
      </c>
      <c r="J455" s="11">
        <v>-839.9494613042109</v>
      </c>
      <c r="K455" s="8">
        <v>1.63</v>
      </c>
      <c r="L455" s="8"/>
      <c r="M455" s="12">
        <f t="shared" si="14"/>
        <v>1722.9099999999999</v>
      </c>
      <c r="N455" s="12">
        <f t="shared" si="14"/>
        <v>0</v>
      </c>
      <c r="O455" s="12">
        <f t="shared" si="15"/>
        <v>1722.9099999999999</v>
      </c>
    </row>
    <row r="456" spans="1:15" x14ac:dyDescent="0.25">
      <c r="A456" s="8"/>
      <c r="B456" s="8"/>
      <c r="C456" s="9"/>
      <c r="D456" s="8"/>
      <c r="E456" s="8" t="s">
        <v>1738</v>
      </c>
      <c r="F456" s="8">
        <v>0.76</v>
      </c>
      <c r="G456" s="10">
        <v>2581</v>
      </c>
      <c r="H456" s="11">
        <v>1961.5599999999997</v>
      </c>
      <c r="I456" s="11">
        <v>1949.0119248641824</v>
      </c>
      <c r="J456" s="11">
        <v>12.548075135817541</v>
      </c>
      <c r="K456" s="8">
        <v>1.94</v>
      </c>
      <c r="L456" s="8"/>
      <c r="M456" s="12">
        <f t="shared" si="14"/>
        <v>5007.1399999999994</v>
      </c>
      <c r="N456" s="12">
        <f t="shared" si="14"/>
        <v>0</v>
      </c>
      <c r="O456" s="12">
        <f t="shared" si="15"/>
        <v>5007.1399999999994</v>
      </c>
    </row>
    <row r="457" spans="1:15" x14ac:dyDescent="0.25">
      <c r="A457" s="8"/>
      <c r="B457" s="8"/>
      <c r="C457" s="9"/>
      <c r="D457" s="8"/>
      <c r="E457" s="8" t="s">
        <v>1739</v>
      </c>
      <c r="F457" s="8">
        <v>0.69</v>
      </c>
      <c r="G457" s="10">
        <v>737</v>
      </c>
      <c r="H457" s="11">
        <v>508.53000000000003</v>
      </c>
      <c r="I457" s="11">
        <v>478.71369344644052</v>
      </c>
      <c r="J457" s="11">
        <v>29.816306553559542</v>
      </c>
      <c r="K457" s="8">
        <v>2.0699999999999998</v>
      </c>
      <c r="L457" s="8"/>
      <c r="M457" s="12">
        <f t="shared" si="14"/>
        <v>1525.59</v>
      </c>
      <c r="N457" s="12">
        <f t="shared" si="14"/>
        <v>0</v>
      </c>
      <c r="O457" s="12">
        <f t="shared" si="15"/>
        <v>1525.59</v>
      </c>
    </row>
    <row r="458" spans="1:15" x14ac:dyDescent="0.25">
      <c r="A458" s="8"/>
      <c r="B458" s="8"/>
      <c r="C458" s="9"/>
      <c r="D458" s="8"/>
      <c r="E458" s="8" t="s">
        <v>1741</v>
      </c>
      <c r="F458" s="8">
        <v>0.93</v>
      </c>
      <c r="G458" s="10">
        <v>5710</v>
      </c>
      <c r="H458" s="11">
        <v>5310.3</v>
      </c>
      <c r="I458" s="11">
        <v>3464.776260605111</v>
      </c>
      <c r="J458" s="11">
        <v>1845.5237393948889</v>
      </c>
      <c r="K458" s="8">
        <v>2.2200000000000002</v>
      </c>
      <c r="L458" s="8"/>
      <c r="M458" s="12">
        <f t="shared" si="14"/>
        <v>12676.2</v>
      </c>
      <c r="N458" s="12">
        <f t="shared" si="14"/>
        <v>0</v>
      </c>
      <c r="O458" s="12">
        <f t="shared" si="15"/>
        <v>12676.2</v>
      </c>
    </row>
    <row r="459" spans="1:15" x14ac:dyDescent="0.25">
      <c r="A459" s="8"/>
      <c r="B459" s="8"/>
      <c r="C459" s="9"/>
      <c r="D459" s="8"/>
      <c r="E459" s="8" t="s">
        <v>1743</v>
      </c>
      <c r="F459" s="8">
        <v>0.81</v>
      </c>
      <c r="G459" s="10">
        <v>990</v>
      </c>
      <c r="H459" s="11">
        <v>801.9</v>
      </c>
      <c r="I459" s="11">
        <v>1012.3133284258693</v>
      </c>
      <c r="J459" s="11">
        <v>-210.41332842586914</v>
      </c>
      <c r="K459" s="8">
        <v>2.21</v>
      </c>
      <c r="L459" s="8"/>
      <c r="M459" s="12">
        <f t="shared" si="14"/>
        <v>2187.9</v>
      </c>
      <c r="N459" s="12">
        <f t="shared" si="14"/>
        <v>0</v>
      </c>
      <c r="O459" s="12">
        <f t="shared" si="15"/>
        <v>2187.9</v>
      </c>
    </row>
    <row r="460" spans="1:15" x14ac:dyDescent="0.25">
      <c r="A460" s="8"/>
      <c r="B460" s="8"/>
      <c r="C460" s="9"/>
      <c r="D460" s="8"/>
      <c r="E460" s="8" t="s">
        <v>1745</v>
      </c>
      <c r="F460" s="8">
        <v>0.92999999999999994</v>
      </c>
      <c r="G460" s="10">
        <v>2271</v>
      </c>
      <c r="H460" s="11">
        <v>2112.0300000000002</v>
      </c>
      <c r="I460" s="11">
        <v>2120.8411270220363</v>
      </c>
      <c r="J460" s="11">
        <v>-8.8111270220360467</v>
      </c>
      <c r="K460" s="8">
        <v>2.2200000000000002</v>
      </c>
      <c r="L460" s="8"/>
      <c r="M460" s="12">
        <f t="shared" si="14"/>
        <v>5041.6200000000008</v>
      </c>
      <c r="N460" s="12">
        <f t="shared" si="14"/>
        <v>0</v>
      </c>
      <c r="O460" s="12">
        <f t="shared" si="15"/>
        <v>5041.6200000000008</v>
      </c>
    </row>
    <row r="461" spans="1:15" x14ac:dyDescent="0.25">
      <c r="A461" s="8"/>
      <c r="B461" s="8"/>
      <c r="C461" s="9"/>
      <c r="D461" s="8"/>
      <c r="E461" s="8" t="s">
        <v>1746</v>
      </c>
      <c r="F461" s="8">
        <v>0.99</v>
      </c>
      <c r="G461" s="10">
        <v>603</v>
      </c>
      <c r="H461" s="11">
        <v>596.96999999999991</v>
      </c>
      <c r="I461" s="11">
        <v>562.50433236432536</v>
      </c>
      <c r="J461" s="11">
        <v>34.46566763567467</v>
      </c>
      <c r="K461" s="8">
        <v>2.42</v>
      </c>
      <c r="L461" s="8"/>
      <c r="M461" s="12">
        <f t="shared" si="14"/>
        <v>1459.26</v>
      </c>
      <c r="N461" s="12">
        <f t="shared" si="14"/>
        <v>0</v>
      </c>
      <c r="O461" s="12">
        <f t="shared" si="15"/>
        <v>1459.26</v>
      </c>
    </row>
    <row r="462" spans="1:15" x14ac:dyDescent="0.25">
      <c r="A462" s="8"/>
      <c r="B462" s="8"/>
      <c r="C462" s="9"/>
      <c r="D462" s="8"/>
      <c r="E462" s="8" t="s">
        <v>1554</v>
      </c>
      <c r="F462" s="8">
        <v>0.79</v>
      </c>
      <c r="G462" s="10">
        <v>4049</v>
      </c>
      <c r="H462" s="11">
        <v>3198.7099999999996</v>
      </c>
      <c r="I462" s="11">
        <v>3375.0380721022948</v>
      </c>
      <c r="J462" s="11">
        <v>-176.32807210229501</v>
      </c>
      <c r="K462" s="8">
        <v>2</v>
      </c>
      <c r="L462" s="8"/>
      <c r="M462" s="12">
        <f t="shared" si="14"/>
        <v>8098</v>
      </c>
      <c r="N462" s="12">
        <f t="shared" si="14"/>
        <v>0</v>
      </c>
      <c r="O462" s="12">
        <f t="shared" si="15"/>
        <v>8098</v>
      </c>
    </row>
    <row r="463" spans="1:15" x14ac:dyDescent="0.25">
      <c r="A463" s="8"/>
      <c r="B463" s="8"/>
      <c r="C463" s="9"/>
      <c r="D463" s="8"/>
      <c r="E463" s="8" t="s">
        <v>1751</v>
      </c>
      <c r="F463" s="8">
        <v>0.77</v>
      </c>
      <c r="G463" s="10">
        <v>620</v>
      </c>
      <c r="H463" s="11">
        <v>477.4</v>
      </c>
      <c r="I463" s="11">
        <v>518.20285408484131</v>
      </c>
      <c r="J463" s="11">
        <v>-40.802854084841293</v>
      </c>
      <c r="K463" s="8">
        <v>2.15</v>
      </c>
      <c r="L463" s="8"/>
      <c r="M463" s="12">
        <f t="shared" si="14"/>
        <v>1333</v>
      </c>
      <c r="N463" s="12">
        <f t="shared" si="14"/>
        <v>0</v>
      </c>
      <c r="O463" s="12">
        <f t="shared" si="15"/>
        <v>1333</v>
      </c>
    </row>
    <row r="464" spans="1:15" x14ac:dyDescent="0.25">
      <c r="A464" s="8"/>
      <c r="B464" s="8"/>
      <c r="C464" s="9" t="s">
        <v>30</v>
      </c>
      <c r="D464" s="8" t="s">
        <v>38</v>
      </c>
      <c r="E464" s="8" t="s">
        <v>1750</v>
      </c>
      <c r="F464" s="8">
        <v>1.03</v>
      </c>
      <c r="G464" s="10">
        <v>2810</v>
      </c>
      <c r="H464" s="11">
        <v>2894.2999999999997</v>
      </c>
      <c r="I464" s="11">
        <v>2966.7654636362945</v>
      </c>
      <c r="J464" s="11">
        <v>-72.46546363629399</v>
      </c>
      <c r="K464" s="8">
        <v>2.31</v>
      </c>
      <c r="L464" s="8"/>
      <c r="M464" s="12">
        <f t="shared" si="14"/>
        <v>6491.1</v>
      </c>
      <c r="N464" s="12">
        <f t="shared" si="14"/>
        <v>0</v>
      </c>
      <c r="O464" s="12">
        <f t="shared" si="15"/>
        <v>6491.1</v>
      </c>
    </row>
    <row r="465" spans="1:16" x14ac:dyDescent="0.25">
      <c r="A465" s="8"/>
      <c r="B465" s="8"/>
      <c r="C465" s="9"/>
      <c r="D465" s="8"/>
      <c r="E465" s="8" t="s">
        <v>1549</v>
      </c>
      <c r="F465" s="8">
        <v>0.68</v>
      </c>
      <c r="G465" s="10">
        <v>6</v>
      </c>
      <c r="H465" s="11">
        <v>4.08</v>
      </c>
      <c r="I465" s="11">
        <v>4.8381818181818188</v>
      </c>
      <c r="J465" s="11">
        <v>-0.75818181818181873</v>
      </c>
      <c r="K465" s="8">
        <v>1.61</v>
      </c>
      <c r="L465" s="8"/>
      <c r="M465" s="12">
        <f t="shared" si="14"/>
        <v>9.66</v>
      </c>
      <c r="N465" s="12">
        <f t="shared" si="14"/>
        <v>0</v>
      </c>
      <c r="O465" s="12">
        <f t="shared" si="15"/>
        <v>9.66</v>
      </c>
    </row>
    <row r="466" spans="1:16" x14ac:dyDescent="0.25">
      <c r="A466" s="8"/>
      <c r="B466" s="8"/>
      <c r="C466" s="9"/>
      <c r="D466" s="8"/>
      <c r="E466" s="8" t="s">
        <v>1550</v>
      </c>
      <c r="F466" s="8">
        <v>0.64</v>
      </c>
      <c r="G466" s="10">
        <v>54</v>
      </c>
      <c r="H466" s="11">
        <v>34.56</v>
      </c>
      <c r="I466" s="11">
        <v>37.312417675204053</v>
      </c>
      <c r="J466" s="11">
        <v>-2.7524176752040548</v>
      </c>
      <c r="K466" s="8">
        <v>1.72</v>
      </c>
      <c r="L466" s="8"/>
      <c r="M466" s="12">
        <f t="shared" si="14"/>
        <v>92.88</v>
      </c>
      <c r="N466" s="12">
        <f t="shared" si="14"/>
        <v>0</v>
      </c>
      <c r="O466" s="12">
        <f t="shared" si="15"/>
        <v>92.88</v>
      </c>
    </row>
    <row r="467" spans="1:16" x14ac:dyDescent="0.25">
      <c r="A467" s="8"/>
      <c r="B467" s="8"/>
      <c r="C467" s="9"/>
      <c r="D467" s="8"/>
      <c r="E467" s="8" t="s">
        <v>1737</v>
      </c>
      <c r="F467" s="8">
        <v>0.68</v>
      </c>
      <c r="G467" s="10">
        <v>895</v>
      </c>
      <c r="H467" s="11">
        <v>608.59999999999991</v>
      </c>
      <c r="I467" s="11">
        <v>1726.066303352668</v>
      </c>
      <c r="J467" s="11">
        <v>-1117.4663033526683</v>
      </c>
      <c r="K467" s="8">
        <v>1.63</v>
      </c>
      <c r="L467" s="8"/>
      <c r="M467" s="12">
        <f t="shared" si="14"/>
        <v>1458.85</v>
      </c>
      <c r="N467" s="12">
        <f t="shared" si="14"/>
        <v>0</v>
      </c>
      <c r="O467" s="12">
        <f t="shared" si="15"/>
        <v>1458.85</v>
      </c>
    </row>
    <row r="468" spans="1:16" x14ac:dyDescent="0.25">
      <c r="A468" s="8"/>
      <c r="B468" s="8"/>
      <c r="C468" s="9"/>
      <c r="D468" s="8"/>
      <c r="E468" s="8" t="s">
        <v>1738</v>
      </c>
      <c r="F468" s="8">
        <v>0.76</v>
      </c>
      <c r="G468" s="10">
        <v>3150</v>
      </c>
      <c r="H468" s="11">
        <v>2394</v>
      </c>
      <c r="I468" s="11">
        <v>2738.0351409618575</v>
      </c>
      <c r="J468" s="11">
        <v>-344.03514096185722</v>
      </c>
      <c r="K468" s="8">
        <v>1.94</v>
      </c>
      <c r="L468" s="8"/>
      <c r="M468" s="12">
        <f t="shared" si="14"/>
        <v>6111</v>
      </c>
      <c r="N468" s="12">
        <f t="shared" si="14"/>
        <v>0</v>
      </c>
      <c r="O468" s="12">
        <f t="shared" si="15"/>
        <v>6111</v>
      </c>
    </row>
    <row r="469" spans="1:16" x14ac:dyDescent="0.25">
      <c r="A469" s="8"/>
      <c r="B469" s="8"/>
      <c r="C469" s="9"/>
      <c r="D469" s="8"/>
      <c r="E469" s="8" t="s">
        <v>1743</v>
      </c>
      <c r="F469" s="8">
        <v>0.81</v>
      </c>
      <c r="G469" s="10">
        <v>1504</v>
      </c>
      <c r="H469" s="11">
        <v>1218.24</v>
      </c>
      <c r="I469" s="11">
        <v>1215.8855626628761</v>
      </c>
      <c r="J469" s="11">
        <v>2.3544373371240113</v>
      </c>
      <c r="K469" s="8">
        <v>2.21</v>
      </c>
      <c r="L469" s="8"/>
      <c r="M469" s="12">
        <f t="shared" si="14"/>
        <v>3323.84</v>
      </c>
      <c r="N469" s="12">
        <f t="shared" si="14"/>
        <v>0</v>
      </c>
      <c r="O469" s="12">
        <f t="shared" si="15"/>
        <v>3323.84</v>
      </c>
    </row>
    <row r="470" spans="1:16" x14ac:dyDescent="0.25">
      <c r="A470" s="8"/>
      <c r="B470" s="8"/>
      <c r="C470" s="9"/>
      <c r="D470" s="8"/>
      <c r="E470" s="8" t="s">
        <v>1745</v>
      </c>
      <c r="F470" s="8">
        <v>0.93</v>
      </c>
      <c r="G470" s="10">
        <v>2193</v>
      </c>
      <c r="H470" s="11">
        <v>2039.49</v>
      </c>
      <c r="I470" s="11">
        <v>1910.8105322391082</v>
      </c>
      <c r="J470" s="11">
        <v>128.67946776089175</v>
      </c>
      <c r="K470" s="8">
        <v>2.2200000000000002</v>
      </c>
      <c r="L470" s="8"/>
      <c r="M470" s="12">
        <f t="shared" si="14"/>
        <v>4868.46</v>
      </c>
      <c r="N470" s="12">
        <f t="shared" si="14"/>
        <v>0</v>
      </c>
      <c r="O470" s="12">
        <f t="shared" si="15"/>
        <v>4868.46</v>
      </c>
    </row>
    <row r="471" spans="1:16" x14ac:dyDescent="0.25">
      <c r="A471" s="8"/>
      <c r="B471" s="8"/>
      <c r="C471" s="9"/>
      <c r="D471" s="8"/>
      <c r="E471" s="8" t="s">
        <v>1746</v>
      </c>
      <c r="F471" s="8">
        <v>0.9900000000000001</v>
      </c>
      <c r="G471" s="10">
        <v>759</v>
      </c>
      <c r="H471" s="11">
        <v>751.41000000000008</v>
      </c>
      <c r="I471" s="11">
        <v>719.36958186411186</v>
      </c>
      <c r="J471" s="11">
        <v>32.040418135888117</v>
      </c>
      <c r="K471" s="8">
        <v>2.42</v>
      </c>
      <c r="L471" s="8"/>
      <c r="M471" s="12">
        <f t="shared" si="14"/>
        <v>1836.78</v>
      </c>
      <c r="N471" s="12">
        <f t="shared" si="14"/>
        <v>0</v>
      </c>
      <c r="O471" s="12">
        <f t="shared" si="15"/>
        <v>1836.78</v>
      </c>
    </row>
    <row r="472" spans="1:16" x14ac:dyDescent="0.25">
      <c r="A472" s="8"/>
      <c r="B472" s="8"/>
      <c r="C472" s="9"/>
      <c r="D472" s="8"/>
      <c r="E472" s="8" t="s">
        <v>1554</v>
      </c>
      <c r="F472" s="8">
        <v>0.79</v>
      </c>
      <c r="G472" s="10">
        <v>3757</v>
      </c>
      <c r="H472" s="11">
        <v>2968.03</v>
      </c>
      <c r="I472" s="11">
        <v>3390.3294483544787</v>
      </c>
      <c r="J472" s="11">
        <v>-422.2994483544785</v>
      </c>
      <c r="K472" s="8">
        <v>2</v>
      </c>
      <c r="L472" s="8"/>
      <c r="M472" s="12">
        <f t="shared" si="14"/>
        <v>7514</v>
      </c>
      <c r="N472" s="12">
        <f t="shared" si="14"/>
        <v>0</v>
      </c>
      <c r="O472" s="12">
        <f t="shared" si="15"/>
        <v>7514</v>
      </c>
    </row>
    <row r="473" spans="1:16" x14ac:dyDescent="0.25">
      <c r="A473" s="8"/>
      <c r="B473" s="8"/>
      <c r="C473" s="9"/>
      <c r="D473" s="8"/>
      <c r="E473" s="8" t="s">
        <v>1751</v>
      </c>
      <c r="F473" s="8">
        <v>0.77</v>
      </c>
      <c r="G473" s="10">
        <v>450</v>
      </c>
      <c r="H473" s="11">
        <v>346.5</v>
      </c>
      <c r="I473" s="11">
        <v>369.58736743521968</v>
      </c>
      <c r="J473" s="11">
        <v>-23.087367435219591</v>
      </c>
      <c r="K473" s="8">
        <v>2.15</v>
      </c>
      <c r="L473" s="8"/>
      <c r="M473" s="12">
        <f t="shared" si="14"/>
        <v>967.5</v>
      </c>
      <c r="N473" s="12">
        <f t="shared" si="14"/>
        <v>0</v>
      </c>
      <c r="O473" s="12">
        <f t="shared" si="15"/>
        <v>967.5</v>
      </c>
    </row>
    <row r="474" spans="1:16" x14ac:dyDescent="0.25">
      <c r="A474" s="8"/>
      <c r="B474" s="8"/>
      <c r="C474" s="9" t="s">
        <v>143</v>
      </c>
      <c r="D474" s="8" t="s">
        <v>38</v>
      </c>
      <c r="E474" s="8" t="s">
        <v>1748</v>
      </c>
      <c r="F474" s="8">
        <v>1.24</v>
      </c>
      <c r="G474" s="10">
        <v>7919</v>
      </c>
      <c r="H474" s="11">
        <v>9819.56</v>
      </c>
      <c r="I474" s="11">
        <v>6811.8160541293919</v>
      </c>
      <c r="J474" s="11">
        <v>3007.743945870609</v>
      </c>
      <c r="K474" s="8">
        <v>3.18</v>
      </c>
      <c r="L474" s="8"/>
      <c r="M474" s="12">
        <f t="shared" si="14"/>
        <v>25182.420000000002</v>
      </c>
      <c r="N474" s="12">
        <f t="shared" si="14"/>
        <v>0</v>
      </c>
      <c r="O474" s="12">
        <f t="shared" si="15"/>
        <v>25182.420000000002</v>
      </c>
    </row>
    <row r="475" spans="1:16" x14ac:dyDescent="0.25">
      <c r="A475" s="8"/>
      <c r="B475" s="8"/>
      <c r="C475" s="9"/>
      <c r="D475" s="8"/>
      <c r="E475" s="8" t="s">
        <v>1752</v>
      </c>
      <c r="F475" s="8">
        <v>1.37</v>
      </c>
      <c r="G475" s="10">
        <v>2662</v>
      </c>
      <c r="H475" s="11">
        <v>3646.9399999999996</v>
      </c>
      <c r="I475" s="11">
        <v>3389.4000933706816</v>
      </c>
      <c r="J475" s="11">
        <v>257.53990662931852</v>
      </c>
      <c r="K475" s="8">
        <v>3.7</v>
      </c>
      <c r="L475" s="8"/>
      <c r="M475" s="12">
        <f t="shared" si="14"/>
        <v>9849.4</v>
      </c>
      <c r="N475" s="12">
        <f t="shared" si="14"/>
        <v>0</v>
      </c>
      <c r="O475" s="12">
        <f t="shared" si="15"/>
        <v>9849.4</v>
      </c>
    </row>
    <row r="476" spans="1:16" x14ac:dyDescent="0.25">
      <c r="A476" s="8"/>
      <c r="B476" s="8"/>
      <c r="C476" s="9"/>
      <c r="D476" s="8"/>
      <c r="E476" s="8" t="s">
        <v>1552</v>
      </c>
      <c r="F476" s="8">
        <v>1.2399999999999995</v>
      </c>
      <c r="G476" s="10">
        <v>8454</v>
      </c>
      <c r="H476" s="11">
        <v>10482.960000000001</v>
      </c>
      <c r="I476" s="11">
        <v>8425.7838524999279</v>
      </c>
      <c r="J476" s="11">
        <v>2057.1761475000717</v>
      </c>
      <c r="K476" s="8">
        <v>3.18</v>
      </c>
      <c r="L476" s="8"/>
      <c r="M476" s="12">
        <f t="shared" si="14"/>
        <v>26883.72</v>
      </c>
      <c r="N476" s="12">
        <f t="shared" si="14"/>
        <v>0</v>
      </c>
      <c r="O476" s="12">
        <f t="shared" si="15"/>
        <v>26883.72</v>
      </c>
    </row>
    <row r="477" spans="1:16" s="7" customFormat="1" x14ac:dyDescent="0.25">
      <c r="A477" s="13"/>
      <c r="B477" s="13" t="s">
        <v>241</v>
      </c>
      <c r="C477" s="14"/>
      <c r="D477" s="13"/>
      <c r="E477" s="13"/>
      <c r="F477" s="13"/>
      <c r="G477" s="15">
        <v>146472</v>
      </c>
      <c r="H477" s="16">
        <v>142249.44999999998</v>
      </c>
      <c r="I477" s="16">
        <v>111761.9999999999</v>
      </c>
      <c r="J477" s="16">
        <v>30487.450000000004</v>
      </c>
      <c r="K477" s="13"/>
      <c r="L477" s="13"/>
      <c r="M477" s="17"/>
      <c r="N477" s="17"/>
      <c r="O477" s="17">
        <f>SUM(O417:O476)</f>
        <v>355472.62</v>
      </c>
      <c r="P477"/>
    </row>
    <row r="478" spans="1:16" x14ac:dyDescent="0.25">
      <c r="A478" s="8"/>
      <c r="B478" s="8" t="s">
        <v>1459</v>
      </c>
      <c r="C478" s="9" t="s">
        <v>145</v>
      </c>
      <c r="D478" s="8" t="s">
        <v>304</v>
      </c>
      <c r="E478" s="8" t="s">
        <v>1753</v>
      </c>
      <c r="F478" s="8">
        <v>2.8299999999999987</v>
      </c>
      <c r="G478" s="10">
        <v>3516</v>
      </c>
      <c r="H478" s="11">
        <v>9950.279999999997</v>
      </c>
      <c r="I478" s="11">
        <v>19514</v>
      </c>
      <c r="J478" s="11">
        <v>-9563.7200000000012</v>
      </c>
      <c r="K478" s="8">
        <v>9.89</v>
      </c>
      <c r="L478" s="8"/>
      <c r="M478" s="12">
        <f t="shared" si="14"/>
        <v>34773.240000000005</v>
      </c>
      <c r="N478" s="12">
        <f t="shared" si="14"/>
        <v>0</v>
      </c>
      <c r="O478" s="12">
        <f t="shared" si="15"/>
        <v>34773.240000000005</v>
      </c>
    </row>
    <row r="479" spans="1:16" x14ac:dyDescent="0.25">
      <c r="A479" s="8"/>
      <c r="B479" s="8"/>
      <c r="C479" s="9" t="s">
        <v>148</v>
      </c>
      <c r="D479" s="8" t="s">
        <v>304</v>
      </c>
      <c r="E479" s="8" t="s">
        <v>1753</v>
      </c>
      <c r="F479" s="8">
        <v>2.8299999999999987</v>
      </c>
      <c r="G479" s="10">
        <v>3706</v>
      </c>
      <c r="H479" s="11">
        <v>10487.979999999998</v>
      </c>
      <c r="I479" s="11">
        <v>19514</v>
      </c>
      <c r="J479" s="11">
        <v>-9026.02</v>
      </c>
      <c r="K479" s="8">
        <v>9.89</v>
      </c>
      <c r="L479" s="8"/>
      <c r="M479" s="12">
        <f t="shared" si="14"/>
        <v>36652.340000000004</v>
      </c>
      <c r="N479" s="12">
        <f t="shared" si="14"/>
        <v>0</v>
      </c>
      <c r="O479" s="12">
        <f t="shared" si="15"/>
        <v>36652.340000000004</v>
      </c>
    </row>
    <row r="480" spans="1:16" s="7" customFormat="1" x14ac:dyDescent="0.25">
      <c r="A480" s="13"/>
      <c r="B480" s="13" t="s">
        <v>1461</v>
      </c>
      <c r="C480" s="14"/>
      <c r="D480" s="13"/>
      <c r="E480" s="13"/>
      <c r="F480" s="13"/>
      <c r="G480" s="15">
        <v>7222</v>
      </c>
      <c r="H480" s="16">
        <v>20438.259999999998</v>
      </c>
      <c r="I480" s="16">
        <v>39028</v>
      </c>
      <c r="J480" s="16">
        <v>-18589.739999999998</v>
      </c>
      <c r="K480" s="13"/>
      <c r="L480" s="13"/>
      <c r="M480" s="17"/>
      <c r="N480" s="17"/>
      <c r="O480" s="17">
        <f>SUM(O478:O479)</f>
        <v>71425.580000000016</v>
      </c>
      <c r="P480"/>
    </row>
    <row r="481" spans="1:16" x14ac:dyDescent="0.25">
      <c r="A481" s="8"/>
      <c r="B481" s="8" t="s">
        <v>284</v>
      </c>
      <c r="C481" s="9" t="s">
        <v>30</v>
      </c>
      <c r="D481" s="8" t="s">
        <v>51</v>
      </c>
      <c r="E481" s="8" t="s">
        <v>1754</v>
      </c>
      <c r="F481" s="8">
        <v>5.7</v>
      </c>
      <c r="G481" s="10">
        <v>248</v>
      </c>
      <c r="H481" s="11">
        <v>1413.6</v>
      </c>
      <c r="I481" s="11">
        <v>4435</v>
      </c>
      <c r="J481" s="11">
        <v>-3021.4</v>
      </c>
      <c r="K481" s="8"/>
      <c r="L481" s="8">
        <v>5.7</v>
      </c>
      <c r="M481" s="12">
        <f t="shared" si="14"/>
        <v>0</v>
      </c>
      <c r="N481" s="12">
        <f t="shared" si="14"/>
        <v>1413.6000000000001</v>
      </c>
      <c r="O481" s="12">
        <f t="shared" si="15"/>
        <v>1413.6000000000001</v>
      </c>
    </row>
    <row r="482" spans="1:16" s="7" customFormat="1" x14ac:dyDescent="0.25">
      <c r="A482" s="13"/>
      <c r="B482" s="13" t="s">
        <v>293</v>
      </c>
      <c r="C482" s="14"/>
      <c r="D482" s="13"/>
      <c r="E482" s="13"/>
      <c r="F482" s="13"/>
      <c r="G482" s="15">
        <v>248</v>
      </c>
      <c r="H482" s="16">
        <v>1413.6</v>
      </c>
      <c r="I482" s="16">
        <v>4435</v>
      </c>
      <c r="J482" s="16">
        <v>-3021.4</v>
      </c>
      <c r="K482" s="13"/>
      <c r="L482" s="13"/>
      <c r="M482" s="17"/>
      <c r="N482" s="17"/>
      <c r="O482" s="17">
        <f>SUM(O481:O481)</f>
        <v>1413.6000000000001</v>
      </c>
      <c r="P482"/>
    </row>
    <row r="483" spans="1:16" x14ac:dyDescent="0.25">
      <c r="A483" s="8"/>
      <c r="B483" s="8" t="s">
        <v>1559</v>
      </c>
      <c r="C483" s="9" t="s">
        <v>143</v>
      </c>
      <c r="D483" s="8" t="s">
        <v>42</v>
      </c>
      <c r="E483" s="8" t="s">
        <v>1562</v>
      </c>
      <c r="F483" s="8">
        <v>4.8499999999999996</v>
      </c>
      <c r="G483" s="10">
        <v>15</v>
      </c>
      <c r="H483" s="11">
        <v>72.75</v>
      </c>
      <c r="I483" s="11">
        <v>887</v>
      </c>
      <c r="J483" s="11">
        <v>-814.25</v>
      </c>
      <c r="K483" s="8">
        <v>13.71</v>
      </c>
      <c r="L483" s="8"/>
      <c r="M483" s="12">
        <f t="shared" si="14"/>
        <v>205.65</v>
      </c>
      <c r="N483" s="12">
        <f t="shared" si="14"/>
        <v>0</v>
      </c>
      <c r="O483" s="12">
        <f t="shared" si="15"/>
        <v>205.65</v>
      </c>
    </row>
    <row r="484" spans="1:16" s="7" customFormat="1" x14ac:dyDescent="0.25">
      <c r="A484" s="13"/>
      <c r="B484" s="13" t="s">
        <v>1563</v>
      </c>
      <c r="C484" s="14"/>
      <c r="D484" s="13"/>
      <c r="E484" s="13"/>
      <c r="F484" s="13"/>
      <c r="G484" s="15">
        <v>15</v>
      </c>
      <c r="H484" s="16">
        <v>72.75</v>
      </c>
      <c r="I484" s="16">
        <v>887</v>
      </c>
      <c r="J484" s="16">
        <v>-814.25</v>
      </c>
      <c r="K484" s="13"/>
      <c r="L484" s="13"/>
      <c r="M484" s="17"/>
      <c r="N484" s="17"/>
      <c r="O484" s="17">
        <f>SUM(O483:O483)</f>
        <v>205.65</v>
      </c>
      <c r="P484"/>
    </row>
    <row r="485" spans="1:16" s="7" customFormat="1" x14ac:dyDescent="0.25">
      <c r="A485" s="2" t="s">
        <v>334</v>
      </c>
      <c r="B485" s="2"/>
      <c r="C485" s="3"/>
      <c r="D485" s="2"/>
      <c r="E485" s="2"/>
      <c r="F485" s="2"/>
      <c r="G485" s="4">
        <v>153957</v>
      </c>
      <c r="H485" s="5">
        <v>164174.06</v>
      </c>
      <c r="I485" s="5">
        <v>156111.99999999988</v>
      </c>
      <c r="J485" s="5">
        <v>8062.0600000000049</v>
      </c>
      <c r="K485" s="2"/>
      <c r="L485" s="2"/>
      <c r="M485" s="6"/>
      <c r="N485" s="6"/>
      <c r="O485" s="6"/>
      <c r="P485"/>
    </row>
    <row r="486" spans="1:16" x14ac:dyDescent="0.25">
      <c r="A486" s="8" t="s">
        <v>335</v>
      </c>
      <c r="B486" s="8" t="s">
        <v>221</v>
      </c>
      <c r="C486" s="9" t="s">
        <v>18</v>
      </c>
      <c r="D486" s="8" t="s">
        <v>38</v>
      </c>
      <c r="E486" s="8" t="s">
        <v>1565</v>
      </c>
      <c r="F486" s="8">
        <v>0.68</v>
      </c>
      <c r="G486" s="10">
        <v>1552</v>
      </c>
      <c r="H486" s="11">
        <v>1055.3599999999999</v>
      </c>
      <c r="I486" s="11">
        <v>1103.8258944980032</v>
      </c>
      <c r="J486" s="11">
        <v>-48.465894498003252</v>
      </c>
      <c r="K486" s="8">
        <v>1.69</v>
      </c>
      <c r="L486" s="8"/>
      <c r="M486" s="12">
        <f t="shared" si="14"/>
        <v>2622.88</v>
      </c>
      <c r="N486" s="12">
        <f t="shared" si="14"/>
        <v>0</v>
      </c>
      <c r="O486" s="12">
        <f t="shared" si="15"/>
        <v>2622.88</v>
      </c>
    </row>
    <row r="487" spans="1:16" x14ac:dyDescent="0.25">
      <c r="A487" s="8"/>
      <c r="B487" s="8"/>
      <c r="C487" s="9"/>
      <c r="D487" s="8"/>
      <c r="E487" s="8" t="s">
        <v>1755</v>
      </c>
      <c r="F487" s="8">
        <v>0.67999999999999994</v>
      </c>
      <c r="G487" s="10">
        <v>8815</v>
      </c>
      <c r="H487" s="11">
        <v>5994.1999999999989</v>
      </c>
      <c r="I487" s="11">
        <v>4094.5035131823724</v>
      </c>
      <c r="J487" s="11">
        <v>1899.6964868176283</v>
      </c>
      <c r="K487" s="8">
        <v>1.69</v>
      </c>
      <c r="L487" s="8"/>
      <c r="M487" s="12">
        <f t="shared" si="14"/>
        <v>14897.35</v>
      </c>
      <c r="N487" s="12">
        <f t="shared" si="14"/>
        <v>0</v>
      </c>
      <c r="O487" s="12">
        <f t="shared" si="15"/>
        <v>14897.35</v>
      </c>
    </row>
    <row r="488" spans="1:16" x14ac:dyDescent="0.25">
      <c r="A488" s="8"/>
      <c r="B488" s="8"/>
      <c r="C488" s="9"/>
      <c r="D488" s="8"/>
      <c r="E488" s="8" t="s">
        <v>1756</v>
      </c>
      <c r="F488" s="8">
        <v>0.65</v>
      </c>
      <c r="G488" s="10">
        <v>630</v>
      </c>
      <c r="H488" s="11">
        <v>409.5</v>
      </c>
      <c r="I488" s="11">
        <v>344.74631578947367</v>
      </c>
      <c r="J488" s="11">
        <v>64.75368421052633</v>
      </c>
      <c r="K488" s="8">
        <v>1.81</v>
      </c>
      <c r="L488" s="8"/>
      <c r="M488" s="12">
        <f t="shared" si="14"/>
        <v>1140.3</v>
      </c>
      <c r="N488" s="12">
        <f t="shared" si="14"/>
        <v>0</v>
      </c>
      <c r="O488" s="12">
        <f t="shared" si="15"/>
        <v>1140.3</v>
      </c>
    </row>
    <row r="489" spans="1:16" x14ac:dyDescent="0.25">
      <c r="A489" s="8"/>
      <c r="B489" s="8"/>
      <c r="C489" s="9"/>
      <c r="D489" s="8"/>
      <c r="E489" s="8" t="s">
        <v>1757</v>
      </c>
      <c r="F489" s="8">
        <v>0.68</v>
      </c>
      <c r="G489" s="10">
        <v>3808</v>
      </c>
      <c r="H489" s="11">
        <v>2589.44</v>
      </c>
      <c r="I489" s="11">
        <v>2633.9521735861581</v>
      </c>
      <c r="J489" s="11">
        <v>-44.512173586157971</v>
      </c>
      <c r="K489" s="8">
        <v>1.61</v>
      </c>
      <c r="L489" s="8"/>
      <c r="M489" s="12">
        <f t="shared" si="14"/>
        <v>6130.88</v>
      </c>
      <c r="N489" s="12">
        <f t="shared" si="14"/>
        <v>0</v>
      </c>
      <c r="O489" s="12">
        <f t="shared" si="15"/>
        <v>6130.88</v>
      </c>
    </row>
    <row r="490" spans="1:16" x14ac:dyDescent="0.25">
      <c r="A490" s="8"/>
      <c r="B490" s="8"/>
      <c r="C490" s="9"/>
      <c r="D490" s="8"/>
      <c r="E490" s="8" t="s">
        <v>1567</v>
      </c>
      <c r="F490" s="8">
        <v>0.71</v>
      </c>
      <c r="G490" s="10">
        <v>5721</v>
      </c>
      <c r="H490" s="11">
        <v>4061.9100000000003</v>
      </c>
      <c r="I490" s="11">
        <v>2858.5189778299573</v>
      </c>
      <c r="J490" s="11">
        <v>1203.3910221700426</v>
      </c>
      <c r="K490" s="8">
        <v>1.29</v>
      </c>
      <c r="L490" s="8"/>
      <c r="M490" s="12">
        <f t="shared" si="14"/>
        <v>7380.09</v>
      </c>
      <c r="N490" s="12">
        <f t="shared" si="14"/>
        <v>0</v>
      </c>
      <c r="O490" s="12">
        <f t="shared" si="15"/>
        <v>7380.09</v>
      </c>
    </row>
    <row r="491" spans="1:16" x14ac:dyDescent="0.25">
      <c r="A491" s="8"/>
      <c r="B491" s="8"/>
      <c r="C491" s="9"/>
      <c r="D491" s="8"/>
      <c r="E491" s="8" t="s">
        <v>1604</v>
      </c>
      <c r="F491" s="8">
        <v>0.7599999999999999</v>
      </c>
      <c r="G491" s="10">
        <v>7704</v>
      </c>
      <c r="H491" s="11">
        <v>5855.0399999999991</v>
      </c>
      <c r="I491" s="11">
        <v>4094.3627573750341</v>
      </c>
      <c r="J491" s="11">
        <v>1760.6772426249661</v>
      </c>
      <c r="K491" s="8">
        <v>1.94</v>
      </c>
      <c r="L491" s="8"/>
      <c r="M491" s="12">
        <f t="shared" si="14"/>
        <v>14945.76</v>
      </c>
      <c r="N491" s="12">
        <f t="shared" si="14"/>
        <v>0</v>
      </c>
      <c r="O491" s="12">
        <f t="shared" si="15"/>
        <v>14945.76</v>
      </c>
    </row>
    <row r="492" spans="1:16" x14ac:dyDescent="0.25">
      <c r="A492" s="8"/>
      <c r="B492" s="8"/>
      <c r="C492" s="9"/>
      <c r="D492" s="8"/>
      <c r="E492" s="8" t="s">
        <v>1758</v>
      </c>
      <c r="F492" s="8">
        <v>0.81000000000000016</v>
      </c>
      <c r="G492" s="10">
        <v>1955</v>
      </c>
      <c r="H492" s="11">
        <v>1583.55</v>
      </c>
      <c r="I492" s="11">
        <v>1198.941490004669</v>
      </c>
      <c r="J492" s="11">
        <v>384.60850999533091</v>
      </c>
      <c r="K492" s="8">
        <v>2.21</v>
      </c>
      <c r="L492" s="8"/>
      <c r="M492" s="12">
        <f t="shared" si="14"/>
        <v>4320.55</v>
      </c>
      <c r="N492" s="12">
        <f t="shared" si="14"/>
        <v>0</v>
      </c>
      <c r="O492" s="12">
        <f t="shared" si="15"/>
        <v>4320.55</v>
      </c>
    </row>
    <row r="493" spans="1:16" x14ac:dyDescent="0.25">
      <c r="A493" s="8"/>
      <c r="B493" s="8"/>
      <c r="C493" s="9"/>
      <c r="D493" s="8"/>
      <c r="E493" s="8" t="s">
        <v>1759</v>
      </c>
      <c r="F493" s="8">
        <v>0.81</v>
      </c>
      <c r="G493" s="10">
        <v>3337</v>
      </c>
      <c r="H493" s="11">
        <v>2702.9700000000003</v>
      </c>
      <c r="I493" s="11">
        <v>3117.2926548152245</v>
      </c>
      <c r="J493" s="11">
        <v>-414.32265481522467</v>
      </c>
      <c r="K493" s="8">
        <v>2.21</v>
      </c>
      <c r="L493" s="8"/>
      <c r="M493" s="12">
        <f t="shared" si="14"/>
        <v>7374.7699999999995</v>
      </c>
      <c r="N493" s="12">
        <f t="shared" si="14"/>
        <v>0</v>
      </c>
      <c r="O493" s="12">
        <f t="shared" si="15"/>
        <v>7374.7699999999995</v>
      </c>
    </row>
    <row r="494" spans="1:16" x14ac:dyDescent="0.25">
      <c r="A494" s="8"/>
      <c r="B494" s="8"/>
      <c r="C494" s="9"/>
      <c r="D494" s="8"/>
      <c r="E494" s="8" t="s">
        <v>1569</v>
      </c>
      <c r="F494" s="8">
        <v>0.83</v>
      </c>
      <c r="G494" s="10">
        <v>48</v>
      </c>
      <c r="H494" s="11">
        <v>39.840000000000003</v>
      </c>
      <c r="I494" s="11">
        <v>18.277518823951237</v>
      </c>
      <c r="J494" s="11">
        <v>21.562481176048767</v>
      </c>
      <c r="K494" s="8">
        <v>2.13</v>
      </c>
      <c r="L494" s="8"/>
      <c r="M494" s="12">
        <f t="shared" si="14"/>
        <v>102.24</v>
      </c>
      <c r="N494" s="12">
        <f t="shared" si="14"/>
        <v>0</v>
      </c>
      <c r="O494" s="12">
        <f t="shared" si="15"/>
        <v>102.24</v>
      </c>
    </row>
    <row r="495" spans="1:16" x14ac:dyDescent="0.25">
      <c r="A495" s="8"/>
      <c r="B495" s="8"/>
      <c r="C495" s="9"/>
      <c r="D495" s="8"/>
      <c r="E495" s="8" t="s">
        <v>1760</v>
      </c>
      <c r="F495" s="8">
        <v>0.83</v>
      </c>
      <c r="G495" s="10">
        <v>5145</v>
      </c>
      <c r="H495" s="11">
        <v>4270.3499999999995</v>
      </c>
      <c r="I495" s="11">
        <v>3145.4890548281182</v>
      </c>
      <c r="J495" s="11">
        <v>1124.8609451718821</v>
      </c>
      <c r="K495" s="8">
        <v>2.13</v>
      </c>
      <c r="L495" s="8"/>
      <c r="M495" s="12">
        <f t="shared" si="14"/>
        <v>10958.849999999999</v>
      </c>
      <c r="N495" s="12">
        <f t="shared" si="14"/>
        <v>0</v>
      </c>
      <c r="O495" s="12">
        <f t="shared" si="15"/>
        <v>10958.849999999999</v>
      </c>
    </row>
    <row r="496" spans="1:16" x14ac:dyDescent="0.25">
      <c r="A496" s="8"/>
      <c r="B496" s="8"/>
      <c r="C496" s="9"/>
      <c r="D496" s="8"/>
      <c r="E496" s="8" t="s">
        <v>1761</v>
      </c>
      <c r="F496" s="8">
        <v>0.78</v>
      </c>
      <c r="G496" s="10">
        <v>720</v>
      </c>
      <c r="H496" s="11">
        <v>561.6</v>
      </c>
      <c r="I496" s="11">
        <v>467.82072670247908</v>
      </c>
      <c r="J496" s="11">
        <v>93.779273297520916</v>
      </c>
      <c r="K496" s="8">
        <v>2.29</v>
      </c>
      <c r="L496" s="8"/>
      <c r="M496" s="12">
        <f t="shared" si="14"/>
        <v>1648.8</v>
      </c>
      <c r="N496" s="12">
        <f t="shared" si="14"/>
        <v>0</v>
      </c>
      <c r="O496" s="12">
        <f t="shared" si="15"/>
        <v>1648.8</v>
      </c>
    </row>
    <row r="497" spans="1:15" x14ac:dyDescent="0.25">
      <c r="A497" s="8"/>
      <c r="B497" s="8"/>
      <c r="C497" s="9"/>
      <c r="D497" s="8"/>
      <c r="E497" s="8" t="s">
        <v>1194</v>
      </c>
      <c r="F497" s="8">
        <v>0.65</v>
      </c>
      <c r="G497" s="10">
        <v>195</v>
      </c>
      <c r="H497" s="11">
        <v>126.75</v>
      </c>
      <c r="I497" s="11">
        <v>81.789099526066352</v>
      </c>
      <c r="J497" s="11">
        <v>44.960900473933648</v>
      </c>
      <c r="K497" s="8">
        <v>1.66</v>
      </c>
      <c r="L497" s="8"/>
      <c r="M497" s="12">
        <f t="shared" si="14"/>
        <v>323.7</v>
      </c>
      <c r="N497" s="12">
        <f t="shared" si="14"/>
        <v>0</v>
      </c>
      <c r="O497" s="12">
        <f t="shared" si="15"/>
        <v>323.7</v>
      </c>
    </row>
    <row r="498" spans="1:15" x14ac:dyDescent="0.25">
      <c r="A498" s="8"/>
      <c r="B498" s="8"/>
      <c r="C498" s="9"/>
      <c r="D498" s="8"/>
      <c r="E498" s="8" t="s">
        <v>1195</v>
      </c>
      <c r="F498" s="8">
        <v>0.65</v>
      </c>
      <c r="G498" s="10">
        <v>71</v>
      </c>
      <c r="H498" s="11">
        <v>46.15</v>
      </c>
      <c r="I498" s="11">
        <v>31.934862064619537</v>
      </c>
      <c r="J498" s="11">
        <v>14.215137935380461</v>
      </c>
      <c r="K498" s="8">
        <v>1.79</v>
      </c>
      <c r="L498" s="8"/>
      <c r="M498" s="12">
        <f t="shared" si="14"/>
        <v>127.09</v>
      </c>
      <c r="N498" s="12">
        <f t="shared" si="14"/>
        <v>0</v>
      </c>
      <c r="O498" s="12">
        <f t="shared" si="15"/>
        <v>127.09</v>
      </c>
    </row>
    <row r="499" spans="1:15" x14ac:dyDescent="0.25">
      <c r="A499" s="8"/>
      <c r="B499" s="8"/>
      <c r="C499" s="9"/>
      <c r="D499" s="8"/>
      <c r="E499" s="8" t="s">
        <v>1196</v>
      </c>
      <c r="F499" s="8">
        <v>0.65</v>
      </c>
      <c r="G499" s="10">
        <v>307</v>
      </c>
      <c r="H499" s="11">
        <v>199.55</v>
      </c>
      <c r="I499" s="11">
        <v>172.54496097387354</v>
      </c>
      <c r="J499" s="11">
        <v>27.005039026126433</v>
      </c>
      <c r="K499" s="8">
        <v>1.66</v>
      </c>
      <c r="L499" s="8"/>
      <c r="M499" s="12">
        <f t="shared" si="14"/>
        <v>509.61999999999995</v>
      </c>
      <c r="N499" s="12">
        <f t="shared" si="14"/>
        <v>0</v>
      </c>
      <c r="O499" s="12">
        <f t="shared" si="15"/>
        <v>509.61999999999995</v>
      </c>
    </row>
    <row r="500" spans="1:15" x14ac:dyDescent="0.25">
      <c r="A500" s="8"/>
      <c r="B500" s="8"/>
      <c r="C500" s="9" t="s">
        <v>300</v>
      </c>
      <c r="D500" s="8" t="s">
        <v>38</v>
      </c>
      <c r="E500" s="8" t="s">
        <v>1762</v>
      </c>
      <c r="F500" s="8">
        <v>0.68</v>
      </c>
      <c r="G500" s="10">
        <v>2122</v>
      </c>
      <c r="H500" s="11">
        <v>1442.96</v>
      </c>
      <c r="I500" s="11">
        <v>1775.2644543034605</v>
      </c>
      <c r="J500" s="11">
        <v>-332.30445430346049</v>
      </c>
      <c r="K500" s="8">
        <v>1.69</v>
      </c>
      <c r="L500" s="8"/>
      <c r="M500" s="12">
        <f t="shared" si="14"/>
        <v>3586.18</v>
      </c>
      <c r="N500" s="12">
        <f t="shared" si="14"/>
        <v>0</v>
      </c>
      <c r="O500" s="12">
        <f t="shared" si="15"/>
        <v>3586.18</v>
      </c>
    </row>
    <row r="501" spans="1:15" x14ac:dyDescent="0.25">
      <c r="A501" s="8"/>
      <c r="B501" s="8"/>
      <c r="C501" s="9"/>
      <c r="D501" s="8"/>
      <c r="E501" s="8" t="s">
        <v>1763</v>
      </c>
      <c r="F501" s="8">
        <v>0.68</v>
      </c>
      <c r="G501" s="10">
        <v>1538</v>
      </c>
      <c r="H501" s="11">
        <v>1045.8399999999999</v>
      </c>
      <c r="I501" s="11">
        <v>960.6191596638655</v>
      </c>
      <c r="J501" s="11">
        <v>85.220840336134458</v>
      </c>
      <c r="K501" s="8">
        <v>1.69</v>
      </c>
      <c r="L501" s="8"/>
      <c r="M501" s="12">
        <f t="shared" si="14"/>
        <v>2599.2199999999998</v>
      </c>
      <c r="N501" s="12">
        <f t="shared" si="14"/>
        <v>0</v>
      </c>
      <c r="O501" s="12">
        <f t="shared" si="15"/>
        <v>2599.2199999999998</v>
      </c>
    </row>
    <row r="502" spans="1:15" x14ac:dyDescent="0.25">
      <c r="A502" s="8"/>
      <c r="B502" s="8"/>
      <c r="C502" s="9"/>
      <c r="D502" s="8"/>
      <c r="E502" s="8" t="s">
        <v>1757</v>
      </c>
      <c r="F502" s="8">
        <v>0.68</v>
      </c>
      <c r="G502" s="10">
        <v>456</v>
      </c>
      <c r="H502" s="11">
        <v>310.08000000000004</v>
      </c>
      <c r="I502" s="11">
        <v>477.12</v>
      </c>
      <c r="J502" s="11">
        <v>-167.03999999999996</v>
      </c>
      <c r="K502" s="8">
        <v>1.61</v>
      </c>
      <c r="L502" s="8"/>
      <c r="M502" s="12">
        <f t="shared" si="14"/>
        <v>734.16000000000008</v>
      </c>
      <c r="N502" s="12">
        <f t="shared" si="14"/>
        <v>0</v>
      </c>
      <c r="O502" s="12">
        <f t="shared" si="15"/>
        <v>734.16000000000008</v>
      </c>
    </row>
    <row r="503" spans="1:15" x14ac:dyDescent="0.25">
      <c r="A503" s="8"/>
      <c r="B503" s="8"/>
      <c r="C503" s="9"/>
      <c r="D503" s="8"/>
      <c r="E503" s="8" t="s">
        <v>1575</v>
      </c>
      <c r="F503" s="8">
        <v>0.7</v>
      </c>
      <c r="G503" s="10">
        <v>51</v>
      </c>
      <c r="H503" s="11">
        <v>35.700000000000003</v>
      </c>
      <c r="I503" s="11">
        <v>37.981767180925665</v>
      </c>
      <c r="J503" s="11">
        <v>-2.2817671809256623</v>
      </c>
      <c r="K503" s="8">
        <v>1.3</v>
      </c>
      <c r="L503" s="8"/>
      <c r="M503" s="12">
        <f t="shared" si="14"/>
        <v>66.3</v>
      </c>
      <c r="N503" s="12">
        <f t="shared" si="14"/>
        <v>0</v>
      </c>
      <c r="O503" s="12">
        <f t="shared" si="15"/>
        <v>66.3</v>
      </c>
    </row>
    <row r="504" spans="1:15" x14ac:dyDescent="0.25">
      <c r="A504" s="8"/>
      <c r="B504" s="8"/>
      <c r="C504" s="9"/>
      <c r="D504" s="8"/>
      <c r="E504" s="8" t="s">
        <v>1764</v>
      </c>
      <c r="F504" s="8">
        <v>0.68</v>
      </c>
      <c r="G504" s="10">
        <v>424</v>
      </c>
      <c r="H504" s="11">
        <v>288.32</v>
      </c>
      <c r="I504" s="11">
        <v>311.72766007334906</v>
      </c>
      <c r="J504" s="11">
        <v>-23.407660073349071</v>
      </c>
      <c r="K504" s="8">
        <v>1.7</v>
      </c>
      <c r="L504" s="8"/>
      <c r="M504" s="12">
        <f t="shared" si="14"/>
        <v>720.8</v>
      </c>
      <c r="N504" s="12">
        <f t="shared" si="14"/>
        <v>0</v>
      </c>
      <c r="O504" s="12">
        <f t="shared" si="15"/>
        <v>720.8</v>
      </c>
    </row>
    <row r="505" spans="1:15" x14ac:dyDescent="0.25">
      <c r="A505" s="8"/>
      <c r="B505" s="8"/>
      <c r="C505" s="9"/>
      <c r="D505" s="8"/>
      <c r="E505" s="8" t="s">
        <v>1765</v>
      </c>
      <c r="F505" s="8">
        <v>0.68</v>
      </c>
      <c r="G505" s="10">
        <v>935</v>
      </c>
      <c r="H505" s="11">
        <v>635.79999999999995</v>
      </c>
      <c r="I505" s="11">
        <v>668.03630769230767</v>
      </c>
      <c r="J505" s="11">
        <v>-32.236307692307669</v>
      </c>
      <c r="K505" s="8">
        <v>1.7</v>
      </c>
      <c r="L505" s="8"/>
      <c r="M505" s="12">
        <f t="shared" si="14"/>
        <v>1589.5</v>
      </c>
      <c r="N505" s="12">
        <f t="shared" si="14"/>
        <v>0</v>
      </c>
      <c r="O505" s="12">
        <f t="shared" si="15"/>
        <v>1589.5</v>
      </c>
    </row>
    <row r="506" spans="1:15" x14ac:dyDescent="0.25">
      <c r="A506" s="8"/>
      <c r="B506" s="8"/>
      <c r="C506" s="9"/>
      <c r="D506" s="8"/>
      <c r="E506" s="8" t="s">
        <v>1766</v>
      </c>
      <c r="F506" s="8">
        <v>0.65</v>
      </c>
      <c r="G506" s="10">
        <v>125</v>
      </c>
      <c r="H506" s="11">
        <v>81.25</v>
      </c>
      <c r="I506" s="11">
        <v>88.5</v>
      </c>
      <c r="J506" s="11">
        <v>-7.25</v>
      </c>
      <c r="K506" s="8">
        <v>1.82</v>
      </c>
      <c r="L506" s="8"/>
      <c r="M506" s="12">
        <f t="shared" si="14"/>
        <v>227.5</v>
      </c>
      <c r="N506" s="12">
        <f t="shared" si="14"/>
        <v>0</v>
      </c>
      <c r="O506" s="12">
        <f t="shared" si="15"/>
        <v>227.5</v>
      </c>
    </row>
    <row r="507" spans="1:15" x14ac:dyDescent="0.25">
      <c r="A507" s="8"/>
      <c r="B507" s="8"/>
      <c r="C507" s="9"/>
      <c r="D507" s="8"/>
      <c r="E507" s="8" t="s">
        <v>1767</v>
      </c>
      <c r="F507" s="8">
        <v>0.79</v>
      </c>
      <c r="G507" s="10">
        <v>4041</v>
      </c>
      <c r="H507" s="11">
        <v>3192.3900000000003</v>
      </c>
      <c r="I507" s="11">
        <v>2695.7793198879053</v>
      </c>
      <c r="J507" s="11">
        <v>496.61068011209494</v>
      </c>
      <c r="K507" s="8">
        <v>2</v>
      </c>
      <c r="L507" s="8"/>
      <c r="M507" s="12">
        <f t="shared" si="14"/>
        <v>8082</v>
      </c>
      <c r="N507" s="12">
        <f t="shared" si="14"/>
        <v>0</v>
      </c>
      <c r="O507" s="12">
        <f t="shared" si="15"/>
        <v>8082</v>
      </c>
    </row>
    <row r="508" spans="1:15" x14ac:dyDescent="0.25">
      <c r="A508" s="8"/>
      <c r="B508" s="8"/>
      <c r="C508" s="9"/>
      <c r="D508" s="8"/>
      <c r="E508" s="8" t="s">
        <v>1768</v>
      </c>
      <c r="F508" s="8">
        <v>0.79</v>
      </c>
      <c r="G508" s="10">
        <v>3997</v>
      </c>
      <c r="H508" s="11">
        <v>3157.6300000000006</v>
      </c>
      <c r="I508" s="11">
        <v>2842.4851333218603</v>
      </c>
      <c r="J508" s="11">
        <v>315.14486667813975</v>
      </c>
      <c r="K508" s="8">
        <v>2</v>
      </c>
      <c r="L508" s="8"/>
      <c r="M508" s="12">
        <f t="shared" si="14"/>
        <v>7994</v>
      </c>
      <c r="N508" s="12">
        <f t="shared" si="14"/>
        <v>0</v>
      </c>
      <c r="O508" s="12">
        <f t="shared" si="15"/>
        <v>7994</v>
      </c>
    </row>
    <row r="509" spans="1:15" x14ac:dyDescent="0.25">
      <c r="A509" s="8"/>
      <c r="B509" s="8"/>
      <c r="C509" s="9"/>
      <c r="D509" s="8"/>
      <c r="E509" s="8" t="s">
        <v>1769</v>
      </c>
      <c r="F509" s="8">
        <v>0.77</v>
      </c>
      <c r="G509" s="10">
        <v>1313</v>
      </c>
      <c r="H509" s="11">
        <v>1011.01</v>
      </c>
      <c r="I509" s="11">
        <v>876.90079120879125</v>
      </c>
      <c r="J509" s="11">
        <v>134.10920879120874</v>
      </c>
      <c r="K509" s="8">
        <v>2.15</v>
      </c>
      <c r="L509" s="8"/>
      <c r="M509" s="12">
        <f t="shared" si="14"/>
        <v>2822.95</v>
      </c>
      <c r="N509" s="12">
        <f t="shared" si="14"/>
        <v>0</v>
      </c>
      <c r="O509" s="12">
        <f t="shared" si="15"/>
        <v>2822.95</v>
      </c>
    </row>
    <row r="510" spans="1:15" x14ac:dyDescent="0.25">
      <c r="A510" s="8"/>
      <c r="B510" s="8"/>
      <c r="C510" s="9"/>
      <c r="D510" s="8"/>
      <c r="E510" s="8" t="s">
        <v>1770</v>
      </c>
      <c r="F510" s="8">
        <v>0.77000000000000013</v>
      </c>
      <c r="G510" s="10">
        <v>888</v>
      </c>
      <c r="H510" s="11">
        <v>683.7600000000001</v>
      </c>
      <c r="I510" s="11">
        <v>675.75856013037424</v>
      </c>
      <c r="J510" s="11">
        <v>8.0014398696257842</v>
      </c>
      <c r="K510" s="8">
        <v>2.15</v>
      </c>
      <c r="L510" s="8"/>
      <c r="M510" s="12">
        <f t="shared" si="14"/>
        <v>1909.1999999999998</v>
      </c>
      <c r="N510" s="12">
        <f t="shared" si="14"/>
        <v>0</v>
      </c>
      <c r="O510" s="12">
        <f t="shared" si="15"/>
        <v>1909.1999999999998</v>
      </c>
    </row>
    <row r="511" spans="1:15" x14ac:dyDescent="0.25">
      <c r="A511" s="8"/>
      <c r="B511" s="8"/>
      <c r="C511" s="9"/>
      <c r="D511" s="8"/>
      <c r="E511" s="8" t="s">
        <v>1771</v>
      </c>
      <c r="F511" s="8">
        <v>0.79999999999999993</v>
      </c>
      <c r="G511" s="10">
        <v>2913</v>
      </c>
      <c r="H511" s="11">
        <v>2330.4</v>
      </c>
      <c r="I511" s="11">
        <v>2039.2649689661739</v>
      </c>
      <c r="J511" s="11">
        <v>291.13503103382595</v>
      </c>
      <c r="K511" s="8">
        <v>2.0699999999999998</v>
      </c>
      <c r="L511" s="8"/>
      <c r="M511" s="12">
        <f t="shared" si="14"/>
        <v>6029.91</v>
      </c>
      <c r="N511" s="12">
        <f t="shared" si="14"/>
        <v>0</v>
      </c>
      <c r="O511" s="12">
        <f t="shared" si="15"/>
        <v>6029.91</v>
      </c>
    </row>
    <row r="512" spans="1:15" x14ac:dyDescent="0.25">
      <c r="A512" s="8"/>
      <c r="B512" s="8"/>
      <c r="C512" s="9"/>
      <c r="D512" s="8"/>
      <c r="E512" s="8" t="s">
        <v>1772</v>
      </c>
      <c r="F512" s="8">
        <v>0.77999999999999992</v>
      </c>
      <c r="G512" s="10">
        <v>851</v>
      </c>
      <c r="H512" s="11">
        <v>663.78</v>
      </c>
      <c r="I512" s="11">
        <v>604.63302085181897</v>
      </c>
      <c r="J512" s="11">
        <v>59.146979148181011</v>
      </c>
      <c r="K512" s="8">
        <v>2.2200000000000002</v>
      </c>
      <c r="L512" s="8"/>
      <c r="M512" s="12">
        <f t="shared" si="14"/>
        <v>1889.2200000000003</v>
      </c>
      <c r="N512" s="12">
        <f t="shared" si="14"/>
        <v>0</v>
      </c>
      <c r="O512" s="12">
        <f t="shared" si="15"/>
        <v>1889.2200000000003</v>
      </c>
    </row>
    <row r="513" spans="1:15" x14ac:dyDescent="0.25">
      <c r="A513" s="8"/>
      <c r="B513" s="8"/>
      <c r="C513" s="9"/>
      <c r="D513" s="8"/>
      <c r="E513" s="8" t="s">
        <v>1773</v>
      </c>
      <c r="F513" s="8">
        <v>0.81</v>
      </c>
      <c r="G513" s="10">
        <v>323</v>
      </c>
      <c r="H513" s="11">
        <v>261.63</v>
      </c>
      <c r="I513" s="11">
        <v>527.50980766748421</v>
      </c>
      <c r="J513" s="11">
        <v>-265.87980766748416</v>
      </c>
      <c r="K513" s="8">
        <v>2.21</v>
      </c>
      <c r="L513" s="8"/>
      <c r="M513" s="12">
        <f t="shared" si="14"/>
        <v>713.83</v>
      </c>
      <c r="N513" s="12">
        <f t="shared" si="14"/>
        <v>0</v>
      </c>
      <c r="O513" s="12">
        <f t="shared" si="15"/>
        <v>713.83</v>
      </c>
    </row>
    <row r="514" spans="1:15" x14ac:dyDescent="0.25">
      <c r="A514" s="8"/>
      <c r="B514" s="8"/>
      <c r="C514" s="9"/>
      <c r="D514" s="8"/>
      <c r="E514" s="8" t="s">
        <v>1774</v>
      </c>
      <c r="F514" s="8">
        <v>0.81</v>
      </c>
      <c r="G514" s="10">
        <v>30</v>
      </c>
      <c r="H514" s="11">
        <v>24.3</v>
      </c>
      <c r="I514" s="11">
        <v>19.146634615384613</v>
      </c>
      <c r="J514" s="11">
        <v>5.1533653846153875</v>
      </c>
      <c r="K514" s="8">
        <v>2.21</v>
      </c>
      <c r="L514" s="8"/>
      <c r="M514" s="12">
        <f t="shared" si="14"/>
        <v>66.3</v>
      </c>
      <c r="N514" s="12">
        <f t="shared" si="14"/>
        <v>0</v>
      </c>
      <c r="O514" s="12">
        <f t="shared" si="15"/>
        <v>66.3</v>
      </c>
    </row>
    <row r="515" spans="1:15" x14ac:dyDescent="0.25">
      <c r="A515" s="8"/>
      <c r="B515" s="8"/>
      <c r="C515" s="9"/>
      <c r="D515" s="8"/>
      <c r="E515" s="8" t="s">
        <v>1579</v>
      </c>
      <c r="F515" s="8">
        <v>0.81</v>
      </c>
      <c r="G515" s="10">
        <v>10</v>
      </c>
      <c r="H515" s="11">
        <v>8.1</v>
      </c>
      <c r="I515" s="11">
        <v>7.08</v>
      </c>
      <c r="J515" s="11">
        <v>1.0199999999999996</v>
      </c>
      <c r="K515" s="8">
        <v>2.21</v>
      </c>
      <c r="L515" s="8"/>
      <c r="M515" s="12">
        <f t="shared" si="14"/>
        <v>22.1</v>
      </c>
      <c r="N515" s="12">
        <f t="shared" si="14"/>
        <v>0</v>
      </c>
      <c r="O515" s="12">
        <f t="shared" si="15"/>
        <v>22.1</v>
      </c>
    </row>
    <row r="516" spans="1:15" x14ac:dyDescent="0.25">
      <c r="A516" s="8"/>
      <c r="B516" s="8"/>
      <c r="C516" s="9"/>
      <c r="D516" s="8"/>
      <c r="E516" s="8" t="s">
        <v>1580</v>
      </c>
      <c r="F516" s="8">
        <v>0.79999999999999993</v>
      </c>
      <c r="G516" s="10">
        <v>1835</v>
      </c>
      <c r="H516" s="11">
        <v>1468.0000000000002</v>
      </c>
      <c r="I516" s="11">
        <v>1201.5242304357346</v>
      </c>
      <c r="J516" s="11">
        <v>266.47576956426519</v>
      </c>
      <c r="K516" s="8">
        <v>2.0699999999999998</v>
      </c>
      <c r="L516" s="8"/>
      <c r="M516" s="12">
        <f t="shared" si="14"/>
        <v>3798.45</v>
      </c>
      <c r="N516" s="12">
        <f t="shared" si="14"/>
        <v>0</v>
      </c>
      <c r="O516" s="12">
        <f t="shared" si="15"/>
        <v>3798.45</v>
      </c>
    </row>
    <row r="517" spans="1:15" x14ac:dyDescent="0.25">
      <c r="A517" s="8"/>
      <c r="B517" s="8"/>
      <c r="C517" s="9"/>
      <c r="D517" s="8"/>
      <c r="E517" s="8" t="s">
        <v>1775</v>
      </c>
      <c r="F517" s="8">
        <v>0.78000000000000014</v>
      </c>
      <c r="G517" s="10">
        <v>485</v>
      </c>
      <c r="H517" s="11">
        <v>378.29999999999995</v>
      </c>
      <c r="I517" s="11">
        <v>361.60387688236074</v>
      </c>
      <c r="J517" s="11">
        <v>16.696123117639218</v>
      </c>
      <c r="K517" s="8">
        <v>2.2200000000000002</v>
      </c>
      <c r="L517" s="8"/>
      <c r="M517" s="12">
        <f t="shared" ref="M517:N580" si="16">$G517*K517</f>
        <v>1076.7</v>
      </c>
      <c r="N517" s="12">
        <f t="shared" si="16"/>
        <v>0</v>
      </c>
      <c r="O517" s="12">
        <f t="shared" ref="O517:O580" si="17">M517+N517</f>
        <v>1076.7</v>
      </c>
    </row>
    <row r="518" spans="1:15" x14ac:dyDescent="0.25">
      <c r="A518" s="8"/>
      <c r="B518" s="8"/>
      <c r="C518" s="9"/>
      <c r="D518" s="8"/>
      <c r="E518" s="8" t="s">
        <v>1776</v>
      </c>
      <c r="F518" s="8">
        <v>0.79</v>
      </c>
      <c r="G518" s="10">
        <v>3660</v>
      </c>
      <c r="H518" s="11">
        <v>2891.3999999999996</v>
      </c>
      <c r="I518" s="11">
        <v>2584.8301822356748</v>
      </c>
      <c r="J518" s="11">
        <v>306.56981776432514</v>
      </c>
      <c r="K518" s="8">
        <v>2</v>
      </c>
      <c r="L518" s="8"/>
      <c r="M518" s="12">
        <f t="shared" si="16"/>
        <v>7320</v>
      </c>
      <c r="N518" s="12">
        <f t="shared" si="16"/>
        <v>0</v>
      </c>
      <c r="O518" s="12">
        <f t="shared" si="17"/>
        <v>7320</v>
      </c>
    </row>
    <row r="519" spans="1:15" x14ac:dyDescent="0.25">
      <c r="A519" s="8"/>
      <c r="B519" s="8"/>
      <c r="C519" s="9"/>
      <c r="D519" s="8"/>
      <c r="E519" s="8" t="s">
        <v>1777</v>
      </c>
      <c r="F519" s="8">
        <v>0.77</v>
      </c>
      <c r="G519" s="10">
        <v>1328</v>
      </c>
      <c r="H519" s="11">
        <v>1022.56</v>
      </c>
      <c r="I519" s="11">
        <v>855.03950318338377</v>
      </c>
      <c r="J519" s="11">
        <v>167.52049681661617</v>
      </c>
      <c r="K519" s="8">
        <v>2.15</v>
      </c>
      <c r="L519" s="8"/>
      <c r="M519" s="12">
        <f t="shared" si="16"/>
        <v>2855.2</v>
      </c>
      <c r="N519" s="12">
        <f t="shared" si="16"/>
        <v>0</v>
      </c>
      <c r="O519" s="12">
        <f t="shared" si="17"/>
        <v>2855.2</v>
      </c>
    </row>
    <row r="520" spans="1:15" x14ac:dyDescent="0.25">
      <c r="A520" s="8"/>
      <c r="B520" s="8"/>
      <c r="C520" s="9"/>
      <c r="D520" s="8"/>
      <c r="E520" s="8" t="s">
        <v>1778</v>
      </c>
      <c r="F520" s="8">
        <v>0.80000000000000016</v>
      </c>
      <c r="G520" s="10">
        <v>1807</v>
      </c>
      <c r="H520" s="11">
        <v>1445.6</v>
      </c>
      <c r="I520" s="11">
        <v>1263.5498507462687</v>
      </c>
      <c r="J520" s="11">
        <v>182.05014925373135</v>
      </c>
      <c r="K520" s="8">
        <v>2.0699999999999998</v>
      </c>
      <c r="L520" s="8"/>
      <c r="M520" s="12">
        <f t="shared" si="16"/>
        <v>3740.49</v>
      </c>
      <c r="N520" s="12">
        <f t="shared" si="16"/>
        <v>0</v>
      </c>
      <c r="O520" s="12">
        <f t="shared" si="17"/>
        <v>3740.49</v>
      </c>
    </row>
    <row r="521" spans="1:15" x14ac:dyDescent="0.25">
      <c r="A521" s="8"/>
      <c r="B521" s="8"/>
      <c r="C521" s="9"/>
      <c r="D521" s="8"/>
      <c r="E521" s="8" t="s">
        <v>1779</v>
      </c>
      <c r="F521" s="8">
        <v>0.79999999999999993</v>
      </c>
      <c r="G521" s="10">
        <v>2115</v>
      </c>
      <c r="H521" s="11">
        <v>1692.0000000000002</v>
      </c>
      <c r="I521" s="11">
        <v>1466.0038300849001</v>
      </c>
      <c r="J521" s="11">
        <v>225.99616991509976</v>
      </c>
      <c r="K521" s="8">
        <v>2.0699999999999998</v>
      </c>
      <c r="L521" s="8"/>
      <c r="M521" s="12">
        <f t="shared" si="16"/>
        <v>4378.0499999999993</v>
      </c>
      <c r="N521" s="12">
        <f t="shared" si="16"/>
        <v>0</v>
      </c>
      <c r="O521" s="12">
        <f t="shared" si="17"/>
        <v>4378.0499999999993</v>
      </c>
    </row>
    <row r="522" spans="1:15" x14ac:dyDescent="0.25">
      <c r="A522" s="8"/>
      <c r="B522" s="8"/>
      <c r="C522" s="9"/>
      <c r="D522" s="8"/>
      <c r="E522" s="8" t="s">
        <v>1780</v>
      </c>
      <c r="F522" s="8">
        <v>0.78</v>
      </c>
      <c r="G522" s="10">
        <v>870</v>
      </c>
      <c r="H522" s="11">
        <v>678.6</v>
      </c>
      <c r="I522" s="11">
        <v>551.60597014925372</v>
      </c>
      <c r="J522" s="11">
        <v>126.9940298507463</v>
      </c>
      <c r="K522" s="8">
        <v>2.2200000000000002</v>
      </c>
      <c r="L522" s="8"/>
      <c r="M522" s="12">
        <f t="shared" si="16"/>
        <v>1931.4</v>
      </c>
      <c r="N522" s="12">
        <f t="shared" si="16"/>
        <v>0</v>
      </c>
      <c r="O522" s="12">
        <f t="shared" si="17"/>
        <v>1931.4</v>
      </c>
    </row>
    <row r="523" spans="1:15" x14ac:dyDescent="0.25">
      <c r="A523" s="8"/>
      <c r="B523" s="8"/>
      <c r="C523" s="9"/>
      <c r="D523" s="8"/>
      <c r="E523" s="8" t="s">
        <v>1781</v>
      </c>
      <c r="F523" s="8">
        <v>0.77999999999999992</v>
      </c>
      <c r="G523" s="10">
        <v>660</v>
      </c>
      <c r="H523" s="11">
        <v>514.79999999999995</v>
      </c>
      <c r="I523" s="11">
        <v>472.03497071872232</v>
      </c>
      <c r="J523" s="11">
        <v>42.765029281277656</v>
      </c>
      <c r="K523" s="8">
        <v>2.2200000000000002</v>
      </c>
      <c r="L523" s="8"/>
      <c r="M523" s="12">
        <f t="shared" si="16"/>
        <v>1465.2</v>
      </c>
      <c r="N523" s="12">
        <f t="shared" si="16"/>
        <v>0</v>
      </c>
      <c r="O523" s="12">
        <f t="shared" si="17"/>
        <v>1465.2</v>
      </c>
    </row>
    <row r="524" spans="1:15" x14ac:dyDescent="0.25">
      <c r="A524" s="8"/>
      <c r="B524" s="8"/>
      <c r="C524" s="9" t="s">
        <v>285</v>
      </c>
      <c r="D524" s="8" t="s">
        <v>38</v>
      </c>
      <c r="E524" s="8" t="s">
        <v>1762</v>
      </c>
      <c r="F524" s="8">
        <v>0.68</v>
      </c>
      <c r="G524" s="10">
        <v>2123</v>
      </c>
      <c r="H524" s="11">
        <v>1443.6399999999999</v>
      </c>
      <c r="I524" s="11">
        <v>1775.5359574468084</v>
      </c>
      <c r="J524" s="11">
        <v>-331.89595744680844</v>
      </c>
      <c r="K524" s="8">
        <v>1.69</v>
      </c>
      <c r="L524" s="8"/>
      <c r="M524" s="12">
        <f t="shared" si="16"/>
        <v>3587.87</v>
      </c>
      <c r="N524" s="12">
        <f t="shared" si="16"/>
        <v>0</v>
      </c>
      <c r="O524" s="12">
        <f t="shared" si="17"/>
        <v>3587.87</v>
      </c>
    </row>
    <row r="525" spans="1:15" x14ac:dyDescent="0.25">
      <c r="A525" s="8"/>
      <c r="B525" s="8"/>
      <c r="C525" s="9"/>
      <c r="D525" s="8"/>
      <c r="E525" s="8" t="s">
        <v>1763</v>
      </c>
      <c r="F525" s="8">
        <v>0.68</v>
      </c>
      <c r="G525" s="10">
        <v>1538</v>
      </c>
      <c r="H525" s="11">
        <v>1045.8399999999999</v>
      </c>
      <c r="I525" s="11">
        <v>960.6191596638655</v>
      </c>
      <c r="J525" s="11">
        <v>85.220840336134458</v>
      </c>
      <c r="K525" s="8">
        <v>1.69</v>
      </c>
      <c r="L525" s="8"/>
      <c r="M525" s="12">
        <f t="shared" si="16"/>
        <v>2599.2199999999998</v>
      </c>
      <c r="N525" s="12">
        <f t="shared" si="16"/>
        <v>0</v>
      </c>
      <c r="O525" s="12">
        <f t="shared" si="17"/>
        <v>2599.2199999999998</v>
      </c>
    </row>
    <row r="526" spans="1:15" x14ac:dyDescent="0.25">
      <c r="A526" s="8"/>
      <c r="B526" s="8"/>
      <c r="C526" s="9"/>
      <c r="D526" s="8"/>
      <c r="E526" s="8" t="s">
        <v>1757</v>
      </c>
      <c r="F526" s="8">
        <v>0.68</v>
      </c>
      <c r="G526" s="10">
        <v>455</v>
      </c>
      <c r="H526" s="11">
        <v>309.40000000000003</v>
      </c>
      <c r="I526" s="11">
        <v>476.4</v>
      </c>
      <c r="J526" s="11">
        <v>-166.99999999999994</v>
      </c>
      <c r="K526" s="8">
        <v>1.61</v>
      </c>
      <c r="L526" s="8"/>
      <c r="M526" s="12">
        <f t="shared" si="16"/>
        <v>732.55000000000007</v>
      </c>
      <c r="N526" s="12">
        <f t="shared" si="16"/>
        <v>0</v>
      </c>
      <c r="O526" s="12">
        <f t="shared" si="17"/>
        <v>732.55000000000007</v>
      </c>
    </row>
    <row r="527" spans="1:15" x14ac:dyDescent="0.25">
      <c r="A527" s="8"/>
      <c r="B527" s="8"/>
      <c r="C527" s="9"/>
      <c r="D527" s="8"/>
      <c r="E527" s="8" t="s">
        <v>1575</v>
      </c>
      <c r="F527" s="8">
        <v>0.7</v>
      </c>
      <c r="G527" s="10">
        <v>50</v>
      </c>
      <c r="H527" s="11">
        <v>35</v>
      </c>
      <c r="I527" s="11">
        <v>37.263157894736842</v>
      </c>
      <c r="J527" s="11">
        <v>-2.2631578947368425</v>
      </c>
      <c r="K527" s="8">
        <v>1.3</v>
      </c>
      <c r="L527" s="8"/>
      <c r="M527" s="12">
        <f t="shared" si="16"/>
        <v>65</v>
      </c>
      <c r="N527" s="12">
        <f t="shared" si="16"/>
        <v>0</v>
      </c>
      <c r="O527" s="12">
        <f t="shared" si="17"/>
        <v>65</v>
      </c>
    </row>
    <row r="528" spans="1:15" x14ac:dyDescent="0.25">
      <c r="A528" s="8"/>
      <c r="B528" s="8"/>
      <c r="C528" s="9"/>
      <c r="D528" s="8"/>
      <c r="E528" s="8" t="s">
        <v>1764</v>
      </c>
      <c r="F528" s="8">
        <v>0.68</v>
      </c>
      <c r="G528" s="10">
        <v>426</v>
      </c>
      <c r="H528" s="11">
        <v>289.68</v>
      </c>
      <c r="I528" s="11">
        <v>313.13205351597202</v>
      </c>
      <c r="J528" s="11">
        <v>-23.45205351597204</v>
      </c>
      <c r="K528" s="8">
        <v>1.7</v>
      </c>
      <c r="L528" s="8"/>
      <c r="M528" s="12">
        <f t="shared" si="16"/>
        <v>724.19999999999993</v>
      </c>
      <c r="N528" s="12">
        <f t="shared" si="16"/>
        <v>0</v>
      </c>
      <c r="O528" s="12">
        <f t="shared" si="17"/>
        <v>724.19999999999993</v>
      </c>
    </row>
    <row r="529" spans="1:15" x14ac:dyDescent="0.25">
      <c r="A529" s="8"/>
      <c r="B529" s="8"/>
      <c r="C529" s="9"/>
      <c r="D529" s="8"/>
      <c r="E529" s="8" t="s">
        <v>1765</v>
      </c>
      <c r="F529" s="8">
        <v>0.68</v>
      </c>
      <c r="G529" s="10">
        <v>935</v>
      </c>
      <c r="H529" s="11">
        <v>635.80000000000007</v>
      </c>
      <c r="I529" s="11">
        <v>668.04830769230773</v>
      </c>
      <c r="J529" s="11">
        <v>-32.248307692307655</v>
      </c>
      <c r="K529" s="8">
        <v>1.7</v>
      </c>
      <c r="L529" s="8"/>
      <c r="M529" s="12">
        <f t="shared" si="16"/>
        <v>1589.5</v>
      </c>
      <c r="N529" s="12">
        <f t="shared" si="16"/>
        <v>0</v>
      </c>
      <c r="O529" s="12">
        <f t="shared" si="17"/>
        <v>1589.5</v>
      </c>
    </row>
    <row r="530" spans="1:15" x14ac:dyDescent="0.25">
      <c r="A530" s="8"/>
      <c r="B530" s="8"/>
      <c r="C530" s="9"/>
      <c r="D530" s="8"/>
      <c r="E530" s="8" t="s">
        <v>1766</v>
      </c>
      <c r="F530" s="8">
        <v>0.65</v>
      </c>
      <c r="G530" s="10">
        <v>125</v>
      </c>
      <c r="H530" s="11">
        <v>81.25</v>
      </c>
      <c r="I530" s="11">
        <v>88.5</v>
      </c>
      <c r="J530" s="11">
        <v>-7.25</v>
      </c>
      <c r="K530" s="8">
        <v>1.82</v>
      </c>
      <c r="L530" s="8"/>
      <c r="M530" s="12">
        <f t="shared" si="16"/>
        <v>227.5</v>
      </c>
      <c r="N530" s="12">
        <f t="shared" si="16"/>
        <v>0</v>
      </c>
      <c r="O530" s="12">
        <f t="shared" si="17"/>
        <v>227.5</v>
      </c>
    </row>
    <row r="531" spans="1:15" x14ac:dyDescent="0.25">
      <c r="A531" s="8"/>
      <c r="B531" s="8"/>
      <c r="C531" s="9"/>
      <c r="D531" s="8"/>
      <c r="E531" s="8" t="s">
        <v>1767</v>
      </c>
      <c r="F531" s="8">
        <v>0.79</v>
      </c>
      <c r="G531" s="10">
        <v>4044</v>
      </c>
      <c r="H531" s="11">
        <v>3194.76</v>
      </c>
      <c r="I531" s="11">
        <v>2698.113628953839</v>
      </c>
      <c r="J531" s="11">
        <v>496.64637104616082</v>
      </c>
      <c r="K531" s="8">
        <v>2</v>
      </c>
      <c r="L531" s="8"/>
      <c r="M531" s="12">
        <f t="shared" si="16"/>
        <v>8088</v>
      </c>
      <c r="N531" s="12">
        <f t="shared" si="16"/>
        <v>0</v>
      </c>
      <c r="O531" s="12">
        <f t="shared" si="17"/>
        <v>8088</v>
      </c>
    </row>
    <row r="532" spans="1:15" x14ac:dyDescent="0.25">
      <c r="A532" s="8"/>
      <c r="B532" s="8"/>
      <c r="C532" s="9"/>
      <c r="D532" s="8"/>
      <c r="E532" s="8" t="s">
        <v>1768</v>
      </c>
      <c r="F532" s="8">
        <v>0.79</v>
      </c>
      <c r="G532" s="10">
        <v>3996</v>
      </c>
      <c r="H532" s="11">
        <v>3156.84</v>
      </c>
      <c r="I532" s="11">
        <v>2842.744740983771</v>
      </c>
      <c r="J532" s="11">
        <v>314.09525901622948</v>
      </c>
      <c r="K532" s="8">
        <v>2</v>
      </c>
      <c r="L532" s="8"/>
      <c r="M532" s="12">
        <f t="shared" si="16"/>
        <v>7992</v>
      </c>
      <c r="N532" s="12">
        <f t="shared" si="16"/>
        <v>0</v>
      </c>
      <c r="O532" s="12">
        <f t="shared" si="17"/>
        <v>7992</v>
      </c>
    </row>
    <row r="533" spans="1:15" x14ac:dyDescent="0.25">
      <c r="A533" s="8"/>
      <c r="B533" s="8"/>
      <c r="C533" s="9"/>
      <c r="D533" s="8"/>
      <c r="E533" s="8" t="s">
        <v>1769</v>
      </c>
      <c r="F533" s="8">
        <v>0.77</v>
      </c>
      <c r="G533" s="10">
        <v>1312</v>
      </c>
      <c r="H533" s="11">
        <v>1010.24</v>
      </c>
      <c r="I533" s="11">
        <v>876.29393406593408</v>
      </c>
      <c r="J533" s="11">
        <v>133.94606593406593</v>
      </c>
      <c r="K533" s="8">
        <v>2.15</v>
      </c>
      <c r="L533" s="8"/>
      <c r="M533" s="12">
        <f t="shared" si="16"/>
        <v>2820.7999999999997</v>
      </c>
      <c r="N533" s="12">
        <f t="shared" si="16"/>
        <v>0</v>
      </c>
      <c r="O533" s="12">
        <f t="shared" si="17"/>
        <v>2820.7999999999997</v>
      </c>
    </row>
    <row r="534" spans="1:15" x14ac:dyDescent="0.25">
      <c r="A534" s="8"/>
      <c r="B534" s="8"/>
      <c r="C534" s="9"/>
      <c r="D534" s="8"/>
      <c r="E534" s="8" t="s">
        <v>1770</v>
      </c>
      <c r="F534" s="8">
        <v>0.77000000000000013</v>
      </c>
      <c r="G534" s="10">
        <v>887</v>
      </c>
      <c r="H534" s="11">
        <v>682.9899999999999</v>
      </c>
      <c r="I534" s="11">
        <v>674.0357761144063</v>
      </c>
      <c r="J534" s="11">
        <v>8.9542238855936418</v>
      </c>
      <c r="K534" s="8">
        <v>2.15</v>
      </c>
      <c r="L534" s="8"/>
      <c r="M534" s="12">
        <f t="shared" si="16"/>
        <v>1907.05</v>
      </c>
      <c r="N534" s="12">
        <f t="shared" si="16"/>
        <v>0</v>
      </c>
      <c r="O534" s="12">
        <f t="shared" si="17"/>
        <v>1907.05</v>
      </c>
    </row>
    <row r="535" spans="1:15" x14ac:dyDescent="0.25">
      <c r="A535" s="8"/>
      <c r="B535" s="8"/>
      <c r="C535" s="9"/>
      <c r="D535" s="8"/>
      <c r="E535" s="8" t="s">
        <v>1771</v>
      </c>
      <c r="F535" s="8">
        <v>0.79999999999999993</v>
      </c>
      <c r="G535" s="10">
        <v>2913</v>
      </c>
      <c r="H535" s="11">
        <v>2330.3999999999996</v>
      </c>
      <c r="I535" s="11">
        <v>2039.7467555847184</v>
      </c>
      <c r="J535" s="11">
        <v>290.65324441528134</v>
      </c>
      <c r="K535" s="8">
        <v>2.0699999999999998</v>
      </c>
      <c r="L535" s="8"/>
      <c r="M535" s="12">
        <f t="shared" si="16"/>
        <v>6029.91</v>
      </c>
      <c r="N535" s="12">
        <f t="shared" si="16"/>
        <v>0</v>
      </c>
      <c r="O535" s="12">
        <f t="shared" si="17"/>
        <v>6029.91</v>
      </c>
    </row>
    <row r="536" spans="1:15" x14ac:dyDescent="0.25">
      <c r="A536" s="8"/>
      <c r="B536" s="8"/>
      <c r="C536" s="9"/>
      <c r="D536" s="8"/>
      <c r="E536" s="8" t="s">
        <v>1772</v>
      </c>
      <c r="F536" s="8">
        <v>0.77999999999999992</v>
      </c>
      <c r="G536" s="10">
        <v>852</v>
      </c>
      <c r="H536" s="11">
        <v>664.56</v>
      </c>
      <c r="I536" s="11">
        <v>605.51605851063835</v>
      </c>
      <c r="J536" s="11">
        <v>59.0439414893617</v>
      </c>
      <c r="K536" s="8">
        <v>2.2200000000000002</v>
      </c>
      <c r="L536" s="8"/>
      <c r="M536" s="12">
        <f t="shared" si="16"/>
        <v>1891.44</v>
      </c>
      <c r="N536" s="12">
        <f t="shared" si="16"/>
        <v>0</v>
      </c>
      <c r="O536" s="12">
        <f t="shared" si="17"/>
        <v>1891.44</v>
      </c>
    </row>
    <row r="537" spans="1:15" x14ac:dyDescent="0.25">
      <c r="A537" s="8"/>
      <c r="B537" s="8"/>
      <c r="C537" s="9"/>
      <c r="D537" s="8"/>
      <c r="E537" s="8" t="s">
        <v>1773</v>
      </c>
      <c r="F537" s="8">
        <v>0.81</v>
      </c>
      <c r="G537" s="10">
        <v>322</v>
      </c>
      <c r="H537" s="11">
        <v>260.82</v>
      </c>
      <c r="I537" s="11">
        <v>526.81341422486128</v>
      </c>
      <c r="J537" s="11">
        <v>-265.99341422486123</v>
      </c>
      <c r="K537" s="8">
        <v>2.21</v>
      </c>
      <c r="L537" s="8"/>
      <c r="M537" s="12">
        <f t="shared" si="16"/>
        <v>711.62</v>
      </c>
      <c r="N537" s="12">
        <f t="shared" si="16"/>
        <v>0</v>
      </c>
      <c r="O537" s="12">
        <f t="shared" si="17"/>
        <v>711.62</v>
      </c>
    </row>
    <row r="538" spans="1:15" x14ac:dyDescent="0.25">
      <c r="A538" s="8"/>
      <c r="B538" s="8"/>
      <c r="C538" s="9"/>
      <c r="D538" s="8"/>
      <c r="E538" s="8" t="s">
        <v>1774</v>
      </c>
      <c r="F538" s="8">
        <v>0.81</v>
      </c>
      <c r="G538" s="10">
        <v>30</v>
      </c>
      <c r="H538" s="11">
        <v>24.3</v>
      </c>
      <c r="I538" s="11">
        <v>19.146634615384613</v>
      </c>
      <c r="J538" s="11">
        <v>5.1533653846153875</v>
      </c>
      <c r="K538" s="8">
        <v>2.21</v>
      </c>
      <c r="L538" s="8"/>
      <c r="M538" s="12">
        <f t="shared" si="16"/>
        <v>66.3</v>
      </c>
      <c r="N538" s="12">
        <f t="shared" si="16"/>
        <v>0</v>
      </c>
      <c r="O538" s="12">
        <f t="shared" si="17"/>
        <v>66.3</v>
      </c>
    </row>
    <row r="539" spans="1:15" x14ac:dyDescent="0.25">
      <c r="A539" s="8"/>
      <c r="B539" s="8"/>
      <c r="C539" s="9"/>
      <c r="D539" s="8"/>
      <c r="E539" s="8" t="s">
        <v>1579</v>
      </c>
      <c r="F539" s="8">
        <v>0.81</v>
      </c>
      <c r="G539" s="10">
        <v>10</v>
      </c>
      <c r="H539" s="11">
        <v>8.1</v>
      </c>
      <c r="I539" s="11">
        <v>7.08</v>
      </c>
      <c r="J539" s="11">
        <v>1.0199999999999996</v>
      </c>
      <c r="K539" s="8">
        <v>2.21</v>
      </c>
      <c r="L539" s="8"/>
      <c r="M539" s="12">
        <f t="shared" si="16"/>
        <v>22.1</v>
      </c>
      <c r="N539" s="12">
        <f t="shared" si="16"/>
        <v>0</v>
      </c>
      <c r="O539" s="12">
        <f t="shared" si="17"/>
        <v>22.1</v>
      </c>
    </row>
    <row r="540" spans="1:15" x14ac:dyDescent="0.25">
      <c r="A540" s="8"/>
      <c r="B540" s="8"/>
      <c r="C540" s="9"/>
      <c r="D540" s="8"/>
      <c r="E540" s="8" t="s">
        <v>1580</v>
      </c>
      <c r="F540" s="8">
        <v>0.79999999999999993</v>
      </c>
      <c r="G540" s="10">
        <v>1835</v>
      </c>
      <c r="H540" s="11">
        <v>1468</v>
      </c>
      <c r="I540" s="11">
        <v>1201.4746506038018</v>
      </c>
      <c r="J540" s="11">
        <v>266.52534939619801</v>
      </c>
      <c r="K540" s="8">
        <v>2.0699999999999998</v>
      </c>
      <c r="L540" s="8"/>
      <c r="M540" s="12">
        <f t="shared" si="16"/>
        <v>3798.45</v>
      </c>
      <c r="N540" s="12">
        <f t="shared" si="16"/>
        <v>0</v>
      </c>
      <c r="O540" s="12">
        <f t="shared" si="17"/>
        <v>3798.45</v>
      </c>
    </row>
    <row r="541" spans="1:15" x14ac:dyDescent="0.25">
      <c r="A541" s="8"/>
      <c r="B541" s="8"/>
      <c r="C541" s="9"/>
      <c r="D541" s="8"/>
      <c r="E541" s="8" t="s">
        <v>1775</v>
      </c>
      <c r="F541" s="8">
        <v>0.78000000000000014</v>
      </c>
      <c r="G541" s="10">
        <v>484</v>
      </c>
      <c r="H541" s="11">
        <v>377.51999999999992</v>
      </c>
      <c r="I541" s="11">
        <v>360.26208843705547</v>
      </c>
      <c r="J541" s="11">
        <v>17.257911562944461</v>
      </c>
      <c r="K541" s="8">
        <v>2.2200000000000002</v>
      </c>
      <c r="L541" s="8"/>
      <c r="M541" s="12">
        <f t="shared" si="16"/>
        <v>1074.48</v>
      </c>
      <c r="N541" s="12">
        <f t="shared" si="16"/>
        <v>0</v>
      </c>
      <c r="O541" s="12">
        <f t="shared" si="17"/>
        <v>1074.48</v>
      </c>
    </row>
    <row r="542" spans="1:15" x14ac:dyDescent="0.25">
      <c r="A542" s="8"/>
      <c r="B542" s="8"/>
      <c r="C542" s="9"/>
      <c r="D542" s="8"/>
      <c r="E542" s="8" t="s">
        <v>1776</v>
      </c>
      <c r="F542" s="8">
        <v>0.79</v>
      </c>
      <c r="G542" s="10">
        <v>3660</v>
      </c>
      <c r="H542" s="11">
        <v>2891.3999999999996</v>
      </c>
      <c r="I542" s="11">
        <v>2584.4489514664438</v>
      </c>
      <c r="J542" s="11">
        <v>306.95104853355593</v>
      </c>
      <c r="K542" s="8">
        <v>2</v>
      </c>
      <c r="L542" s="8"/>
      <c r="M542" s="12">
        <f t="shared" si="16"/>
        <v>7320</v>
      </c>
      <c r="N542" s="12">
        <f t="shared" si="16"/>
        <v>0</v>
      </c>
      <c r="O542" s="12">
        <f t="shared" si="17"/>
        <v>7320</v>
      </c>
    </row>
    <row r="543" spans="1:15" x14ac:dyDescent="0.25">
      <c r="A543" s="8"/>
      <c r="B543" s="8"/>
      <c r="C543" s="9"/>
      <c r="D543" s="8"/>
      <c r="E543" s="8" t="s">
        <v>1777</v>
      </c>
      <c r="F543" s="8">
        <v>0.77</v>
      </c>
      <c r="G543" s="10">
        <v>1327</v>
      </c>
      <c r="H543" s="11">
        <v>1021.79</v>
      </c>
      <c r="I543" s="11">
        <v>854.40547333263748</v>
      </c>
      <c r="J543" s="11">
        <v>167.38452666736242</v>
      </c>
      <c r="K543" s="8">
        <v>2.15</v>
      </c>
      <c r="L543" s="8"/>
      <c r="M543" s="12">
        <f t="shared" si="16"/>
        <v>2853.0499999999997</v>
      </c>
      <c r="N543" s="12">
        <f t="shared" si="16"/>
        <v>0</v>
      </c>
      <c r="O543" s="12">
        <f t="shared" si="17"/>
        <v>2853.0499999999997</v>
      </c>
    </row>
    <row r="544" spans="1:15" x14ac:dyDescent="0.25">
      <c r="A544" s="8"/>
      <c r="B544" s="8"/>
      <c r="C544" s="9"/>
      <c r="D544" s="8"/>
      <c r="E544" s="8" t="s">
        <v>1778</v>
      </c>
      <c r="F544" s="8">
        <v>0.80000000000000016</v>
      </c>
      <c r="G544" s="10">
        <v>1808</v>
      </c>
      <c r="H544" s="11">
        <v>1446.4</v>
      </c>
      <c r="I544" s="11">
        <v>1264.1838805970149</v>
      </c>
      <c r="J544" s="11">
        <v>182.21611940298502</v>
      </c>
      <c r="K544" s="8">
        <v>2.0699999999999998</v>
      </c>
      <c r="L544" s="8"/>
      <c r="M544" s="12">
        <f t="shared" si="16"/>
        <v>3742.5599999999995</v>
      </c>
      <c r="N544" s="12">
        <f t="shared" si="16"/>
        <v>0</v>
      </c>
      <c r="O544" s="12">
        <f t="shared" si="17"/>
        <v>3742.5599999999995</v>
      </c>
    </row>
    <row r="545" spans="1:15" x14ac:dyDescent="0.25">
      <c r="A545" s="8"/>
      <c r="B545" s="8"/>
      <c r="C545" s="9"/>
      <c r="D545" s="8"/>
      <c r="E545" s="8" t="s">
        <v>1779</v>
      </c>
      <c r="F545" s="8">
        <v>0.79999999999999993</v>
      </c>
      <c r="G545" s="10">
        <v>2115</v>
      </c>
      <c r="H545" s="11">
        <v>1691.9999999999998</v>
      </c>
      <c r="I545" s="11">
        <v>1466.6504327422929</v>
      </c>
      <c r="J545" s="11">
        <v>225.3495672577067</v>
      </c>
      <c r="K545" s="8">
        <v>2.0699999999999998</v>
      </c>
      <c r="L545" s="8"/>
      <c r="M545" s="12">
        <f t="shared" si="16"/>
        <v>4378.0499999999993</v>
      </c>
      <c r="N545" s="12">
        <f t="shared" si="16"/>
        <v>0</v>
      </c>
      <c r="O545" s="12">
        <f t="shared" si="17"/>
        <v>4378.0499999999993</v>
      </c>
    </row>
    <row r="546" spans="1:15" x14ac:dyDescent="0.25">
      <c r="A546" s="8"/>
      <c r="B546" s="8"/>
      <c r="C546" s="9"/>
      <c r="D546" s="8"/>
      <c r="E546" s="8" t="s">
        <v>1780</v>
      </c>
      <c r="F546" s="8">
        <v>0.78</v>
      </c>
      <c r="G546" s="10">
        <v>870</v>
      </c>
      <c r="H546" s="11">
        <v>678.6</v>
      </c>
      <c r="I546" s="11">
        <v>551.60597014925372</v>
      </c>
      <c r="J546" s="11">
        <v>126.9940298507463</v>
      </c>
      <c r="K546" s="8">
        <v>2.2200000000000002</v>
      </c>
      <c r="L546" s="8"/>
      <c r="M546" s="12">
        <f t="shared" si="16"/>
        <v>1931.4</v>
      </c>
      <c r="N546" s="12">
        <f t="shared" si="16"/>
        <v>0</v>
      </c>
      <c r="O546" s="12">
        <f t="shared" si="17"/>
        <v>1931.4</v>
      </c>
    </row>
    <row r="547" spans="1:15" x14ac:dyDescent="0.25">
      <c r="A547" s="8"/>
      <c r="B547" s="8"/>
      <c r="C547" s="9"/>
      <c r="D547" s="8"/>
      <c r="E547" s="8" t="s">
        <v>1781</v>
      </c>
      <c r="F547" s="8">
        <v>0.77999999999999992</v>
      </c>
      <c r="G547" s="10">
        <v>660</v>
      </c>
      <c r="H547" s="11">
        <v>514.79999999999995</v>
      </c>
      <c r="I547" s="11">
        <v>471.97897340425533</v>
      </c>
      <c r="J547" s="11">
        <v>42.821026595744691</v>
      </c>
      <c r="K547" s="8">
        <v>2.2200000000000002</v>
      </c>
      <c r="L547" s="8"/>
      <c r="M547" s="12">
        <f t="shared" si="16"/>
        <v>1465.2</v>
      </c>
      <c r="N547" s="12">
        <f t="shared" si="16"/>
        <v>0</v>
      </c>
      <c r="O547" s="12">
        <f t="shared" si="17"/>
        <v>1465.2</v>
      </c>
    </row>
    <row r="548" spans="1:15" x14ac:dyDescent="0.25">
      <c r="A548" s="8"/>
      <c r="B548" s="8"/>
      <c r="C548" s="9" t="s">
        <v>309</v>
      </c>
      <c r="D548" s="8" t="s">
        <v>38</v>
      </c>
      <c r="E548" s="8" t="s">
        <v>1755</v>
      </c>
      <c r="F548" s="8">
        <v>0.67999999999999994</v>
      </c>
      <c r="G548" s="10">
        <v>5039</v>
      </c>
      <c r="H548" s="11">
        <v>3426.52</v>
      </c>
      <c r="I548" s="11">
        <v>3225.5771173557214</v>
      </c>
      <c r="J548" s="11">
        <v>200.94288264427917</v>
      </c>
      <c r="K548" s="8">
        <v>1.69</v>
      </c>
      <c r="L548" s="8"/>
      <c r="M548" s="12">
        <f t="shared" si="16"/>
        <v>8515.91</v>
      </c>
      <c r="N548" s="12">
        <f t="shared" si="16"/>
        <v>0</v>
      </c>
      <c r="O548" s="12">
        <f t="shared" si="17"/>
        <v>8515.91</v>
      </c>
    </row>
    <row r="549" spans="1:15" x14ac:dyDescent="0.25">
      <c r="A549" s="8"/>
      <c r="B549" s="8"/>
      <c r="C549" s="9"/>
      <c r="D549" s="8"/>
      <c r="E549" s="8" t="s">
        <v>1756</v>
      </c>
      <c r="F549" s="8">
        <v>0.65</v>
      </c>
      <c r="G549" s="10">
        <v>957</v>
      </c>
      <c r="H549" s="11">
        <v>622.04999999999995</v>
      </c>
      <c r="I549" s="11">
        <v>669.354184618928</v>
      </c>
      <c r="J549" s="11">
        <v>-47.304184618928105</v>
      </c>
      <c r="K549" s="8">
        <v>1.81</v>
      </c>
      <c r="L549" s="8"/>
      <c r="M549" s="12">
        <f t="shared" si="16"/>
        <v>1732.17</v>
      </c>
      <c r="N549" s="12">
        <f t="shared" si="16"/>
        <v>0</v>
      </c>
      <c r="O549" s="12">
        <f t="shared" si="17"/>
        <v>1732.17</v>
      </c>
    </row>
    <row r="550" spans="1:15" x14ac:dyDescent="0.25">
      <c r="A550" s="8"/>
      <c r="B550" s="8"/>
      <c r="C550" s="9"/>
      <c r="D550" s="8"/>
      <c r="E550" s="8" t="s">
        <v>1765</v>
      </c>
      <c r="F550" s="8">
        <v>0.67999999999999994</v>
      </c>
      <c r="G550" s="10">
        <v>2017</v>
      </c>
      <c r="H550" s="11">
        <v>1371.56</v>
      </c>
      <c r="I550" s="11">
        <v>1406.2435400581664</v>
      </c>
      <c r="J550" s="11">
        <v>-34.6835400581665</v>
      </c>
      <c r="K550" s="8">
        <v>1.7</v>
      </c>
      <c r="L550" s="8"/>
      <c r="M550" s="12">
        <f t="shared" si="16"/>
        <v>3428.9</v>
      </c>
      <c r="N550" s="12">
        <f t="shared" si="16"/>
        <v>0</v>
      </c>
      <c r="O550" s="12">
        <f t="shared" si="17"/>
        <v>3428.9</v>
      </c>
    </row>
    <row r="551" spans="1:15" x14ac:dyDescent="0.25">
      <c r="A551" s="8"/>
      <c r="B551" s="8"/>
      <c r="C551" s="9"/>
      <c r="D551" s="8"/>
      <c r="E551" s="8" t="s">
        <v>1766</v>
      </c>
      <c r="F551" s="8">
        <v>0.65</v>
      </c>
      <c r="G551" s="10">
        <v>366</v>
      </c>
      <c r="H551" s="11">
        <v>237.89999999999998</v>
      </c>
      <c r="I551" s="11">
        <v>254.80592784888691</v>
      </c>
      <c r="J551" s="11">
        <v>-16.905927848886904</v>
      </c>
      <c r="K551" s="8">
        <v>1.82</v>
      </c>
      <c r="L551" s="8"/>
      <c r="M551" s="12">
        <f t="shared" si="16"/>
        <v>666.12</v>
      </c>
      <c r="N551" s="12">
        <f t="shared" si="16"/>
        <v>0</v>
      </c>
      <c r="O551" s="12">
        <f t="shared" si="17"/>
        <v>666.12</v>
      </c>
    </row>
    <row r="552" spans="1:15" x14ac:dyDescent="0.25">
      <c r="A552" s="8"/>
      <c r="B552" s="8"/>
      <c r="C552" s="9"/>
      <c r="D552" s="8"/>
      <c r="E552" s="8" t="s">
        <v>1782</v>
      </c>
      <c r="F552" s="8">
        <v>0.83</v>
      </c>
      <c r="G552" s="10">
        <v>6924</v>
      </c>
      <c r="H552" s="11">
        <v>5746.92</v>
      </c>
      <c r="I552" s="11">
        <v>4438.4990483079064</v>
      </c>
      <c r="J552" s="11">
        <v>1308.4209516920953</v>
      </c>
      <c r="K552" s="8">
        <v>2.13</v>
      </c>
      <c r="L552" s="8"/>
      <c r="M552" s="12">
        <f t="shared" si="16"/>
        <v>14748.119999999999</v>
      </c>
      <c r="N552" s="12">
        <f t="shared" si="16"/>
        <v>0</v>
      </c>
      <c r="O552" s="12">
        <f t="shared" si="17"/>
        <v>14748.119999999999</v>
      </c>
    </row>
    <row r="553" spans="1:15" x14ac:dyDescent="0.25">
      <c r="A553" s="8"/>
      <c r="B553" s="8"/>
      <c r="C553" s="9"/>
      <c r="D553" s="8"/>
      <c r="E553" s="8" t="s">
        <v>1783</v>
      </c>
      <c r="F553" s="8">
        <v>0.78</v>
      </c>
      <c r="G553" s="10">
        <v>931</v>
      </c>
      <c r="H553" s="11">
        <v>726.18000000000006</v>
      </c>
      <c r="I553" s="11">
        <v>590.01368383104</v>
      </c>
      <c r="J553" s="11">
        <v>136.16631616895992</v>
      </c>
      <c r="K553" s="8">
        <v>2.29</v>
      </c>
      <c r="L553" s="8"/>
      <c r="M553" s="12">
        <f t="shared" si="16"/>
        <v>2131.9900000000002</v>
      </c>
      <c r="N553" s="12">
        <f t="shared" si="16"/>
        <v>0</v>
      </c>
      <c r="O553" s="12">
        <f t="shared" si="17"/>
        <v>2131.9900000000002</v>
      </c>
    </row>
    <row r="554" spans="1:15" x14ac:dyDescent="0.25">
      <c r="A554" s="8"/>
      <c r="B554" s="8"/>
      <c r="C554" s="9"/>
      <c r="D554" s="8"/>
      <c r="E554" s="8" t="s">
        <v>1784</v>
      </c>
      <c r="F554" s="8">
        <v>0.93</v>
      </c>
      <c r="G554" s="10">
        <v>3942</v>
      </c>
      <c r="H554" s="11">
        <v>3666.06</v>
      </c>
      <c r="I554" s="11">
        <v>2853.5363676029451</v>
      </c>
      <c r="J554" s="11">
        <v>812.52363239705483</v>
      </c>
      <c r="K554" s="8">
        <v>2.2200000000000002</v>
      </c>
      <c r="L554" s="8"/>
      <c r="M554" s="12">
        <f t="shared" si="16"/>
        <v>8751.2400000000016</v>
      </c>
      <c r="N554" s="12">
        <f t="shared" si="16"/>
        <v>0</v>
      </c>
      <c r="O554" s="12">
        <f t="shared" si="17"/>
        <v>8751.2400000000016</v>
      </c>
    </row>
    <row r="555" spans="1:15" x14ac:dyDescent="0.25">
      <c r="A555" s="8"/>
      <c r="B555" s="8"/>
      <c r="C555" s="9"/>
      <c r="D555" s="8"/>
      <c r="E555" s="8" t="s">
        <v>1785</v>
      </c>
      <c r="F555" s="8">
        <v>0.99</v>
      </c>
      <c r="G555" s="10">
        <v>119</v>
      </c>
      <c r="H555" s="11">
        <v>117.81</v>
      </c>
      <c r="I555" s="11">
        <v>85.469713662394327</v>
      </c>
      <c r="J555" s="11">
        <v>32.340286337605676</v>
      </c>
      <c r="K555" s="8">
        <v>2.42</v>
      </c>
      <c r="L555" s="8"/>
      <c r="M555" s="12">
        <f t="shared" si="16"/>
        <v>287.98</v>
      </c>
      <c r="N555" s="12">
        <f t="shared" si="16"/>
        <v>0</v>
      </c>
      <c r="O555" s="12">
        <f t="shared" si="17"/>
        <v>287.98</v>
      </c>
    </row>
    <row r="556" spans="1:15" x14ac:dyDescent="0.25">
      <c r="A556" s="8"/>
      <c r="B556" s="8"/>
      <c r="C556" s="9"/>
      <c r="D556" s="8"/>
      <c r="E556" s="8" t="s">
        <v>1786</v>
      </c>
      <c r="F556" s="8">
        <v>0.80000000000000016</v>
      </c>
      <c r="G556" s="10">
        <v>3109</v>
      </c>
      <c r="H556" s="11">
        <v>2487.1999999999998</v>
      </c>
      <c r="I556" s="11">
        <v>2366.6153169500694</v>
      </c>
      <c r="J556" s="11">
        <v>120.58468304993085</v>
      </c>
      <c r="K556" s="8">
        <v>6.2</v>
      </c>
      <c r="L556" s="8"/>
      <c r="M556" s="12">
        <f t="shared" si="16"/>
        <v>19275.8</v>
      </c>
      <c r="N556" s="12">
        <f t="shared" si="16"/>
        <v>0</v>
      </c>
      <c r="O556" s="12">
        <f t="shared" si="17"/>
        <v>19275.8</v>
      </c>
    </row>
    <row r="557" spans="1:15" x14ac:dyDescent="0.25">
      <c r="A557" s="8"/>
      <c r="B557" s="8"/>
      <c r="C557" s="9"/>
      <c r="D557" s="8"/>
      <c r="E557" s="8" t="s">
        <v>1787</v>
      </c>
      <c r="F557" s="8">
        <v>0.79</v>
      </c>
      <c r="G557" s="10">
        <v>4641</v>
      </c>
      <c r="H557" s="11">
        <v>3666.39</v>
      </c>
      <c r="I557" s="11">
        <v>3234.2516364667408</v>
      </c>
      <c r="J557" s="11">
        <v>432.13836353325917</v>
      </c>
      <c r="K557" s="8">
        <v>2</v>
      </c>
      <c r="L557" s="8"/>
      <c r="M557" s="12">
        <f t="shared" si="16"/>
        <v>9282</v>
      </c>
      <c r="N557" s="12">
        <f t="shared" si="16"/>
        <v>0</v>
      </c>
      <c r="O557" s="12">
        <f t="shared" si="17"/>
        <v>9282</v>
      </c>
    </row>
    <row r="558" spans="1:15" x14ac:dyDescent="0.25">
      <c r="A558" s="8"/>
      <c r="B558" s="8"/>
      <c r="C558" s="9"/>
      <c r="D558" s="8"/>
      <c r="E558" s="8" t="s">
        <v>1788</v>
      </c>
      <c r="F558" s="8">
        <v>0.77</v>
      </c>
      <c r="G558" s="10">
        <v>433</v>
      </c>
      <c r="H558" s="11">
        <v>333.41</v>
      </c>
      <c r="I558" s="11">
        <v>316.77845274254059</v>
      </c>
      <c r="J558" s="11">
        <v>16.631547257459403</v>
      </c>
      <c r="K558" s="8">
        <v>2.15</v>
      </c>
      <c r="L558" s="8"/>
      <c r="M558" s="12">
        <f t="shared" si="16"/>
        <v>930.94999999999993</v>
      </c>
      <c r="N558" s="12">
        <f t="shared" si="16"/>
        <v>0</v>
      </c>
      <c r="O558" s="12">
        <f t="shared" si="17"/>
        <v>930.94999999999993</v>
      </c>
    </row>
    <row r="559" spans="1:15" x14ac:dyDescent="0.25">
      <c r="A559" s="8"/>
      <c r="B559" s="8"/>
      <c r="C559" s="9"/>
      <c r="D559" s="8"/>
      <c r="E559" s="8" t="s">
        <v>1588</v>
      </c>
      <c r="F559" s="8">
        <v>0.76</v>
      </c>
      <c r="G559" s="10">
        <v>523</v>
      </c>
      <c r="H559" s="11">
        <v>397.48</v>
      </c>
      <c r="I559" s="11">
        <v>339.39849388292868</v>
      </c>
      <c r="J559" s="11">
        <v>58.081506117071342</v>
      </c>
      <c r="K559" s="8">
        <v>1.94</v>
      </c>
      <c r="L559" s="8"/>
      <c r="M559" s="12">
        <f t="shared" si="16"/>
        <v>1014.62</v>
      </c>
      <c r="N559" s="12">
        <f t="shared" si="16"/>
        <v>0</v>
      </c>
      <c r="O559" s="12">
        <f t="shared" si="17"/>
        <v>1014.62</v>
      </c>
    </row>
    <row r="560" spans="1:15" x14ac:dyDescent="0.25">
      <c r="A560" s="8"/>
      <c r="B560" s="8"/>
      <c r="C560" s="9"/>
      <c r="D560" s="8"/>
      <c r="E560" s="8" t="s">
        <v>1589</v>
      </c>
      <c r="F560" s="8">
        <v>0.69</v>
      </c>
      <c r="G560" s="10">
        <v>866</v>
      </c>
      <c r="H560" s="11">
        <v>597.54000000000008</v>
      </c>
      <c r="I560" s="11">
        <v>652.84138528138521</v>
      </c>
      <c r="J560" s="11">
        <v>-55.301385281385258</v>
      </c>
      <c r="K560" s="8">
        <v>2.0699999999999998</v>
      </c>
      <c r="L560" s="8"/>
      <c r="M560" s="12">
        <f t="shared" si="16"/>
        <v>1792.62</v>
      </c>
      <c r="N560" s="12">
        <f t="shared" si="16"/>
        <v>0</v>
      </c>
      <c r="O560" s="12">
        <f t="shared" si="17"/>
        <v>1792.62</v>
      </c>
    </row>
    <row r="561" spans="1:15" x14ac:dyDescent="0.25">
      <c r="A561" s="8"/>
      <c r="B561" s="8"/>
      <c r="C561" s="9"/>
      <c r="D561" s="8"/>
      <c r="E561" s="8" t="s">
        <v>1789</v>
      </c>
      <c r="F561" s="8">
        <v>0.93</v>
      </c>
      <c r="G561" s="10">
        <v>2420</v>
      </c>
      <c r="H561" s="11">
        <v>2250.5999999999995</v>
      </c>
      <c r="I561" s="11">
        <v>1838.5861658731073</v>
      </c>
      <c r="J561" s="11">
        <v>412.01383412689256</v>
      </c>
      <c r="K561" s="8">
        <v>2.2200000000000002</v>
      </c>
      <c r="L561" s="8"/>
      <c r="M561" s="12">
        <f t="shared" si="16"/>
        <v>5372.4000000000005</v>
      </c>
      <c r="N561" s="12">
        <f t="shared" si="16"/>
        <v>0</v>
      </c>
      <c r="O561" s="12">
        <f t="shared" si="17"/>
        <v>5372.4000000000005</v>
      </c>
    </row>
    <row r="562" spans="1:15" x14ac:dyDescent="0.25">
      <c r="A562" s="8"/>
      <c r="B562" s="8"/>
      <c r="C562" s="9"/>
      <c r="D562" s="8"/>
      <c r="E562" s="8" t="s">
        <v>1790</v>
      </c>
      <c r="F562" s="8">
        <v>0.99</v>
      </c>
      <c r="G562" s="10">
        <v>9</v>
      </c>
      <c r="H562" s="11">
        <v>8.91</v>
      </c>
      <c r="I562" s="11">
        <v>6.5917241379310338</v>
      </c>
      <c r="J562" s="11">
        <v>2.3182758620689663</v>
      </c>
      <c r="K562" s="8">
        <v>2.42</v>
      </c>
      <c r="L562" s="8"/>
      <c r="M562" s="12">
        <f t="shared" si="16"/>
        <v>21.78</v>
      </c>
      <c r="N562" s="12">
        <f t="shared" si="16"/>
        <v>0</v>
      </c>
      <c r="O562" s="12">
        <f t="shared" si="17"/>
        <v>21.78</v>
      </c>
    </row>
    <row r="563" spans="1:15" x14ac:dyDescent="0.25">
      <c r="A563" s="8"/>
      <c r="B563" s="8"/>
      <c r="C563" s="9"/>
      <c r="D563" s="8"/>
      <c r="E563" s="8" t="s">
        <v>1779</v>
      </c>
      <c r="F563" s="8">
        <v>0.8</v>
      </c>
      <c r="G563" s="10">
        <v>1276</v>
      </c>
      <c r="H563" s="11">
        <v>1020.8</v>
      </c>
      <c r="I563" s="11">
        <v>1062.7324137931034</v>
      </c>
      <c r="J563" s="11">
        <v>-41.93241379310345</v>
      </c>
      <c r="K563" s="8">
        <v>2.0699999999999998</v>
      </c>
      <c r="L563" s="8"/>
      <c r="M563" s="12">
        <f t="shared" si="16"/>
        <v>2641.3199999999997</v>
      </c>
      <c r="N563" s="12">
        <f t="shared" si="16"/>
        <v>0</v>
      </c>
      <c r="O563" s="12">
        <f t="shared" si="17"/>
        <v>2641.3199999999997</v>
      </c>
    </row>
    <row r="564" spans="1:15" x14ac:dyDescent="0.25">
      <c r="A564" s="8"/>
      <c r="B564" s="8"/>
      <c r="C564" s="9"/>
      <c r="D564" s="8"/>
      <c r="E564" s="8" t="s">
        <v>1781</v>
      </c>
      <c r="F564" s="8">
        <v>0.78</v>
      </c>
      <c r="G564" s="10">
        <v>31</v>
      </c>
      <c r="H564" s="11">
        <v>24.18</v>
      </c>
      <c r="I564" s="11">
        <v>22.704827586206896</v>
      </c>
      <c r="J564" s="11">
        <v>1.4751724137931035</v>
      </c>
      <c r="K564" s="8">
        <v>2.2200000000000002</v>
      </c>
      <c r="L564" s="8"/>
      <c r="M564" s="12">
        <f t="shared" si="16"/>
        <v>68.820000000000007</v>
      </c>
      <c r="N564" s="12">
        <f t="shared" si="16"/>
        <v>0</v>
      </c>
      <c r="O564" s="12">
        <f t="shared" si="17"/>
        <v>68.820000000000007</v>
      </c>
    </row>
    <row r="565" spans="1:15" x14ac:dyDescent="0.25">
      <c r="A565" s="8"/>
      <c r="B565" s="8"/>
      <c r="C565" s="9" t="s">
        <v>319</v>
      </c>
      <c r="D565" s="8" t="s">
        <v>38</v>
      </c>
      <c r="E565" s="8" t="s">
        <v>1755</v>
      </c>
      <c r="F565" s="8">
        <v>0.67999999999999994</v>
      </c>
      <c r="G565" s="10">
        <v>5040</v>
      </c>
      <c r="H565" s="11">
        <v>3427.2</v>
      </c>
      <c r="I565" s="11">
        <v>3225.7184375779543</v>
      </c>
      <c r="J565" s="11">
        <v>201.4815624220463</v>
      </c>
      <c r="K565" s="8">
        <v>1.69</v>
      </c>
      <c r="L565" s="8"/>
      <c r="M565" s="12">
        <f t="shared" si="16"/>
        <v>8517.6</v>
      </c>
      <c r="N565" s="12">
        <f t="shared" si="16"/>
        <v>0</v>
      </c>
      <c r="O565" s="12">
        <f t="shared" si="17"/>
        <v>8517.6</v>
      </c>
    </row>
    <row r="566" spans="1:15" x14ac:dyDescent="0.25">
      <c r="A566" s="8"/>
      <c r="B566" s="8"/>
      <c r="C566" s="9"/>
      <c r="D566" s="8"/>
      <c r="E566" s="8" t="s">
        <v>1756</v>
      </c>
      <c r="F566" s="8">
        <v>0.65</v>
      </c>
      <c r="G566" s="10">
        <v>954</v>
      </c>
      <c r="H566" s="11">
        <v>620.1</v>
      </c>
      <c r="I566" s="11">
        <v>667.19235874298772</v>
      </c>
      <c r="J566" s="11">
        <v>-47.092358742987706</v>
      </c>
      <c r="K566" s="8">
        <v>1.81</v>
      </c>
      <c r="L566" s="8"/>
      <c r="M566" s="12">
        <f t="shared" si="16"/>
        <v>1726.74</v>
      </c>
      <c r="N566" s="12">
        <f t="shared" si="16"/>
        <v>0</v>
      </c>
      <c r="O566" s="12">
        <f t="shared" si="17"/>
        <v>1726.74</v>
      </c>
    </row>
    <row r="567" spans="1:15" x14ac:dyDescent="0.25">
      <c r="A567" s="8"/>
      <c r="B567" s="8"/>
      <c r="C567" s="9"/>
      <c r="D567" s="8"/>
      <c r="E567" s="8" t="s">
        <v>1765</v>
      </c>
      <c r="F567" s="8">
        <v>0.67999999999999994</v>
      </c>
      <c r="G567" s="10">
        <v>2019</v>
      </c>
      <c r="H567" s="11">
        <v>1372.92</v>
      </c>
      <c r="I567" s="11">
        <v>1407.6281758089126</v>
      </c>
      <c r="J567" s="11">
        <v>-34.70817580891265</v>
      </c>
      <c r="K567" s="8">
        <v>1.7</v>
      </c>
      <c r="L567" s="8"/>
      <c r="M567" s="12">
        <f t="shared" si="16"/>
        <v>3432.2999999999997</v>
      </c>
      <c r="N567" s="12">
        <f t="shared" si="16"/>
        <v>0</v>
      </c>
      <c r="O567" s="12">
        <f t="shared" si="17"/>
        <v>3432.2999999999997</v>
      </c>
    </row>
    <row r="568" spans="1:15" x14ac:dyDescent="0.25">
      <c r="A568" s="8"/>
      <c r="B568" s="8"/>
      <c r="C568" s="9"/>
      <c r="D568" s="8"/>
      <c r="E568" s="8" t="s">
        <v>1766</v>
      </c>
      <c r="F568" s="8">
        <v>0.65</v>
      </c>
      <c r="G568" s="10">
        <v>364</v>
      </c>
      <c r="H568" s="11">
        <v>236.6</v>
      </c>
      <c r="I568" s="11">
        <v>253.39812092773059</v>
      </c>
      <c r="J568" s="11">
        <v>-16.798120927730576</v>
      </c>
      <c r="K568" s="8">
        <v>1.82</v>
      </c>
      <c r="L568" s="8"/>
      <c r="M568" s="12">
        <f t="shared" si="16"/>
        <v>662.48</v>
      </c>
      <c r="N568" s="12">
        <f t="shared" si="16"/>
        <v>0</v>
      </c>
      <c r="O568" s="12">
        <f t="shared" si="17"/>
        <v>662.48</v>
      </c>
    </row>
    <row r="569" spans="1:15" x14ac:dyDescent="0.25">
      <c r="A569" s="8"/>
      <c r="B569" s="8"/>
      <c r="C569" s="9"/>
      <c r="D569" s="8"/>
      <c r="E569" s="8" t="s">
        <v>1782</v>
      </c>
      <c r="F569" s="8">
        <v>0.83</v>
      </c>
      <c r="G569" s="10">
        <v>6925</v>
      </c>
      <c r="H569" s="11">
        <v>5747.7499999999991</v>
      </c>
      <c r="I569" s="11">
        <v>4439.199815872108</v>
      </c>
      <c r="J569" s="11">
        <v>1308.5501841278929</v>
      </c>
      <c r="K569" s="8">
        <v>2.13</v>
      </c>
      <c r="L569" s="8"/>
      <c r="M569" s="12">
        <f t="shared" si="16"/>
        <v>14750.25</v>
      </c>
      <c r="N569" s="12">
        <f t="shared" si="16"/>
        <v>0</v>
      </c>
      <c r="O569" s="12">
        <f t="shared" si="17"/>
        <v>14750.25</v>
      </c>
    </row>
    <row r="570" spans="1:15" x14ac:dyDescent="0.25">
      <c r="A570" s="8"/>
      <c r="B570" s="8"/>
      <c r="C570" s="9"/>
      <c r="D570" s="8"/>
      <c r="E570" s="8" t="s">
        <v>1783</v>
      </c>
      <c r="F570" s="8">
        <v>0.78</v>
      </c>
      <c r="G570" s="10">
        <v>930</v>
      </c>
      <c r="H570" s="11">
        <v>725.40000000000009</v>
      </c>
      <c r="I570" s="11">
        <v>588.81383720624967</v>
      </c>
      <c r="J570" s="11">
        <v>136.58616279375042</v>
      </c>
      <c r="K570" s="8">
        <v>2.29</v>
      </c>
      <c r="L570" s="8"/>
      <c r="M570" s="12">
        <f t="shared" si="16"/>
        <v>2129.6999999999998</v>
      </c>
      <c r="N570" s="12">
        <f t="shared" si="16"/>
        <v>0</v>
      </c>
      <c r="O570" s="12">
        <f t="shared" si="17"/>
        <v>2129.6999999999998</v>
      </c>
    </row>
    <row r="571" spans="1:15" x14ac:dyDescent="0.25">
      <c r="A571" s="8"/>
      <c r="B571" s="8"/>
      <c r="C571" s="9"/>
      <c r="D571" s="8"/>
      <c r="E571" s="8" t="s">
        <v>1784</v>
      </c>
      <c r="F571" s="8">
        <v>0.93</v>
      </c>
      <c r="G571" s="10">
        <v>3943</v>
      </c>
      <c r="H571" s="11">
        <v>3666.99</v>
      </c>
      <c r="I571" s="11">
        <v>2854.28163076084</v>
      </c>
      <c r="J571" s="11">
        <v>812.70836923915999</v>
      </c>
      <c r="K571" s="8">
        <v>2.2200000000000002</v>
      </c>
      <c r="L571" s="8"/>
      <c r="M571" s="12">
        <f t="shared" si="16"/>
        <v>8753.4600000000009</v>
      </c>
      <c r="N571" s="12">
        <f t="shared" si="16"/>
        <v>0</v>
      </c>
      <c r="O571" s="12">
        <f t="shared" si="17"/>
        <v>8753.4600000000009</v>
      </c>
    </row>
    <row r="572" spans="1:15" x14ac:dyDescent="0.25">
      <c r="A572" s="8"/>
      <c r="B572" s="8"/>
      <c r="C572" s="9"/>
      <c r="D572" s="8"/>
      <c r="E572" s="8" t="s">
        <v>1785</v>
      </c>
      <c r="F572" s="8">
        <v>0.99</v>
      </c>
      <c r="G572" s="10">
        <v>118</v>
      </c>
      <c r="H572" s="11">
        <v>116.82</v>
      </c>
      <c r="I572" s="11">
        <v>84.724450504499586</v>
      </c>
      <c r="J572" s="11">
        <v>32.095549495500414</v>
      </c>
      <c r="K572" s="8">
        <v>2.42</v>
      </c>
      <c r="L572" s="8"/>
      <c r="M572" s="12">
        <f t="shared" si="16"/>
        <v>285.56</v>
      </c>
      <c r="N572" s="12">
        <f t="shared" si="16"/>
        <v>0</v>
      </c>
      <c r="O572" s="12">
        <f t="shared" si="17"/>
        <v>285.56</v>
      </c>
    </row>
    <row r="573" spans="1:15" x14ac:dyDescent="0.25">
      <c r="A573" s="8"/>
      <c r="B573" s="8"/>
      <c r="C573" s="9"/>
      <c r="D573" s="8"/>
      <c r="E573" s="8" t="s">
        <v>1786</v>
      </c>
      <c r="F573" s="8">
        <v>0.80000000000000016</v>
      </c>
      <c r="G573" s="10">
        <v>3111</v>
      </c>
      <c r="H573" s="11">
        <v>2488.8000000000002</v>
      </c>
      <c r="I573" s="11">
        <v>2368.6709284833451</v>
      </c>
      <c r="J573" s="11">
        <v>120.1290715166549</v>
      </c>
      <c r="K573" s="8">
        <v>6.2</v>
      </c>
      <c r="L573" s="8"/>
      <c r="M573" s="12">
        <f t="shared" si="16"/>
        <v>19288.2</v>
      </c>
      <c r="N573" s="12">
        <f t="shared" si="16"/>
        <v>0</v>
      </c>
      <c r="O573" s="12">
        <f t="shared" si="17"/>
        <v>19288.2</v>
      </c>
    </row>
    <row r="574" spans="1:15" x14ac:dyDescent="0.25">
      <c r="A574" s="8"/>
      <c r="B574" s="8"/>
      <c r="C574" s="9"/>
      <c r="D574" s="8"/>
      <c r="E574" s="8" t="s">
        <v>1787</v>
      </c>
      <c r="F574" s="8">
        <v>0.79</v>
      </c>
      <c r="G574" s="10">
        <v>4638</v>
      </c>
      <c r="H574" s="11">
        <v>3664.02</v>
      </c>
      <c r="I574" s="11">
        <v>3232.1413176261608</v>
      </c>
      <c r="J574" s="11">
        <v>431.87868237383907</v>
      </c>
      <c r="K574" s="8">
        <v>2</v>
      </c>
      <c r="L574" s="8"/>
      <c r="M574" s="12">
        <f t="shared" si="16"/>
        <v>9276</v>
      </c>
      <c r="N574" s="12">
        <f t="shared" si="16"/>
        <v>0</v>
      </c>
      <c r="O574" s="12">
        <f t="shared" si="17"/>
        <v>9276</v>
      </c>
    </row>
    <row r="575" spans="1:15" x14ac:dyDescent="0.25">
      <c r="A575" s="8"/>
      <c r="B575" s="8"/>
      <c r="C575" s="9"/>
      <c r="D575" s="8"/>
      <c r="E575" s="8" t="s">
        <v>1788</v>
      </c>
      <c r="F575" s="8">
        <v>0.77</v>
      </c>
      <c r="G575" s="10">
        <v>434</v>
      </c>
      <c r="H575" s="11">
        <v>334.18</v>
      </c>
      <c r="I575" s="11">
        <v>317.46627657673747</v>
      </c>
      <c r="J575" s="11">
        <v>16.713723423262515</v>
      </c>
      <c r="K575" s="8">
        <v>2.15</v>
      </c>
      <c r="L575" s="8"/>
      <c r="M575" s="12">
        <f t="shared" si="16"/>
        <v>933.09999999999991</v>
      </c>
      <c r="N575" s="12">
        <f t="shared" si="16"/>
        <v>0</v>
      </c>
      <c r="O575" s="12">
        <f t="shared" si="17"/>
        <v>933.09999999999991</v>
      </c>
    </row>
    <row r="576" spans="1:15" x14ac:dyDescent="0.25">
      <c r="A576" s="8"/>
      <c r="B576" s="8"/>
      <c r="C576" s="9"/>
      <c r="D576" s="8"/>
      <c r="E576" s="8" t="s">
        <v>1588</v>
      </c>
      <c r="F576" s="8">
        <v>0.76</v>
      </c>
      <c r="G576" s="10">
        <v>527</v>
      </c>
      <c r="H576" s="11">
        <v>400.52</v>
      </c>
      <c r="I576" s="11">
        <v>342.06856948918727</v>
      </c>
      <c r="J576" s="11">
        <v>58.45143051081272</v>
      </c>
      <c r="K576" s="8">
        <v>1.94</v>
      </c>
      <c r="L576" s="8"/>
      <c r="M576" s="12">
        <f t="shared" si="16"/>
        <v>1022.38</v>
      </c>
      <c r="N576" s="12">
        <f t="shared" si="16"/>
        <v>0</v>
      </c>
      <c r="O576" s="12">
        <f t="shared" si="17"/>
        <v>1022.38</v>
      </c>
    </row>
    <row r="577" spans="1:15" x14ac:dyDescent="0.25">
      <c r="A577" s="8"/>
      <c r="B577" s="8"/>
      <c r="C577" s="9"/>
      <c r="D577" s="8"/>
      <c r="E577" s="8" t="s">
        <v>1589</v>
      </c>
      <c r="F577" s="8">
        <v>0.69</v>
      </c>
      <c r="G577" s="10">
        <v>866</v>
      </c>
      <c r="H577" s="11">
        <v>597.54000000000008</v>
      </c>
      <c r="I577" s="11">
        <v>652.83952046151069</v>
      </c>
      <c r="J577" s="11">
        <v>-55.299520461510703</v>
      </c>
      <c r="K577" s="8">
        <v>2.0699999999999998</v>
      </c>
      <c r="L577" s="8"/>
      <c r="M577" s="12">
        <f t="shared" si="16"/>
        <v>1792.62</v>
      </c>
      <c r="N577" s="12">
        <f t="shared" si="16"/>
        <v>0</v>
      </c>
      <c r="O577" s="12">
        <f t="shared" si="17"/>
        <v>1792.62</v>
      </c>
    </row>
    <row r="578" spans="1:15" x14ac:dyDescent="0.25">
      <c r="A578" s="8"/>
      <c r="B578" s="8"/>
      <c r="C578" s="9"/>
      <c r="D578" s="8"/>
      <c r="E578" s="8" t="s">
        <v>1789</v>
      </c>
      <c r="F578" s="8">
        <v>0.93</v>
      </c>
      <c r="G578" s="10">
        <v>2419</v>
      </c>
      <c r="H578" s="11">
        <v>2249.67</v>
      </c>
      <c r="I578" s="11">
        <v>1838.5600082376395</v>
      </c>
      <c r="J578" s="11">
        <v>411.10999176236044</v>
      </c>
      <c r="K578" s="8">
        <v>2.2200000000000002</v>
      </c>
      <c r="L578" s="8"/>
      <c r="M578" s="12">
        <f t="shared" si="16"/>
        <v>5370.18</v>
      </c>
      <c r="N578" s="12">
        <f t="shared" si="16"/>
        <v>0</v>
      </c>
      <c r="O578" s="12">
        <f t="shared" si="17"/>
        <v>5370.18</v>
      </c>
    </row>
    <row r="579" spans="1:15" x14ac:dyDescent="0.25">
      <c r="A579" s="8"/>
      <c r="B579" s="8"/>
      <c r="C579" s="9"/>
      <c r="D579" s="8"/>
      <c r="E579" s="8" t="s">
        <v>1790</v>
      </c>
      <c r="F579" s="8">
        <v>0.99</v>
      </c>
      <c r="G579" s="10">
        <v>8</v>
      </c>
      <c r="H579" s="11">
        <v>7.92</v>
      </c>
      <c r="I579" s="11">
        <v>5.8593103448275858</v>
      </c>
      <c r="J579" s="11">
        <v>2.0606896551724141</v>
      </c>
      <c r="K579" s="8">
        <v>2.42</v>
      </c>
      <c r="L579" s="8"/>
      <c r="M579" s="12">
        <f t="shared" si="16"/>
        <v>19.36</v>
      </c>
      <c r="N579" s="12">
        <f t="shared" si="16"/>
        <v>0</v>
      </c>
      <c r="O579" s="12">
        <f t="shared" si="17"/>
        <v>19.36</v>
      </c>
    </row>
    <row r="580" spans="1:15" x14ac:dyDescent="0.25">
      <c r="A580" s="8"/>
      <c r="B580" s="8"/>
      <c r="C580" s="9"/>
      <c r="D580" s="8"/>
      <c r="E580" s="8" t="s">
        <v>1779</v>
      </c>
      <c r="F580" s="8">
        <v>0.8</v>
      </c>
      <c r="G580" s="10">
        <v>1277</v>
      </c>
      <c r="H580" s="11">
        <v>1021.6</v>
      </c>
      <c r="I580" s="11">
        <v>1063.4648275862069</v>
      </c>
      <c r="J580" s="11">
        <v>-41.8648275862069</v>
      </c>
      <c r="K580" s="8">
        <v>2.0699999999999998</v>
      </c>
      <c r="L580" s="8"/>
      <c r="M580" s="12">
        <f t="shared" si="16"/>
        <v>2643.39</v>
      </c>
      <c r="N580" s="12">
        <f t="shared" si="16"/>
        <v>0</v>
      </c>
      <c r="O580" s="12">
        <f t="shared" si="17"/>
        <v>2643.39</v>
      </c>
    </row>
    <row r="581" spans="1:15" x14ac:dyDescent="0.25">
      <c r="A581" s="8"/>
      <c r="B581" s="8"/>
      <c r="C581" s="9"/>
      <c r="D581" s="8"/>
      <c r="E581" s="8" t="s">
        <v>1781</v>
      </c>
      <c r="F581" s="8">
        <v>0.78</v>
      </c>
      <c r="G581" s="10">
        <v>30</v>
      </c>
      <c r="H581" s="11">
        <v>23.4</v>
      </c>
      <c r="I581" s="11">
        <v>21.972413793103449</v>
      </c>
      <c r="J581" s="11">
        <v>1.4275862068965495</v>
      </c>
      <c r="K581" s="8">
        <v>2.2200000000000002</v>
      </c>
      <c r="L581" s="8"/>
      <c r="M581" s="12">
        <f t="shared" ref="M581:N644" si="18">$G581*K581</f>
        <v>66.600000000000009</v>
      </c>
      <c r="N581" s="12">
        <f t="shared" si="18"/>
        <v>0</v>
      </c>
      <c r="O581" s="12">
        <f t="shared" ref="O581:O644" si="19">M581+N581</f>
        <v>66.600000000000009</v>
      </c>
    </row>
    <row r="582" spans="1:15" x14ac:dyDescent="0.25">
      <c r="A582" s="8"/>
      <c r="B582" s="8"/>
      <c r="C582" s="9" t="s">
        <v>1076</v>
      </c>
      <c r="D582" s="8" t="s">
        <v>38</v>
      </c>
      <c r="E582" s="8" t="s">
        <v>1755</v>
      </c>
      <c r="F582" s="8">
        <v>0.68</v>
      </c>
      <c r="G582" s="10">
        <v>1610</v>
      </c>
      <c r="H582" s="11">
        <v>1094.8000000000002</v>
      </c>
      <c r="I582" s="11">
        <v>1064.9735694995513</v>
      </c>
      <c r="J582" s="11">
        <v>29.826430500448843</v>
      </c>
      <c r="K582" s="8">
        <v>1.69</v>
      </c>
      <c r="L582" s="8"/>
      <c r="M582" s="12">
        <f t="shared" si="18"/>
        <v>2720.9</v>
      </c>
      <c r="N582" s="12">
        <f t="shared" si="18"/>
        <v>0</v>
      </c>
      <c r="O582" s="12">
        <f t="shared" si="19"/>
        <v>2720.9</v>
      </c>
    </row>
    <row r="583" spans="1:15" x14ac:dyDescent="0.25">
      <c r="A583" s="8"/>
      <c r="B583" s="8"/>
      <c r="C583" s="9"/>
      <c r="D583" s="8"/>
      <c r="E583" s="8" t="s">
        <v>1756</v>
      </c>
      <c r="F583" s="8">
        <v>0.65</v>
      </c>
      <c r="G583" s="10">
        <v>330</v>
      </c>
      <c r="H583" s="11">
        <v>214.5</v>
      </c>
      <c r="I583" s="11">
        <v>217.32784090909092</v>
      </c>
      <c r="J583" s="11">
        <v>-2.8278409090909165</v>
      </c>
      <c r="K583" s="8">
        <v>1.81</v>
      </c>
      <c r="L583" s="8"/>
      <c r="M583" s="12">
        <f t="shared" si="18"/>
        <v>597.30000000000007</v>
      </c>
      <c r="N583" s="12">
        <f t="shared" si="18"/>
        <v>0</v>
      </c>
      <c r="O583" s="12">
        <f t="shared" si="19"/>
        <v>597.30000000000007</v>
      </c>
    </row>
    <row r="584" spans="1:15" x14ac:dyDescent="0.25">
      <c r="A584" s="8"/>
      <c r="B584" s="8"/>
      <c r="C584" s="9"/>
      <c r="D584" s="8"/>
      <c r="E584" s="8" t="s">
        <v>1757</v>
      </c>
      <c r="F584" s="8">
        <v>0.68</v>
      </c>
      <c r="G584" s="10">
        <v>3801</v>
      </c>
      <c r="H584" s="11">
        <v>2584.6799999999998</v>
      </c>
      <c r="I584" s="11">
        <v>2673.4663953111585</v>
      </c>
      <c r="J584" s="11">
        <v>-88.786395311158373</v>
      </c>
      <c r="K584" s="8">
        <v>1.61</v>
      </c>
      <c r="L584" s="8"/>
      <c r="M584" s="12">
        <f t="shared" si="18"/>
        <v>6119.6100000000006</v>
      </c>
      <c r="N584" s="12">
        <f t="shared" si="18"/>
        <v>0</v>
      </c>
      <c r="O584" s="12">
        <f t="shared" si="19"/>
        <v>6119.6100000000006</v>
      </c>
    </row>
    <row r="585" spans="1:15" x14ac:dyDescent="0.25">
      <c r="A585" s="8"/>
      <c r="B585" s="8"/>
      <c r="C585" s="9"/>
      <c r="D585" s="8"/>
      <c r="E585" s="8" t="s">
        <v>1758</v>
      </c>
      <c r="F585" s="8">
        <v>0.81000000000000028</v>
      </c>
      <c r="G585" s="10">
        <v>4424</v>
      </c>
      <c r="H585" s="11">
        <v>3583.44</v>
      </c>
      <c r="I585" s="11">
        <v>2976.4362830294322</v>
      </c>
      <c r="J585" s="11">
        <v>607.00371697056733</v>
      </c>
      <c r="K585" s="8">
        <v>2.21</v>
      </c>
      <c r="L585" s="8"/>
      <c r="M585" s="12">
        <f t="shared" si="18"/>
        <v>9777.0399999999991</v>
      </c>
      <c r="N585" s="12">
        <f t="shared" si="18"/>
        <v>0</v>
      </c>
      <c r="O585" s="12">
        <f t="shared" si="19"/>
        <v>9777.0399999999991</v>
      </c>
    </row>
    <row r="586" spans="1:15" x14ac:dyDescent="0.25">
      <c r="A586" s="8"/>
      <c r="B586" s="8"/>
      <c r="C586" s="9"/>
      <c r="D586" s="8"/>
      <c r="E586" s="8" t="s">
        <v>1759</v>
      </c>
      <c r="F586" s="8">
        <v>0.81000000000000028</v>
      </c>
      <c r="G586" s="10">
        <v>2975</v>
      </c>
      <c r="H586" s="11">
        <v>2409.75</v>
      </c>
      <c r="I586" s="11">
        <v>2106.9449643888929</v>
      </c>
      <c r="J586" s="11">
        <v>302.80503561110709</v>
      </c>
      <c r="K586" s="8">
        <v>2.21</v>
      </c>
      <c r="L586" s="8"/>
      <c r="M586" s="12">
        <f t="shared" si="18"/>
        <v>6574.75</v>
      </c>
      <c r="N586" s="12">
        <f t="shared" si="18"/>
        <v>0</v>
      </c>
      <c r="O586" s="12">
        <f t="shared" si="19"/>
        <v>6574.75</v>
      </c>
    </row>
    <row r="587" spans="1:15" x14ac:dyDescent="0.25">
      <c r="A587" s="8"/>
      <c r="B587" s="8"/>
      <c r="C587" s="9"/>
      <c r="D587" s="8"/>
      <c r="E587" s="8" t="s">
        <v>1760</v>
      </c>
      <c r="F587" s="8">
        <v>0.83</v>
      </c>
      <c r="G587" s="10">
        <v>5761</v>
      </c>
      <c r="H587" s="11">
        <v>4781.63</v>
      </c>
      <c r="I587" s="11">
        <v>3704.8509468618745</v>
      </c>
      <c r="J587" s="11">
        <v>1076.7790531381256</v>
      </c>
      <c r="K587" s="8">
        <v>2.13</v>
      </c>
      <c r="L587" s="8"/>
      <c r="M587" s="12">
        <f t="shared" si="18"/>
        <v>12270.93</v>
      </c>
      <c r="N587" s="12">
        <f t="shared" si="18"/>
        <v>0</v>
      </c>
      <c r="O587" s="12">
        <f t="shared" si="19"/>
        <v>12270.93</v>
      </c>
    </row>
    <row r="588" spans="1:15" x14ac:dyDescent="0.25">
      <c r="A588" s="8"/>
      <c r="B588" s="8"/>
      <c r="C588" s="9" t="s">
        <v>24</v>
      </c>
      <c r="D588" s="8" t="s">
        <v>38</v>
      </c>
      <c r="E588" s="8" t="s">
        <v>1755</v>
      </c>
      <c r="F588" s="8">
        <v>0.67999999999999983</v>
      </c>
      <c r="G588" s="10">
        <v>6852</v>
      </c>
      <c r="H588" s="11">
        <v>4659.3599999999997</v>
      </c>
      <c r="I588" s="11">
        <v>4567.9581915507979</v>
      </c>
      <c r="J588" s="11">
        <v>91.401808449200729</v>
      </c>
      <c r="K588" s="8">
        <v>1.69</v>
      </c>
      <c r="L588" s="8"/>
      <c r="M588" s="12">
        <f t="shared" si="18"/>
        <v>11579.88</v>
      </c>
      <c r="N588" s="12">
        <f t="shared" si="18"/>
        <v>0</v>
      </c>
      <c r="O588" s="12">
        <f t="shared" si="19"/>
        <v>11579.88</v>
      </c>
    </row>
    <row r="589" spans="1:15" x14ac:dyDescent="0.25">
      <c r="A589" s="8"/>
      <c r="B589" s="8"/>
      <c r="C589" s="9"/>
      <c r="D589" s="8"/>
      <c r="E589" s="8" t="s">
        <v>1756</v>
      </c>
      <c r="F589" s="8">
        <v>0.65</v>
      </c>
      <c r="G589" s="10">
        <v>636</v>
      </c>
      <c r="H589" s="11">
        <v>413.4</v>
      </c>
      <c r="I589" s="11">
        <v>404.8068307007955</v>
      </c>
      <c r="J589" s="11">
        <v>8.5931692992044564</v>
      </c>
      <c r="K589" s="8">
        <v>1.81</v>
      </c>
      <c r="L589" s="8"/>
      <c r="M589" s="12">
        <f t="shared" si="18"/>
        <v>1151.1600000000001</v>
      </c>
      <c r="N589" s="12">
        <f t="shared" si="18"/>
        <v>0</v>
      </c>
      <c r="O589" s="12">
        <f t="shared" si="19"/>
        <v>1151.1600000000001</v>
      </c>
    </row>
    <row r="590" spans="1:15" x14ac:dyDescent="0.25">
      <c r="A590" s="8"/>
      <c r="B590" s="8"/>
      <c r="C590" s="9"/>
      <c r="D590" s="8"/>
      <c r="E590" s="8" t="s">
        <v>1791</v>
      </c>
      <c r="F590" s="8">
        <v>0.70000000000000007</v>
      </c>
      <c r="G590" s="10">
        <v>10837</v>
      </c>
      <c r="H590" s="11">
        <v>7585.9000000000015</v>
      </c>
      <c r="I590" s="11">
        <v>5634.3606700058162</v>
      </c>
      <c r="J590" s="11">
        <v>1951.5393299941841</v>
      </c>
      <c r="K590" s="8">
        <v>1.76</v>
      </c>
      <c r="L590" s="8"/>
      <c r="M590" s="12">
        <f t="shared" si="18"/>
        <v>19073.12</v>
      </c>
      <c r="N590" s="12">
        <f t="shared" si="18"/>
        <v>0</v>
      </c>
      <c r="O590" s="12">
        <f t="shared" si="19"/>
        <v>19073.12</v>
      </c>
    </row>
    <row r="591" spans="1:15" x14ac:dyDescent="0.25">
      <c r="A591" s="8"/>
      <c r="B591" s="8"/>
      <c r="C591" s="9"/>
      <c r="D591" s="8"/>
      <c r="E591" s="8" t="s">
        <v>1792</v>
      </c>
      <c r="F591" s="8">
        <v>0.68</v>
      </c>
      <c r="G591" s="10">
        <v>713</v>
      </c>
      <c r="H591" s="11">
        <v>484.84</v>
      </c>
      <c r="I591" s="11">
        <v>394.74977493706575</v>
      </c>
      <c r="J591" s="11">
        <v>90.090225062934252</v>
      </c>
      <c r="K591" s="8">
        <v>1.88</v>
      </c>
      <c r="L591" s="8"/>
      <c r="M591" s="12">
        <f t="shared" si="18"/>
        <v>1340.4399999999998</v>
      </c>
      <c r="N591" s="12">
        <f t="shared" si="18"/>
        <v>0</v>
      </c>
      <c r="O591" s="12">
        <f t="shared" si="19"/>
        <v>1340.4399999999998</v>
      </c>
    </row>
    <row r="592" spans="1:15" x14ac:dyDescent="0.25">
      <c r="A592" s="8"/>
      <c r="B592" s="8"/>
      <c r="C592" s="9"/>
      <c r="D592" s="8"/>
      <c r="E592" s="8" t="s">
        <v>1793</v>
      </c>
      <c r="F592" s="8">
        <v>0.83</v>
      </c>
      <c r="G592" s="10">
        <v>6391</v>
      </c>
      <c r="H592" s="11">
        <v>5304.53</v>
      </c>
      <c r="I592" s="11">
        <v>4087.9053628492661</v>
      </c>
      <c r="J592" s="11">
        <v>1216.6246371507334</v>
      </c>
      <c r="K592" s="8">
        <v>2.13</v>
      </c>
      <c r="L592" s="8"/>
      <c r="M592" s="12">
        <f t="shared" si="18"/>
        <v>13612.83</v>
      </c>
      <c r="N592" s="12">
        <f t="shared" si="18"/>
        <v>0</v>
      </c>
      <c r="O592" s="12">
        <f t="shared" si="19"/>
        <v>13612.83</v>
      </c>
    </row>
    <row r="593" spans="1:15" x14ac:dyDescent="0.25">
      <c r="A593" s="8"/>
      <c r="B593" s="8"/>
      <c r="C593" s="9"/>
      <c r="D593" s="8"/>
      <c r="E593" s="8" t="s">
        <v>1794</v>
      </c>
      <c r="F593" s="8">
        <v>0.78</v>
      </c>
      <c r="G593" s="10">
        <v>665</v>
      </c>
      <c r="H593" s="11">
        <v>518.70000000000005</v>
      </c>
      <c r="I593" s="11">
        <v>523.13333333333333</v>
      </c>
      <c r="J593" s="11">
        <v>-4.4333333333332803</v>
      </c>
      <c r="K593" s="8">
        <v>2.29</v>
      </c>
      <c r="L593" s="8"/>
      <c r="M593" s="12">
        <f t="shared" si="18"/>
        <v>1522.8500000000001</v>
      </c>
      <c r="N593" s="12">
        <f t="shared" si="18"/>
        <v>0</v>
      </c>
      <c r="O593" s="12">
        <f t="shared" si="19"/>
        <v>1522.8500000000001</v>
      </c>
    </row>
    <row r="594" spans="1:15" x14ac:dyDescent="0.25">
      <c r="A594" s="8"/>
      <c r="B594" s="8"/>
      <c r="C594" s="9"/>
      <c r="D594" s="8"/>
      <c r="E594" s="8" t="s">
        <v>1795</v>
      </c>
      <c r="F594" s="8">
        <v>0.7</v>
      </c>
      <c r="G594" s="10">
        <v>6270</v>
      </c>
      <c r="H594" s="11">
        <v>4389</v>
      </c>
      <c r="I594" s="11">
        <v>4101.0346278317156</v>
      </c>
      <c r="J594" s="11">
        <v>287.96537216828494</v>
      </c>
      <c r="K594" s="8">
        <v>1.76</v>
      </c>
      <c r="L594" s="8"/>
      <c r="M594" s="12">
        <f t="shared" si="18"/>
        <v>11035.2</v>
      </c>
      <c r="N594" s="12">
        <f t="shared" si="18"/>
        <v>0</v>
      </c>
      <c r="O594" s="12">
        <f t="shared" si="19"/>
        <v>11035.2</v>
      </c>
    </row>
    <row r="595" spans="1:15" x14ac:dyDescent="0.25">
      <c r="A595" s="8"/>
      <c r="B595" s="8"/>
      <c r="C595" s="9"/>
      <c r="D595" s="8"/>
      <c r="E595" s="8" t="s">
        <v>1596</v>
      </c>
      <c r="F595" s="8">
        <v>0.7</v>
      </c>
      <c r="G595" s="10">
        <v>4516</v>
      </c>
      <c r="H595" s="11">
        <v>3161.2000000000003</v>
      </c>
      <c r="I595" s="11">
        <v>2473.3266359571899</v>
      </c>
      <c r="J595" s="11">
        <v>687.87336404280973</v>
      </c>
      <c r="K595" s="8">
        <v>1.76</v>
      </c>
      <c r="L595" s="8"/>
      <c r="M595" s="12">
        <f t="shared" si="18"/>
        <v>7948.16</v>
      </c>
      <c r="N595" s="12">
        <f t="shared" si="18"/>
        <v>0</v>
      </c>
      <c r="O595" s="12">
        <f t="shared" si="19"/>
        <v>7948.16</v>
      </c>
    </row>
    <row r="596" spans="1:15" x14ac:dyDescent="0.25">
      <c r="A596" s="8"/>
      <c r="B596" s="8"/>
      <c r="C596" s="9"/>
      <c r="D596" s="8"/>
      <c r="E596" s="8" t="s">
        <v>1796</v>
      </c>
      <c r="F596" s="8">
        <v>0.68</v>
      </c>
      <c r="G596" s="10">
        <v>230</v>
      </c>
      <c r="H596" s="11">
        <v>156.4</v>
      </c>
      <c r="I596" s="11">
        <v>135.69999999999999</v>
      </c>
      <c r="J596" s="11">
        <v>20.700000000000017</v>
      </c>
      <c r="K596" s="8">
        <v>1.88</v>
      </c>
      <c r="L596" s="8"/>
      <c r="M596" s="12">
        <f t="shared" si="18"/>
        <v>432.4</v>
      </c>
      <c r="N596" s="12">
        <f t="shared" si="18"/>
        <v>0</v>
      </c>
      <c r="O596" s="12">
        <f t="shared" si="19"/>
        <v>432.4</v>
      </c>
    </row>
    <row r="597" spans="1:15" x14ac:dyDescent="0.25">
      <c r="A597" s="8"/>
      <c r="B597" s="8"/>
      <c r="C597" s="9"/>
      <c r="D597" s="8"/>
      <c r="E597" s="8" t="s">
        <v>1797</v>
      </c>
      <c r="F597" s="8">
        <v>0.68</v>
      </c>
      <c r="G597" s="10">
        <v>1891</v>
      </c>
      <c r="H597" s="11">
        <v>1285.8800000000003</v>
      </c>
      <c r="I597" s="11">
        <v>1041.0245728340185</v>
      </c>
      <c r="J597" s="11">
        <v>244.85542716598152</v>
      </c>
      <c r="K597" s="8">
        <v>1.88</v>
      </c>
      <c r="L597" s="8"/>
      <c r="M597" s="12">
        <f t="shared" si="18"/>
        <v>3555.08</v>
      </c>
      <c r="N597" s="12">
        <f t="shared" si="18"/>
        <v>0</v>
      </c>
      <c r="O597" s="12">
        <f t="shared" si="19"/>
        <v>3555.08</v>
      </c>
    </row>
    <row r="598" spans="1:15" x14ac:dyDescent="0.25">
      <c r="A598" s="8"/>
      <c r="B598" s="8"/>
      <c r="C598" s="9" t="s">
        <v>30</v>
      </c>
      <c r="D598" s="8" t="s">
        <v>38</v>
      </c>
      <c r="E598" s="8" t="s">
        <v>1755</v>
      </c>
      <c r="F598" s="8">
        <v>0.67999999999999983</v>
      </c>
      <c r="G598" s="10">
        <v>6857</v>
      </c>
      <c r="H598" s="11">
        <v>4662.7600000000011</v>
      </c>
      <c r="I598" s="11">
        <v>4570.7111662021989</v>
      </c>
      <c r="J598" s="11">
        <v>92.048833797799986</v>
      </c>
      <c r="K598" s="8">
        <v>1.69</v>
      </c>
      <c r="L598" s="8"/>
      <c r="M598" s="12">
        <f t="shared" si="18"/>
        <v>11588.33</v>
      </c>
      <c r="N598" s="12">
        <f t="shared" si="18"/>
        <v>0</v>
      </c>
      <c r="O598" s="12">
        <f t="shared" si="19"/>
        <v>11588.33</v>
      </c>
    </row>
    <row r="599" spans="1:15" x14ac:dyDescent="0.25">
      <c r="A599" s="8"/>
      <c r="B599" s="8"/>
      <c r="C599" s="9"/>
      <c r="D599" s="8"/>
      <c r="E599" s="8" t="s">
        <v>1756</v>
      </c>
      <c r="F599" s="8">
        <v>0.65</v>
      </c>
      <c r="G599" s="10">
        <v>636</v>
      </c>
      <c r="H599" s="11">
        <v>413.40000000000003</v>
      </c>
      <c r="I599" s="11">
        <v>404.82430948253773</v>
      </c>
      <c r="J599" s="11">
        <v>8.5756905174623075</v>
      </c>
      <c r="K599" s="8">
        <v>1.81</v>
      </c>
      <c r="L599" s="8"/>
      <c r="M599" s="12">
        <f t="shared" si="18"/>
        <v>1151.1600000000001</v>
      </c>
      <c r="N599" s="12">
        <f t="shared" si="18"/>
        <v>0</v>
      </c>
      <c r="O599" s="12">
        <f t="shared" si="19"/>
        <v>1151.1600000000001</v>
      </c>
    </row>
    <row r="600" spans="1:15" x14ac:dyDescent="0.25">
      <c r="A600" s="8"/>
      <c r="B600" s="8"/>
      <c r="C600" s="9"/>
      <c r="D600" s="8"/>
      <c r="E600" s="8" t="s">
        <v>1791</v>
      </c>
      <c r="F600" s="8">
        <v>0.70000000000000007</v>
      </c>
      <c r="G600" s="10">
        <v>10835</v>
      </c>
      <c r="H600" s="11">
        <v>7584.5</v>
      </c>
      <c r="I600" s="11">
        <v>5633.2933623144809</v>
      </c>
      <c r="J600" s="11">
        <v>1951.2066376855187</v>
      </c>
      <c r="K600" s="8">
        <v>1.76</v>
      </c>
      <c r="L600" s="8"/>
      <c r="M600" s="12">
        <f t="shared" si="18"/>
        <v>19069.599999999999</v>
      </c>
      <c r="N600" s="12">
        <f t="shared" si="18"/>
        <v>0</v>
      </c>
      <c r="O600" s="12">
        <f t="shared" si="19"/>
        <v>19069.599999999999</v>
      </c>
    </row>
    <row r="601" spans="1:15" x14ac:dyDescent="0.25">
      <c r="A601" s="8"/>
      <c r="B601" s="8"/>
      <c r="C601" s="9"/>
      <c r="D601" s="8"/>
      <c r="E601" s="8" t="s">
        <v>1792</v>
      </c>
      <c r="F601" s="8">
        <v>0.68</v>
      </c>
      <c r="G601" s="10">
        <v>712</v>
      </c>
      <c r="H601" s="11">
        <v>484.15999999999997</v>
      </c>
      <c r="I601" s="11">
        <v>394.14217005016968</v>
      </c>
      <c r="J601" s="11">
        <v>90.017829949830315</v>
      </c>
      <c r="K601" s="8">
        <v>1.88</v>
      </c>
      <c r="L601" s="8"/>
      <c r="M601" s="12">
        <f t="shared" si="18"/>
        <v>1338.56</v>
      </c>
      <c r="N601" s="12">
        <f t="shared" si="18"/>
        <v>0</v>
      </c>
      <c r="O601" s="12">
        <f t="shared" si="19"/>
        <v>1338.56</v>
      </c>
    </row>
    <row r="602" spans="1:15" x14ac:dyDescent="0.25">
      <c r="A602" s="8"/>
      <c r="B602" s="8"/>
      <c r="C602" s="9"/>
      <c r="D602" s="8"/>
      <c r="E602" s="8" t="s">
        <v>1793</v>
      </c>
      <c r="F602" s="8">
        <v>0.83</v>
      </c>
      <c r="G602" s="10">
        <v>6389</v>
      </c>
      <c r="H602" s="11">
        <v>5302.87</v>
      </c>
      <c r="I602" s="11">
        <v>4086.952303786109</v>
      </c>
      <c r="J602" s="11">
        <v>1215.9176962138908</v>
      </c>
      <c r="K602" s="8">
        <v>2.13</v>
      </c>
      <c r="L602" s="8"/>
      <c r="M602" s="12">
        <f t="shared" si="18"/>
        <v>13608.57</v>
      </c>
      <c r="N602" s="12">
        <f t="shared" si="18"/>
        <v>0</v>
      </c>
      <c r="O602" s="12">
        <f t="shared" si="19"/>
        <v>13608.57</v>
      </c>
    </row>
    <row r="603" spans="1:15" x14ac:dyDescent="0.25">
      <c r="A603" s="8"/>
      <c r="B603" s="8"/>
      <c r="C603" s="9"/>
      <c r="D603" s="8"/>
      <c r="E603" s="8" t="s">
        <v>1794</v>
      </c>
      <c r="F603" s="8">
        <v>0.78</v>
      </c>
      <c r="G603" s="10">
        <v>665</v>
      </c>
      <c r="H603" s="11">
        <v>518.70000000000005</v>
      </c>
      <c r="I603" s="11">
        <v>523.13333333333333</v>
      </c>
      <c r="J603" s="11">
        <v>-4.4333333333332803</v>
      </c>
      <c r="K603" s="8">
        <v>2.29</v>
      </c>
      <c r="L603" s="8"/>
      <c r="M603" s="12">
        <f t="shared" si="18"/>
        <v>1522.8500000000001</v>
      </c>
      <c r="N603" s="12">
        <f t="shared" si="18"/>
        <v>0</v>
      </c>
      <c r="O603" s="12">
        <f t="shared" si="19"/>
        <v>1522.8500000000001</v>
      </c>
    </row>
    <row r="604" spans="1:15" x14ac:dyDescent="0.25">
      <c r="A604" s="8"/>
      <c r="B604" s="8"/>
      <c r="C604" s="9"/>
      <c r="D604" s="8"/>
      <c r="E604" s="8" t="s">
        <v>1795</v>
      </c>
      <c r="F604" s="8">
        <v>0.7</v>
      </c>
      <c r="G604" s="10">
        <v>6270</v>
      </c>
      <c r="H604" s="11">
        <v>4389</v>
      </c>
      <c r="I604" s="11">
        <v>4100.3677015955154</v>
      </c>
      <c r="J604" s="11">
        <v>288.63229840448469</v>
      </c>
      <c r="K604" s="8">
        <v>1.76</v>
      </c>
      <c r="L604" s="8"/>
      <c r="M604" s="12">
        <f t="shared" si="18"/>
        <v>11035.2</v>
      </c>
      <c r="N604" s="12">
        <f t="shared" si="18"/>
        <v>0</v>
      </c>
      <c r="O604" s="12">
        <f t="shared" si="19"/>
        <v>11035.2</v>
      </c>
    </row>
    <row r="605" spans="1:15" x14ac:dyDescent="0.25">
      <c r="A605" s="8"/>
      <c r="B605" s="8"/>
      <c r="C605" s="9"/>
      <c r="D605" s="8"/>
      <c r="E605" s="8" t="s">
        <v>1596</v>
      </c>
      <c r="F605" s="8">
        <v>0.7</v>
      </c>
      <c r="G605" s="10">
        <v>4519</v>
      </c>
      <c r="H605" s="11">
        <v>3163.2999999999997</v>
      </c>
      <c r="I605" s="11">
        <v>2474.9482871650484</v>
      </c>
      <c r="J605" s="11">
        <v>688.35171283495151</v>
      </c>
      <c r="K605" s="8">
        <v>1.76</v>
      </c>
      <c r="L605" s="8"/>
      <c r="M605" s="12">
        <f t="shared" si="18"/>
        <v>7953.44</v>
      </c>
      <c r="N605" s="12">
        <f t="shared" si="18"/>
        <v>0</v>
      </c>
      <c r="O605" s="12">
        <f t="shared" si="19"/>
        <v>7953.44</v>
      </c>
    </row>
    <row r="606" spans="1:15" x14ac:dyDescent="0.25">
      <c r="A606" s="8"/>
      <c r="B606" s="8"/>
      <c r="C606" s="9"/>
      <c r="D606" s="8"/>
      <c r="E606" s="8" t="s">
        <v>1796</v>
      </c>
      <c r="F606" s="8">
        <v>0.68</v>
      </c>
      <c r="G606" s="10">
        <v>230</v>
      </c>
      <c r="H606" s="11">
        <v>156.4</v>
      </c>
      <c r="I606" s="11">
        <v>135.69999999999999</v>
      </c>
      <c r="J606" s="11">
        <v>20.700000000000017</v>
      </c>
      <c r="K606" s="8">
        <v>1.88</v>
      </c>
      <c r="L606" s="8"/>
      <c r="M606" s="12">
        <f t="shared" si="18"/>
        <v>432.4</v>
      </c>
      <c r="N606" s="12">
        <f t="shared" si="18"/>
        <v>0</v>
      </c>
      <c r="O606" s="12">
        <f t="shared" si="19"/>
        <v>432.4</v>
      </c>
    </row>
    <row r="607" spans="1:15" x14ac:dyDescent="0.25">
      <c r="A607" s="8"/>
      <c r="B607" s="8"/>
      <c r="C607" s="9"/>
      <c r="D607" s="8"/>
      <c r="E607" s="8" t="s">
        <v>1797</v>
      </c>
      <c r="F607" s="8">
        <v>0.68</v>
      </c>
      <c r="G607" s="10">
        <v>1889</v>
      </c>
      <c r="H607" s="11">
        <v>1284.52</v>
      </c>
      <c r="I607" s="11">
        <v>1039.9273660706049</v>
      </c>
      <c r="J607" s="11">
        <v>244.59263392939513</v>
      </c>
      <c r="K607" s="8">
        <v>1.88</v>
      </c>
      <c r="L607" s="8"/>
      <c r="M607" s="12">
        <f t="shared" si="18"/>
        <v>3551.3199999999997</v>
      </c>
      <c r="N607" s="12">
        <f t="shared" si="18"/>
        <v>0</v>
      </c>
      <c r="O607" s="12">
        <f t="shared" si="19"/>
        <v>3551.3199999999997</v>
      </c>
    </row>
    <row r="608" spans="1:15" x14ac:dyDescent="0.25">
      <c r="A608" s="8"/>
      <c r="B608" s="8"/>
      <c r="C608" s="9" t="s">
        <v>143</v>
      </c>
      <c r="D608" s="8" t="s">
        <v>38</v>
      </c>
      <c r="E608" s="8" t="s">
        <v>1565</v>
      </c>
      <c r="F608" s="8">
        <v>0.68</v>
      </c>
      <c r="G608" s="10">
        <v>7</v>
      </c>
      <c r="H608" s="11">
        <v>4.76</v>
      </c>
      <c r="I608" s="11">
        <v>4.1997561158705956</v>
      </c>
      <c r="J608" s="11">
        <v>0.56024388412940485</v>
      </c>
      <c r="K608" s="8">
        <v>1.69</v>
      </c>
      <c r="L608" s="8"/>
      <c r="M608" s="12">
        <f t="shared" si="18"/>
        <v>11.83</v>
      </c>
      <c r="N608" s="12">
        <f t="shared" si="18"/>
        <v>0</v>
      </c>
      <c r="O608" s="12">
        <f t="shared" si="19"/>
        <v>11.83</v>
      </c>
    </row>
    <row r="609" spans="1:15" x14ac:dyDescent="0.25">
      <c r="A609" s="8"/>
      <c r="B609" s="8"/>
      <c r="C609" s="9"/>
      <c r="D609" s="8"/>
      <c r="E609" s="8" t="s">
        <v>1798</v>
      </c>
      <c r="F609" s="8">
        <v>0.68</v>
      </c>
      <c r="G609" s="10">
        <v>3089</v>
      </c>
      <c r="H609" s="11">
        <v>2100.52</v>
      </c>
      <c r="I609" s="11">
        <v>1891.6352250366338</v>
      </c>
      <c r="J609" s="11">
        <v>208.88477496336623</v>
      </c>
      <c r="K609" s="8">
        <v>1.69</v>
      </c>
      <c r="L609" s="8"/>
      <c r="M609" s="12">
        <f t="shared" si="18"/>
        <v>5220.41</v>
      </c>
      <c r="N609" s="12">
        <f t="shared" si="18"/>
        <v>0</v>
      </c>
      <c r="O609" s="12">
        <f t="shared" si="19"/>
        <v>5220.41</v>
      </c>
    </row>
    <row r="610" spans="1:15" x14ac:dyDescent="0.25">
      <c r="A610" s="8"/>
      <c r="B610" s="8"/>
      <c r="C610" s="9"/>
      <c r="D610" s="8"/>
      <c r="E610" s="8" t="s">
        <v>1799</v>
      </c>
      <c r="F610" s="8">
        <v>0.67999999999999994</v>
      </c>
      <c r="G610" s="10">
        <v>4077</v>
      </c>
      <c r="H610" s="11">
        <v>2772.36</v>
      </c>
      <c r="I610" s="11">
        <v>2405.6985211276983</v>
      </c>
      <c r="J610" s="11">
        <v>366.66147887230164</v>
      </c>
      <c r="K610" s="8">
        <v>1.69</v>
      </c>
      <c r="L610" s="8"/>
      <c r="M610" s="12">
        <f t="shared" si="18"/>
        <v>6890.13</v>
      </c>
      <c r="N610" s="12">
        <f t="shared" si="18"/>
        <v>0</v>
      </c>
      <c r="O610" s="12">
        <f t="shared" si="19"/>
        <v>6890.13</v>
      </c>
    </row>
    <row r="611" spans="1:15" x14ac:dyDescent="0.25">
      <c r="A611" s="8"/>
      <c r="B611" s="8"/>
      <c r="C611" s="9"/>
      <c r="D611" s="8"/>
      <c r="E611" s="8" t="s">
        <v>1800</v>
      </c>
      <c r="F611" s="8">
        <v>0.65</v>
      </c>
      <c r="G611" s="10">
        <v>293</v>
      </c>
      <c r="H611" s="11">
        <v>190.45</v>
      </c>
      <c r="I611" s="11">
        <v>179.48260407733295</v>
      </c>
      <c r="J611" s="11">
        <v>10.96739592266707</v>
      </c>
      <c r="K611" s="8">
        <v>1.81</v>
      </c>
      <c r="L611" s="8"/>
      <c r="M611" s="12">
        <f t="shared" si="18"/>
        <v>530.33000000000004</v>
      </c>
      <c r="N611" s="12">
        <f t="shared" si="18"/>
        <v>0</v>
      </c>
      <c r="O611" s="12">
        <f t="shared" si="19"/>
        <v>530.33000000000004</v>
      </c>
    </row>
    <row r="612" spans="1:15" x14ac:dyDescent="0.25">
      <c r="A612" s="8"/>
      <c r="B612" s="8"/>
      <c r="C612" s="9"/>
      <c r="D612" s="8"/>
      <c r="E612" s="8" t="s">
        <v>1801</v>
      </c>
      <c r="F612" s="8">
        <v>0.68</v>
      </c>
      <c r="G612" s="10">
        <v>1597</v>
      </c>
      <c r="H612" s="11">
        <v>1085.96</v>
      </c>
      <c r="I612" s="11">
        <v>1014.1599057195554</v>
      </c>
      <c r="J612" s="11">
        <v>71.800094280444583</v>
      </c>
      <c r="K612" s="8">
        <v>1.69</v>
      </c>
      <c r="L612" s="8"/>
      <c r="M612" s="12">
        <f t="shared" si="18"/>
        <v>2698.93</v>
      </c>
      <c r="N612" s="12">
        <f t="shared" si="18"/>
        <v>0</v>
      </c>
      <c r="O612" s="12">
        <f t="shared" si="19"/>
        <v>2698.93</v>
      </c>
    </row>
    <row r="613" spans="1:15" x14ac:dyDescent="0.25">
      <c r="A613" s="8"/>
      <c r="B613" s="8"/>
      <c r="C613" s="9"/>
      <c r="D613" s="8"/>
      <c r="E613" s="8" t="s">
        <v>1567</v>
      </c>
      <c r="F613" s="8">
        <v>0.71</v>
      </c>
      <c r="G613" s="10">
        <v>1191</v>
      </c>
      <c r="H613" s="11">
        <v>845.6099999999999</v>
      </c>
      <c r="I613" s="11">
        <v>695.23955319342224</v>
      </c>
      <c r="J613" s="11">
        <v>150.37044680657777</v>
      </c>
      <c r="K613" s="8">
        <v>1.29</v>
      </c>
      <c r="L613" s="8"/>
      <c r="M613" s="12">
        <f t="shared" si="18"/>
        <v>1536.39</v>
      </c>
      <c r="N613" s="12">
        <f t="shared" si="18"/>
        <v>0</v>
      </c>
      <c r="O613" s="12">
        <f t="shared" si="19"/>
        <v>1536.39</v>
      </c>
    </row>
    <row r="614" spans="1:15" x14ac:dyDescent="0.25">
      <c r="A614" s="8"/>
      <c r="B614" s="8"/>
      <c r="C614" s="9"/>
      <c r="D614" s="8"/>
      <c r="E614" s="8" t="s">
        <v>1601</v>
      </c>
      <c r="F614" s="8">
        <v>0.68</v>
      </c>
      <c r="G614" s="10">
        <v>2514</v>
      </c>
      <c r="H614" s="11">
        <v>1709.5199999999998</v>
      </c>
      <c r="I614" s="11">
        <v>1558.2803905455248</v>
      </c>
      <c r="J614" s="11">
        <v>151.23960945447544</v>
      </c>
      <c r="K614" s="8">
        <v>1.7</v>
      </c>
      <c r="L614" s="8"/>
      <c r="M614" s="12">
        <f t="shared" si="18"/>
        <v>4273.8</v>
      </c>
      <c r="N614" s="12">
        <f t="shared" si="18"/>
        <v>0</v>
      </c>
      <c r="O614" s="12">
        <f t="shared" si="19"/>
        <v>4273.8</v>
      </c>
    </row>
    <row r="615" spans="1:15" x14ac:dyDescent="0.25">
      <c r="A615" s="8"/>
      <c r="B615" s="8"/>
      <c r="C615" s="9"/>
      <c r="D615" s="8"/>
      <c r="E615" s="8" t="s">
        <v>1782</v>
      </c>
      <c r="F615" s="8">
        <v>0.83</v>
      </c>
      <c r="G615" s="10">
        <v>1540</v>
      </c>
      <c r="H615" s="11">
        <v>1278.2</v>
      </c>
      <c r="I615" s="11">
        <v>1056.5361773917782</v>
      </c>
      <c r="J615" s="11">
        <v>221.66382260822186</v>
      </c>
      <c r="K615" s="8">
        <v>2.13</v>
      </c>
      <c r="L615" s="8"/>
      <c r="M615" s="12">
        <f t="shared" si="18"/>
        <v>3280.2</v>
      </c>
      <c r="N615" s="12">
        <f t="shared" si="18"/>
        <v>0</v>
      </c>
      <c r="O615" s="12">
        <f t="shared" si="19"/>
        <v>3280.2</v>
      </c>
    </row>
    <row r="616" spans="1:15" x14ac:dyDescent="0.25">
      <c r="A616" s="8"/>
      <c r="B616" s="8"/>
      <c r="C616" s="9"/>
      <c r="D616" s="8"/>
      <c r="E616" s="8" t="s">
        <v>1783</v>
      </c>
      <c r="F616" s="8">
        <v>0.78</v>
      </c>
      <c r="G616" s="10">
        <v>104</v>
      </c>
      <c r="H616" s="11">
        <v>81.12</v>
      </c>
      <c r="I616" s="11">
        <v>66.676668694210676</v>
      </c>
      <c r="J616" s="11">
        <v>14.443331305789323</v>
      </c>
      <c r="K616" s="8">
        <v>2.29</v>
      </c>
      <c r="L616" s="8"/>
      <c r="M616" s="12">
        <f t="shared" si="18"/>
        <v>238.16</v>
      </c>
      <c r="N616" s="12">
        <f t="shared" si="18"/>
        <v>0</v>
      </c>
      <c r="O616" s="12">
        <f t="shared" si="19"/>
        <v>238.16</v>
      </c>
    </row>
    <row r="617" spans="1:15" x14ac:dyDescent="0.25">
      <c r="A617" s="8"/>
      <c r="B617" s="8"/>
      <c r="C617" s="9"/>
      <c r="D617" s="8"/>
      <c r="E617" s="8" t="s">
        <v>1604</v>
      </c>
      <c r="F617" s="8">
        <v>0.7599999999999999</v>
      </c>
      <c r="G617" s="10">
        <v>3966</v>
      </c>
      <c r="H617" s="11">
        <v>3014.16</v>
      </c>
      <c r="I617" s="11">
        <v>2292.2266745936963</v>
      </c>
      <c r="J617" s="11">
        <v>721.93332540630388</v>
      </c>
      <c r="K617" s="8">
        <v>1.94</v>
      </c>
      <c r="L617" s="8"/>
      <c r="M617" s="12">
        <f t="shared" si="18"/>
        <v>7694.04</v>
      </c>
      <c r="N617" s="12">
        <f t="shared" si="18"/>
        <v>0</v>
      </c>
      <c r="O617" s="12">
        <f t="shared" si="19"/>
        <v>7694.04</v>
      </c>
    </row>
    <row r="618" spans="1:15" x14ac:dyDescent="0.25">
      <c r="A618" s="8"/>
      <c r="B618" s="8"/>
      <c r="C618" s="9"/>
      <c r="D618" s="8"/>
      <c r="E618" s="8" t="s">
        <v>1802</v>
      </c>
      <c r="F618" s="8">
        <v>0.69</v>
      </c>
      <c r="G618" s="10">
        <v>1822</v>
      </c>
      <c r="H618" s="11">
        <v>1257.18</v>
      </c>
      <c r="I618" s="11">
        <v>1057.8142540282081</v>
      </c>
      <c r="J618" s="11">
        <v>199.36574597179214</v>
      </c>
      <c r="K618" s="8">
        <v>2.0699999999999998</v>
      </c>
      <c r="L618" s="8"/>
      <c r="M618" s="12">
        <f t="shared" si="18"/>
        <v>3771.5399999999995</v>
      </c>
      <c r="N618" s="12">
        <f t="shared" si="18"/>
        <v>0</v>
      </c>
      <c r="O618" s="12">
        <f t="shared" si="19"/>
        <v>3771.5399999999995</v>
      </c>
    </row>
    <row r="619" spans="1:15" x14ac:dyDescent="0.25">
      <c r="A619" s="8"/>
      <c r="B619" s="8"/>
      <c r="C619" s="9"/>
      <c r="D619" s="8"/>
      <c r="E619" s="8" t="s">
        <v>1803</v>
      </c>
      <c r="F619" s="8">
        <v>1.19</v>
      </c>
      <c r="G619" s="10">
        <v>2920</v>
      </c>
      <c r="H619" s="11">
        <v>3474.8</v>
      </c>
      <c r="I619" s="11">
        <v>1945.6940965526655</v>
      </c>
      <c r="J619" s="11">
        <v>1529.1059034473346</v>
      </c>
      <c r="K619" s="8">
        <v>2.87</v>
      </c>
      <c r="L619" s="8"/>
      <c r="M619" s="12">
        <f t="shared" si="18"/>
        <v>8380.4</v>
      </c>
      <c r="N619" s="12">
        <f t="shared" si="18"/>
        <v>0</v>
      </c>
      <c r="O619" s="12">
        <f t="shared" si="19"/>
        <v>8380.4</v>
      </c>
    </row>
    <row r="620" spans="1:15" x14ac:dyDescent="0.25">
      <c r="A620" s="8"/>
      <c r="B620" s="8"/>
      <c r="C620" s="9"/>
      <c r="D620" s="8"/>
      <c r="E620" s="8" t="s">
        <v>1605</v>
      </c>
      <c r="F620" s="8">
        <v>1.19</v>
      </c>
      <c r="G620" s="10">
        <v>45</v>
      </c>
      <c r="H620" s="11">
        <v>53.55</v>
      </c>
      <c r="I620" s="11">
        <v>28.111764705882354</v>
      </c>
      <c r="J620" s="11">
        <v>25.438235294117643</v>
      </c>
      <c r="K620" s="8">
        <v>2.87</v>
      </c>
      <c r="L620" s="8"/>
      <c r="M620" s="12">
        <f t="shared" si="18"/>
        <v>129.15</v>
      </c>
      <c r="N620" s="12">
        <f t="shared" si="18"/>
        <v>0</v>
      </c>
      <c r="O620" s="12">
        <f t="shared" si="19"/>
        <v>129.15</v>
      </c>
    </row>
    <row r="621" spans="1:15" x14ac:dyDescent="0.25">
      <c r="A621" s="8"/>
      <c r="B621" s="8"/>
      <c r="C621" s="9"/>
      <c r="D621" s="8"/>
      <c r="E621" s="8" t="s">
        <v>1804</v>
      </c>
      <c r="F621" s="8">
        <v>0.83</v>
      </c>
      <c r="G621" s="10">
        <v>5129</v>
      </c>
      <c r="H621" s="11">
        <v>4257.07</v>
      </c>
      <c r="I621" s="11">
        <v>3252.827893016005</v>
      </c>
      <c r="J621" s="11">
        <v>1004.2421069839947</v>
      </c>
      <c r="K621" s="8">
        <v>2.13</v>
      </c>
      <c r="L621" s="8"/>
      <c r="M621" s="12">
        <f t="shared" si="18"/>
        <v>10924.769999999999</v>
      </c>
      <c r="N621" s="12">
        <f t="shared" si="18"/>
        <v>0</v>
      </c>
      <c r="O621" s="12">
        <f t="shared" si="19"/>
        <v>10924.769999999999</v>
      </c>
    </row>
    <row r="622" spans="1:15" x14ac:dyDescent="0.25">
      <c r="A622" s="8"/>
      <c r="B622" s="8"/>
      <c r="C622" s="9"/>
      <c r="D622" s="8"/>
      <c r="E622" s="8" t="s">
        <v>1569</v>
      </c>
      <c r="F622" s="8">
        <v>0.83</v>
      </c>
      <c r="G622" s="10">
        <v>627</v>
      </c>
      <c r="H622" s="11">
        <v>520.41</v>
      </c>
      <c r="I622" s="11">
        <v>397.19023680640663</v>
      </c>
      <c r="J622" s="11">
        <v>123.21976319359338</v>
      </c>
      <c r="K622" s="8">
        <v>2.13</v>
      </c>
      <c r="L622" s="8"/>
      <c r="M622" s="12">
        <f t="shared" si="18"/>
        <v>1335.51</v>
      </c>
      <c r="N622" s="12">
        <f t="shared" si="18"/>
        <v>0</v>
      </c>
      <c r="O622" s="12">
        <f t="shared" si="19"/>
        <v>1335.51</v>
      </c>
    </row>
    <row r="623" spans="1:15" x14ac:dyDescent="0.25">
      <c r="A623" s="8"/>
      <c r="B623" s="8"/>
      <c r="C623" s="9"/>
      <c r="D623" s="8"/>
      <c r="E623" s="8" t="s">
        <v>1805</v>
      </c>
      <c r="F623" s="8">
        <v>0.77999999999999992</v>
      </c>
      <c r="G623" s="10">
        <v>1572</v>
      </c>
      <c r="H623" s="11">
        <v>1226.1600000000001</v>
      </c>
      <c r="I623" s="11">
        <v>1233.0327120808415</v>
      </c>
      <c r="J623" s="11">
        <v>-6.8727120808415698</v>
      </c>
      <c r="K623" s="8">
        <v>2.29</v>
      </c>
      <c r="L623" s="8"/>
      <c r="M623" s="12">
        <f t="shared" si="18"/>
        <v>3599.88</v>
      </c>
      <c r="N623" s="12">
        <f t="shared" si="18"/>
        <v>0</v>
      </c>
      <c r="O623" s="12">
        <f t="shared" si="19"/>
        <v>3599.88</v>
      </c>
    </row>
    <row r="624" spans="1:15" x14ac:dyDescent="0.25">
      <c r="A624" s="8"/>
      <c r="B624" s="8"/>
      <c r="C624" s="9"/>
      <c r="D624" s="8"/>
      <c r="E624" s="8" t="s">
        <v>1606</v>
      </c>
      <c r="F624" s="8">
        <v>0.78</v>
      </c>
      <c r="G624" s="10">
        <v>63</v>
      </c>
      <c r="H624" s="11">
        <v>49.139999999999993</v>
      </c>
      <c r="I624" s="11">
        <v>44.850252549626546</v>
      </c>
      <c r="J624" s="11">
        <v>4.2897474503734525</v>
      </c>
      <c r="K624" s="8">
        <v>2.29</v>
      </c>
      <c r="L624" s="8"/>
      <c r="M624" s="12">
        <f t="shared" si="18"/>
        <v>144.27000000000001</v>
      </c>
      <c r="N624" s="12">
        <f t="shared" si="18"/>
        <v>0</v>
      </c>
      <c r="O624" s="12">
        <f t="shared" si="19"/>
        <v>144.27000000000001</v>
      </c>
    </row>
    <row r="625" spans="1:15" x14ac:dyDescent="0.25">
      <c r="A625" s="8"/>
      <c r="B625" s="8"/>
      <c r="C625" s="9"/>
      <c r="D625" s="8"/>
      <c r="E625" s="8" t="s">
        <v>1806</v>
      </c>
      <c r="F625" s="8">
        <v>0.76</v>
      </c>
      <c r="G625" s="10">
        <v>1700</v>
      </c>
      <c r="H625" s="11">
        <v>1292</v>
      </c>
      <c r="I625" s="11">
        <v>1062</v>
      </c>
      <c r="J625" s="11">
        <v>230</v>
      </c>
      <c r="K625" s="8">
        <v>1.94</v>
      </c>
      <c r="L625" s="8"/>
      <c r="M625" s="12">
        <f t="shared" si="18"/>
        <v>3298</v>
      </c>
      <c r="N625" s="12">
        <f t="shared" si="18"/>
        <v>0</v>
      </c>
      <c r="O625" s="12">
        <f t="shared" si="19"/>
        <v>3298</v>
      </c>
    </row>
    <row r="626" spans="1:15" x14ac:dyDescent="0.25">
      <c r="A626" s="8"/>
      <c r="B626" s="8"/>
      <c r="C626" s="9"/>
      <c r="D626" s="8"/>
      <c r="E626" s="8" t="s">
        <v>1794</v>
      </c>
      <c r="F626" s="8">
        <v>0.78</v>
      </c>
      <c r="G626" s="10">
        <v>18</v>
      </c>
      <c r="H626" s="11">
        <v>14.04</v>
      </c>
      <c r="I626" s="11">
        <v>12.437215354586856</v>
      </c>
      <c r="J626" s="11">
        <v>1.6027846454131431</v>
      </c>
      <c r="K626" s="8">
        <v>2.29</v>
      </c>
      <c r="L626" s="8"/>
      <c r="M626" s="12">
        <f t="shared" si="18"/>
        <v>41.22</v>
      </c>
      <c r="N626" s="12">
        <f t="shared" si="18"/>
        <v>0</v>
      </c>
      <c r="O626" s="12">
        <f t="shared" si="19"/>
        <v>41.22</v>
      </c>
    </row>
    <row r="627" spans="1:15" x14ac:dyDescent="0.25">
      <c r="A627" s="8"/>
      <c r="B627" s="8"/>
      <c r="C627" s="9"/>
      <c r="D627" s="8"/>
      <c r="E627" s="8" t="s">
        <v>1760</v>
      </c>
      <c r="F627" s="8">
        <v>0.83</v>
      </c>
      <c r="G627" s="10">
        <v>797</v>
      </c>
      <c r="H627" s="11">
        <v>661.51</v>
      </c>
      <c r="I627" s="11">
        <v>546.11411421495575</v>
      </c>
      <c r="J627" s="11">
        <v>115.39588578504424</v>
      </c>
      <c r="K627" s="8">
        <v>2.13</v>
      </c>
      <c r="L627" s="8"/>
      <c r="M627" s="12">
        <f t="shared" si="18"/>
        <v>1697.61</v>
      </c>
      <c r="N627" s="12">
        <f t="shared" si="18"/>
        <v>0</v>
      </c>
      <c r="O627" s="12">
        <f t="shared" si="19"/>
        <v>1697.61</v>
      </c>
    </row>
    <row r="628" spans="1:15" x14ac:dyDescent="0.25">
      <c r="A628" s="8"/>
      <c r="B628" s="8"/>
      <c r="C628" s="9"/>
      <c r="D628" s="8"/>
      <c r="E628" s="8" t="s">
        <v>1607</v>
      </c>
      <c r="F628" s="8">
        <v>0.83</v>
      </c>
      <c r="G628" s="10">
        <v>3322</v>
      </c>
      <c r="H628" s="11">
        <v>2757.2599999999998</v>
      </c>
      <c r="I628" s="11">
        <v>2190.5810087679965</v>
      </c>
      <c r="J628" s="11">
        <v>566.67899123200334</v>
      </c>
      <c r="K628" s="8">
        <v>2.13</v>
      </c>
      <c r="L628" s="8"/>
      <c r="M628" s="12">
        <f t="shared" si="18"/>
        <v>7075.86</v>
      </c>
      <c r="N628" s="12">
        <f t="shared" si="18"/>
        <v>0</v>
      </c>
      <c r="O628" s="12">
        <f t="shared" si="19"/>
        <v>7075.86</v>
      </c>
    </row>
    <row r="629" spans="1:15" x14ac:dyDescent="0.25">
      <c r="A629" s="8"/>
      <c r="B629" s="8"/>
      <c r="C629" s="9"/>
      <c r="D629" s="8"/>
      <c r="E629" s="8" t="s">
        <v>1807</v>
      </c>
      <c r="F629" s="8">
        <v>0.77999999999999992</v>
      </c>
      <c r="G629" s="10">
        <v>530</v>
      </c>
      <c r="H629" s="11">
        <v>413.4</v>
      </c>
      <c r="I629" s="11">
        <v>423.07224710340313</v>
      </c>
      <c r="J629" s="11">
        <v>-9.6722471034032047</v>
      </c>
      <c r="K629" s="8">
        <v>2.29</v>
      </c>
      <c r="L629" s="8"/>
      <c r="M629" s="12">
        <f t="shared" si="18"/>
        <v>1213.7</v>
      </c>
      <c r="N629" s="12">
        <f t="shared" si="18"/>
        <v>0</v>
      </c>
      <c r="O629" s="12">
        <f t="shared" si="19"/>
        <v>1213.7</v>
      </c>
    </row>
    <row r="630" spans="1:15" x14ac:dyDescent="0.25">
      <c r="A630" s="8"/>
      <c r="B630" s="8"/>
      <c r="C630" s="9"/>
      <c r="D630" s="8"/>
      <c r="E630" s="8" t="s">
        <v>1196</v>
      </c>
      <c r="F630" s="8">
        <v>0.65</v>
      </c>
      <c r="G630" s="10">
        <v>11</v>
      </c>
      <c r="H630" s="11">
        <v>7.15</v>
      </c>
      <c r="I630" s="11">
        <v>6.1387283236994215</v>
      </c>
      <c r="J630" s="11">
        <v>1.0112716763005789</v>
      </c>
      <c r="K630" s="8">
        <v>1.66</v>
      </c>
      <c r="L630" s="8"/>
      <c r="M630" s="12">
        <f t="shared" si="18"/>
        <v>18.259999999999998</v>
      </c>
      <c r="N630" s="12">
        <f t="shared" si="18"/>
        <v>0</v>
      </c>
      <c r="O630" s="12">
        <f t="shared" si="19"/>
        <v>18.259999999999998</v>
      </c>
    </row>
    <row r="631" spans="1:15" x14ac:dyDescent="0.25">
      <c r="A631" s="8"/>
      <c r="B631" s="8"/>
      <c r="C631" s="9" t="s">
        <v>145</v>
      </c>
      <c r="D631" s="8" t="s">
        <v>38</v>
      </c>
      <c r="E631" s="8" t="s">
        <v>1565</v>
      </c>
      <c r="F631" s="8">
        <v>0.68</v>
      </c>
      <c r="G631" s="10">
        <v>8</v>
      </c>
      <c r="H631" s="11">
        <v>5.4399999999999995</v>
      </c>
      <c r="I631" s="11">
        <v>4.7569128748002072</v>
      </c>
      <c r="J631" s="11">
        <v>0.68308712519979253</v>
      </c>
      <c r="K631" s="8">
        <v>1.69</v>
      </c>
      <c r="L631" s="8"/>
      <c r="M631" s="12">
        <f t="shared" si="18"/>
        <v>13.52</v>
      </c>
      <c r="N631" s="12">
        <f t="shared" si="18"/>
        <v>0</v>
      </c>
      <c r="O631" s="12">
        <f t="shared" si="19"/>
        <v>13.52</v>
      </c>
    </row>
    <row r="632" spans="1:15" x14ac:dyDescent="0.25">
      <c r="A632" s="8"/>
      <c r="B632" s="8"/>
      <c r="C632" s="9"/>
      <c r="D632" s="8"/>
      <c r="E632" s="8" t="s">
        <v>1798</v>
      </c>
      <c r="F632" s="8">
        <v>0.68</v>
      </c>
      <c r="G632" s="10">
        <v>3087</v>
      </c>
      <c r="H632" s="11">
        <v>2099.16</v>
      </c>
      <c r="I632" s="11">
        <v>1889.8918306077619</v>
      </c>
      <c r="J632" s="11">
        <v>209.26816939223829</v>
      </c>
      <c r="K632" s="8">
        <v>1.69</v>
      </c>
      <c r="L632" s="8"/>
      <c r="M632" s="12">
        <f t="shared" si="18"/>
        <v>5217.03</v>
      </c>
      <c r="N632" s="12">
        <f t="shared" si="18"/>
        <v>0</v>
      </c>
      <c r="O632" s="12">
        <f t="shared" si="19"/>
        <v>5217.03</v>
      </c>
    </row>
    <row r="633" spans="1:15" x14ac:dyDescent="0.25">
      <c r="A633" s="8"/>
      <c r="B633" s="8"/>
      <c r="C633" s="9"/>
      <c r="D633" s="8"/>
      <c r="E633" s="8" t="s">
        <v>1799</v>
      </c>
      <c r="F633" s="8">
        <v>0.67999999999999994</v>
      </c>
      <c r="G633" s="10">
        <v>4079</v>
      </c>
      <c r="H633" s="11">
        <v>2773.7200000000003</v>
      </c>
      <c r="I633" s="11">
        <v>2407.4846611883427</v>
      </c>
      <c r="J633" s="11">
        <v>366.23533881165793</v>
      </c>
      <c r="K633" s="8">
        <v>1.69</v>
      </c>
      <c r="L633" s="8"/>
      <c r="M633" s="12">
        <f t="shared" si="18"/>
        <v>6893.51</v>
      </c>
      <c r="N633" s="12">
        <f t="shared" si="18"/>
        <v>0</v>
      </c>
      <c r="O633" s="12">
        <f t="shared" si="19"/>
        <v>6893.51</v>
      </c>
    </row>
    <row r="634" spans="1:15" x14ac:dyDescent="0.25">
      <c r="A634" s="8"/>
      <c r="B634" s="8"/>
      <c r="C634" s="9"/>
      <c r="D634" s="8"/>
      <c r="E634" s="8" t="s">
        <v>1800</v>
      </c>
      <c r="F634" s="8">
        <v>0.65</v>
      </c>
      <c r="G634" s="10">
        <v>292</v>
      </c>
      <c r="H634" s="11">
        <v>189.8</v>
      </c>
      <c r="I634" s="11">
        <v>178.85339910398642</v>
      </c>
      <c r="J634" s="11">
        <v>10.946600896013596</v>
      </c>
      <c r="K634" s="8">
        <v>1.81</v>
      </c>
      <c r="L634" s="8"/>
      <c r="M634" s="12">
        <f t="shared" si="18"/>
        <v>528.52</v>
      </c>
      <c r="N634" s="12">
        <f t="shared" si="18"/>
        <v>0</v>
      </c>
      <c r="O634" s="12">
        <f t="shared" si="19"/>
        <v>528.52</v>
      </c>
    </row>
    <row r="635" spans="1:15" x14ac:dyDescent="0.25">
      <c r="A635" s="8"/>
      <c r="B635" s="8"/>
      <c r="C635" s="9"/>
      <c r="D635" s="8"/>
      <c r="E635" s="8" t="s">
        <v>1801</v>
      </c>
      <c r="F635" s="8">
        <v>0.68</v>
      </c>
      <c r="G635" s="10">
        <v>1597</v>
      </c>
      <c r="H635" s="11">
        <v>1085.96</v>
      </c>
      <c r="I635" s="11">
        <v>1013.9429134595989</v>
      </c>
      <c r="J635" s="11">
        <v>72.01708654040101</v>
      </c>
      <c r="K635" s="8">
        <v>1.69</v>
      </c>
      <c r="L635" s="8"/>
      <c r="M635" s="12">
        <f t="shared" si="18"/>
        <v>2698.93</v>
      </c>
      <c r="N635" s="12">
        <f t="shared" si="18"/>
        <v>0</v>
      </c>
      <c r="O635" s="12">
        <f t="shared" si="19"/>
        <v>2698.93</v>
      </c>
    </row>
    <row r="636" spans="1:15" x14ac:dyDescent="0.25">
      <c r="A636" s="8"/>
      <c r="B636" s="8"/>
      <c r="C636" s="9"/>
      <c r="D636" s="8"/>
      <c r="E636" s="8" t="s">
        <v>1567</v>
      </c>
      <c r="F636" s="8">
        <v>0.71</v>
      </c>
      <c r="G636" s="10">
        <v>1190</v>
      </c>
      <c r="H636" s="11">
        <v>844.9</v>
      </c>
      <c r="I636" s="11">
        <v>694.75934496578816</v>
      </c>
      <c r="J636" s="11">
        <v>150.14065503421182</v>
      </c>
      <c r="K636" s="8">
        <v>1.29</v>
      </c>
      <c r="L636" s="8"/>
      <c r="M636" s="12">
        <f t="shared" si="18"/>
        <v>1535.1000000000001</v>
      </c>
      <c r="N636" s="12">
        <f t="shared" si="18"/>
        <v>0</v>
      </c>
      <c r="O636" s="12">
        <f t="shared" si="19"/>
        <v>1535.1000000000001</v>
      </c>
    </row>
    <row r="637" spans="1:15" x14ac:dyDescent="0.25">
      <c r="A637" s="8"/>
      <c r="B637" s="8"/>
      <c r="C637" s="9"/>
      <c r="D637" s="8"/>
      <c r="E637" s="8" t="s">
        <v>1601</v>
      </c>
      <c r="F637" s="8">
        <v>0.68</v>
      </c>
      <c r="G637" s="10">
        <v>2511</v>
      </c>
      <c r="H637" s="11">
        <v>1707.4799999999998</v>
      </c>
      <c r="I637" s="11">
        <v>1556.5516311612669</v>
      </c>
      <c r="J637" s="11">
        <v>150.92836883873332</v>
      </c>
      <c r="K637" s="8">
        <v>1.7</v>
      </c>
      <c r="L637" s="8"/>
      <c r="M637" s="12">
        <f t="shared" si="18"/>
        <v>4268.7</v>
      </c>
      <c r="N637" s="12">
        <f t="shared" si="18"/>
        <v>0</v>
      </c>
      <c r="O637" s="12">
        <f t="shared" si="19"/>
        <v>4268.7</v>
      </c>
    </row>
    <row r="638" spans="1:15" x14ac:dyDescent="0.25">
      <c r="A638" s="8"/>
      <c r="B638" s="8"/>
      <c r="C638" s="9"/>
      <c r="D638" s="8"/>
      <c r="E638" s="8" t="s">
        <v>1782</v>
      </c>
      <c r="F638" s="8">
        <v>0.83</v>
      </c>
      <c r="G638" s="10">
        <v>1540</v>
      </c>
      <c r="H638" s="11">
        <v>1278.2</v>
      </c>
      <c r="I638" s="11">
        <v>1057.2191514827084</v>
      </c>
      <c r="J638" s="11">
        <v>220.98084851729155</v>
      </c>
      <c r="K638" s="8">
        <v>2.13</v>
      </c>
      <c r="L638" s="8"/>
      <c r="M638" s="12">
        <f t="shared" si="18"/>
        <v>3280.2</v>
      </c>
      <c r="N638" s="12">
        <f t="shared" si="18"/>
        <v>0</v>
      </c>
      <c r="O638" s="12">
        <f t="shared" si="19"/>
        <v>3280.2</v>
      </c>
    </row>
    <row r="639" spans="1:15" x14ac:dyDescent="0.25">
      <c r="A639" s="8"/>
      <c r="B639" s="8"/>
      <c r="C639" s="9"/>
      <c r="D639" s="8"/>
      <c r="E639" s="8" t="s">
        <v>1783</v>
      </c>
      <c r="F639" s="8">
        <v>0.78</v>
      </c>
      <c r="G639" s="10">
        <v>106</v>
      </c>
      <c r="H639" s="11">
        <v>82.68</v>
      </c>
      <c r="I639" s="11">
        <v>67.969399472891567</v>
      </c>
      <c r="J639" s="11">
        <v>14.710600527108436</v>
      </c>
      <c r="K639" s="8">
        <v>2.29</v>
      </c>
      <c r="L639" s="8"/>
      <c r="M639" s="12">
        <f t="shared" si="18"/>
        <v>242.74</v>
      </c>
      <c r="N639" s="12">
        <f t="shared" si="18"/>
        <v>0</v>
      </c>
      <c r="O639" s="12">
        <f t="shared" si="19"/>
        <v>242.74</v>
      </c>
    </row>
    <row r="640" spans="1:15" x14ac:dyDescent="0.25">
      <c r="A640" s="8"/>
      <c r="B640" s="8"/>
      <c r="C640" s="9"/>
      <c r="D640" s="8"/>
      <c r="E640" s="8" t="s">
        <v>1604</v>
      </c>
      <c r="F640" s="8">
        <v>0.7599999999999999</v>
      </c>
      <c r="G640" s="10">
        <v>3970</v>
      </c>
      <c r="H640" s="11">
        <v>3017.2</v>
      </c>
      <c r="I640" s="11">
        <v>2294.0645852444609</v>
      </c>
      <c r="J640" s="11">
        <v>723.13541475553882</v>
      </c>
      <c r="K640" s="8">
        <v>1.94</v>
      </c>
      <c r="L640" s="8"/>
      <c r="M640" s="12">
        <f t="shared" si="18"/>
        <v>7701.8</v>
      </c>
      <c r="N640" s="12">
        <f t="shared" si="18"/>
        <v>0</v>
      </c>
      <c r="O640" s="12">
        <f t="shared" si="19"/>
        <v>7701.8</v>
      </c>
    </row>
    <row r="641" spans="1:15" x14ac:dyDescent="0.25">
      <c r="A641" s="8"/>
      <c r="B641" s="8"/>
      <c r="C641" s="9"/>
      <c r="D641" s="8"/>
      <c r="E641" s="8" t="s">
        <v>1802</v>
      </c>
      <c r="F641" s="8">
        <v>0.69</v>
      </c>
      <c r="G641" s="10">
        <v>1820</v>
      </c>
      <c r="H641" s="11">
        <v>1255.8000000000002</v>
      </c>
      <c r="I641" s="11">
        <v>1056.7824959464076</v>
      </c>
      <c r="J641" s="11">
        <v>199.01750405359221</v>
      </c>
      <c r="K641" s="8">
        <v>2.0699999999999998</v>
      </c>
      <c r="L641" s="8"/>
      <c r="M641" s="12">
        <f t="shared" si="18"/>
        <v>3767.3999999999996</v>
      </c>
      <c r="N641" s="12">
        <f t="shared" si="18"/>
        <v>0</v>
      </c>
      <c r="O641" s="12">
        <f t="shared" si="19"/>
        <v>3767.3999999999996</v>
      </c>
    </row>
    <row r="642" spans="1:15" x14ac:dyDescent="0.25">
      <c r="A642" s="8"/>
      <c r="B642" s="8"/>
      <c r="C642" s="9"/>
      <c r="D642" s="8"/>
      <c r="E642" s="8" t="s">
        <v>1803</v>
      </c>
      <c r="F642" s="8">
        <v>1.19</v>
      </c>
      <c r="G642" s="10">
        <v>2918</v>
      </c>
      <c r="H642" s="11">
        <v>3472.42</v>
      </c>
      <c r="I642" s="11">
        <v>1944.4426298945782</v>
      </c>
      <c r="J642" s="11">
        <v>1527.9773701054214</v>
      </c>
      <c r="K642" s="8">
        <v>2.87</v>
      </c>
      <c r="L642" s="8"/>
      <c r="M642" s="12">
        <f t="shared" si="18"/>
        <v>8374.66</v>
      </c>
      <c r="N642" s="12">
        <f t="shared" si="18"/>
        <v>0</v>
      </c>
      <c r="O642" s="12">
        <f t="shared" si="19"/>
        <v>8374.66</v>
      </c>
    </row>
    <row r="643" spans="1:15" x14ac:dyDescent="0.25">
      <c r="A643" s="8"/>
      <c r="B643" s="8"/>
      <c r="C643" s="9"/>
      <c r="D643" s="8"/>
      <c r="E643" s="8" t="s">
        <v>1605</v>
      </c>
      <c r="F643" s="8">
        <v>1.19</v>
      </c>
      <c r="G643" s="10">
        <v>45</v>
      </c>
      <c r="H643" s="11">
        <v>53.55</v>
      </c>
      <c r="I643" s="11">
        <v>28.111764705882354</v>
      </c>
      <c r="J643" s="11">
        <v>25.438235294117643</v>
      </c>
      <c r="K643" s="8">
        <v>2.87</v>
      </c>
      <c r="L643" s="8"/>
      <c r="M643" s="12">
        <f t="shared" si="18"/>
        <v>129.15</v>
      </c>
      <c r="N643" s="12">
        <f t="shared" si="18"/>
        <v>0</v>
      </c>
      <c r="O643" s="12">
        <f t="shared" si="19"/>
        <v>129.15</v>
      </c>
    </row>
    <row r="644" spans="1:15" x14ac:dyDescent="0.25">
      <c r="A644" s="8"/>
      <c r="B644" s="8"/>
      <c r="C644" s="9"/>
      <c r="D644" s="8"/>
      <c r="E644" s="8" t="s">
        <v>1804</v>
      </c>
      <c r="F644" s="8">
        <v>0.83</v>
      </c>
      <c r="G644" s="10">
        <v>5130</v>
      </c>
      <c r="H644" s="11">
        <v>4257.9000000000005</v>
      </c>
      <c r="I644" s="11">
        <v>3253.2775266584922</v>
      </c>
      <c r="J644" s="11">
        <v>1004.6224733415079</v>
      </c>
      <c r="K644" s="8">
        <v>2.13</v>
      </c>
      <c r="L644" s="8"/>
      <c r="M644" s="12">
        <f t="shared" si="18"/>
        <v>10926.9</v>
      </c>
      <c r="N644" s="12">
        <f t="shared" si="18"/>
        <v>0</v>
      </c>
      <c r="O644" s="12">
        <f t="shared" si="19"/>
        <v>10926.9</v>
      </c>
    </row>
    <row r="645" spans="1:15" x14ac:dyDescent="0.25">
      <c r="A645" s="8"/>
      <c r="B645" s="8"/>
      <c r="C645" s="9"/>
      <c r="D645" s="8"/>
      <c r="E645" s="8" t="s">
        <v>1569</v>
      </c>
      <c r="F645" s="8">
        <v>0.83</v>
      </c>
      <c r="G645" s="10">
        <v>628</v>
      </c>
      <c r="H645" s="11">
        <v>521.24</v>
      </c>
      <c r="I645" s="11">
        <v>397.60957508911258</v>
      </c>
      <c r="J645" s="11">
        <v>123.6304249108874</v>
      </c>
      <c r="K645" s="8">
        <v>2.13</v>
      </c>
      <c r="L645" s="8"/>
      <c r="M645" s="12">
        <f t="shared" ref="M645:N708" si="20">$G645*K645</f>
        <v>1337.6399999999999</v>
      </c>
      <c r="N645" s="12">
        <f t="shared" si="20"/>
        <v>0</v>
      </c>
      <c r="O645" s="12">
        <f t="shared" ref="O645:O708" si="21">M645+N645</f>
        <v>1337.6399999999999</v>
      </c>
    </row>
    <row r="646" spans="1:15" x14ac:dyDescent="0.25">
      <c r="A646" s="8"/>
      <c r="B646" s="8"/>
      <c r="C646" s="9"/>
      <c r="D646" s="8"/>
      <c r="E646" s="8" t="s">
        <v>1805</v>
      </c>
      <c r="F646" s="8">
        <v>0.77999999999999992</v>
      </c>
      <c r="G646" s="10">
        <v>1573</v>
      </c>
      <c r="H646" s="11">
        <v>1226.94</v>
      </c>
      <c r="I646" s="11">
        <v>1233.7200907160627</v>
      </c>
      <c r="J646" s="11">
        <v>-6.7800907160627268</v>
      </c>
      <c r="K646" s="8">
        <v>2.29</v>
      </c>
      <c r="L646" s="8"/>
      <c r="M646" s="12">
        <f t="shared" si="20"/>
        <v>3602.17</v>
      </c>
      <c r="N646" s="12">
        <f t="shared" si="20"/>
        <v>0</v>
      </c>
      <c r="O646" s="12">
        <f t="shared" si="21"/>
        <v>3602.17</v>
      </c>
    </row>
    <row r="647" spans="1:15" x14ac:dyDescent="0.25">
      <c r="A647" s="8"/>
      <c r="B647" s="8"/>
      <c r="C647" s="9"/>
      <c r="D647" s="8"/>
      <c r="E647" s="8" t="s">
        <v>1606</v>
      </c>
      <c r="F647" s="8">
        <v>0.78</v>
      </c>
      <c r="G647" s="10">
        <v>62</v>
      </c>
      <c r="H647" s="11">
        <v>48.36</v>
      </c>
      <c r="I647" s="11">
        <v>44.07026694365873</v>
      </c>
      <c r="J647" s="11">
        <v>4.2897330563412694</v>
      </c>
      <c r="K647" s="8">
        <v>2.29</v>
      </c>
      <c r="L647" s="8"/>
      <c r="M647" s="12">
        <f t="shared" si="20"/>
        <v>141.97999999999999</v>
      </c>
      <c r="N647" s="12">
        <f t="shared" si="20"/>
        <v>0</v>
      </c>
      <c r="O647" s="12">
        <f t="shared" si="21"/>
        <v>141.97999999999999</v>
      </c>
    </row>
    <row r="648" spans="1:15" x14ac:dyDescent="0.25">
      <c r="A648" s="8"/>
      <c r="B648" s="8"/>
      <c r="C648" s="9"/>
      <c r="D648" s="8"/>
      <c r="E648" s="8" t="s">
        <v>1806</v>
      </c>
      <c r="F648" s="8">
        <v>0.76</v>
      </c>
      <c r="G648" s="10">
        <v>1700</v>
      </c>
      <c r="H648" s="11">
        <v>1292</v>
      </c>
      <c r="I648" s="11">
        <v>1062</v>
      </c>
      <c r="J648" s="11">
        <v>230</v>
      </c>
      <c r="K648" s="8">
        <v>1.94</v>
      </c>
      <c r="L648" s="8"/>
      <c r="M648" s="12">
        <f t="shared" si="20"/>
        <v>3298</v>
      </c>
      <c r="N648" s="12">
        <f t="shared" si="20"/>
        <v>0</v>
      </c>
      <c r="O648" s="12">
        <f t="shared" si="21"/>
        <v>3298</v>
      </c>
    </row>
    <row r="649" spans="1:15" x14ac:dyDescent="0.25">
      <c r="A649" s="8"/>
      <c r="B649" s="8"/>
      <c r="C649" s="9"/>
      <c r="D649" s="8"/>
      <c r="E649" s="8" t="s">
        <v>1794</v>
      </c>
      <c r="F649" s="8">
        <v>0.78</v>
      </c>
      <c r="G649" s="10">
        <v>17</v>
      </c>
      <c r="H649" s="11">
        <v>13.26</v>
      </c>
      <c r="I649" s="11">
        <v>11.75390625</v>
      </c>
      <c r="J649" s="11">
        <v>1.5060937499999998</v>
      </c>
      <c r="K649" s="8">
        <v>2.29</v>
      </c>
      <c r="L649" s="8"/>
      <c r="M649" s="12">
        <f t="shared" si="20"/>
        <v>38.93</v>
      </c>
      <c r="N649" s="12">
        <f t="shared" si="20"/>
        <v>0</v>
      </c>
      <c r="O649" s="12">
        <f t="shared" si="21"/>
        <v>38.93</v>
      </c>
    </row>
    <row r="650" spans="1:15" x14ac:dyDescent="0.25">
      <c r="A650" s="8"/>
      <c r="B650" s="8"/>
      <c r="C650" s="9"/>
      <c r="D650" s="8"/>
      <c r="E650" s="8" t="s">
        <v>1760</v>
      </c>
      <c r="F650" s="8">
        <v>0.83</v>
      </c>
      <c r="G650" s="10">
        <v>798</v>
      </c>
      <c r="H650" s="11">
        <v>662.34</v>
      </c>
      <c r="I650" s="11">
        <v>546.80866935483868</v>
      </c>
      <c r="J650" s="11">
        <v>115.53133064516136</v>
      </c>
      <c r="K650" s="8">
        <v>2.13</v>
      </c>
      <c r="L650" s="8"/>
      <c r="M650" s="12">
        <f t="shared" si="20"/>
        <v>1699.74</v>
      </c>
      <c r="N650" s="12">
        <f t="shared" si="20"/>
        <v>0</v>
      </c>
      <c r="O650" s="12">
        <f t="shared" si="21"/>
        <v>1699.74</v>
      </c>
    </row>
    <row r="651" spans="1:15" x14ac:dyDescent="0.25">
      <c r="A651" s="8"/>
      <c r="B651" s="8"/>
      <c r="C651" s="9"/>
      <c r="D651" s="8"/>
      <c r="E651" s="8" t="s">
        <v>1607</v>
      </c>
      <c r="F651" s="8">
        <v>0.83</v>
      </c>
      <c r="G651" s="10">
        <v>3323</v>
      </c>
      <c r="H651" s="11">
        <v>2758.0899999999997</v>
      </c>
      <c r="I651" s="11">
        <v>2190.9903439129907</v>
      </c>
      <c r="J651" s="11">
        <v>567.09965608700952</v>
      </c>
      <c r="K651" s="8">
        <v>2.13</v>
      </c>
      <c r="L651" s="8"/>
      <c r="M651" s="12">
        <f t="shared" si="20"/>
        <v>7077.99</v>
      </c>
      <c r="N651" s="12">
        <f t="shared" si="20"/>
        <v>0</v>
      </c>
      <c r="O651" s="12">
        <f t="shared" si="21"/>
        <v>7077.99</v>
      </c>
    </row>
    <row r="652" spans="1:15" x14ac:dyDescent="0.25">
      <c r="A652" s="8"/>
      <c r="B652" s="8"/>
      <c r="C652" s="9"/>
      <c r="D652" s="8"/>
      <c r="E652" s="8" t="s">
        <v>1807</v>
      </c>
      <c r="F652" s="8">
        <v>0.77999999999999992</v>
      </c>
      <c r="G652" s="10">
        <v>530</v>
      </c>
      <c r="H652" s="11">
        <v>413.4</v>
      </c>
      <c r="I652" s="11">
        <v>423.35530475185942</v>
      </c>
      <c r="J652" s="11">
        <v>-9.9553047518594973</v>
      </c>
      <c r="K652" s="8">
        <v>2.29</v>
      </c>
      <c r="L652" s="8"/>
      <c r="M652" s="12">
        <f t="shared" si="20"/>
        <v>1213.7</v>
      </c>
      <c r="N652" s="12">
        <f t="shared" si="20"/>
        <v>0</v>
      </c>
      <c r="O652" s="12">
        <f t="shared" si="21"/>
        <v>1213.7</v>
      </c>
    </row>
    <row r="653" spans="1:15" x14ac:dyDescent="0.25">
      <c r="A653" s="8"/>
      <c r="B653" s="8"/>
      <c r="C653" s="9"/>
      <c r="D653" s="8"/>
      <c r="E653" s="8" t="s">
        <v>1196</v>
      </c>
      <c r="F653" s="8">
        <v>0.65</v>
      </c>
      <c r="G653" s="10">
        <v>10</v>
      </c>
      <c r="H653" s="11">
        <v>6.5</v>
      </c>
      <c r="I653" s="11">
        <v>5.5835962145110409</v>
      </c>
      <c r="J653" s="11">
        <v>0.91640378548895907</v>
      </c>
      <c r="K653" s="8">
        <v>1.66</v>
      </c>
      <c r="L653" s="8"/>
      <c r="M653" s="12">
        <f t="shared" si="20"/>
        <v>16.599999999999998</v>
      </c>
      <c r="N653" s="12">
        <f t="shared" si="20"/>
        <v>0</v>
      </c>
      <c r="O653" s="12">
        <f t="shared" si="21"/>
        <v>16.599999999999998</v>
      </c>
    </row>
    <row r="654" spans="1:15" x14ac:dyDescent="0.25">
      <c r="A654" s="8"/>
      <c r="B654" s="8"/>
      <c r="C654" s="9" t="s">
        <v>148</v>
      </c>
      <c r="D654" s="8" t="s">
        <v>38</v>
      </c>
      <c r="E654" s="8" t="s">
        <v>1798</v>
      </c>
      <c r="F654" s="8">
        <v>0.68</v>
      </c>
      <c r="G654" s="10">
        <v>2251</v>
      </c>
      <c r="H654" s="11">
        <v>1530.68</v>
      </c>
      <c r="I654" s="11">
        <v>1256.135968309859</v>
      </c>
      <c r="J654" s="11">
        <v>274.5440316901408</v>
      </c>
      <c r="K654" s="8">
        <v>1.69</v>
      </c>
      <c r="L654" s="8"/>
      <c r="M654" s="12">
        <f t="shared" si="20"/>
        <v>3804.19</v>
      </c>
      <c r="N654" s="12">
        <f t="shared" si="20"/>
        <v>0</v>
      </c>
      <c r="O654" s="12">
        <f t="shared" si="21"/>
        <v>3804.19</v>
      </c>
    </row>
    <row r="655" spans="1:15" x14ac:dyDescent="0.25">
      <c r="A655" s="8"/>
      <c r="B655" s="8"/>
      <c r="C655" s="9"/>
      <c r="D655" s="8"/>
      <c r="E655" s="8" t="s">
        <v>1799</v>
      </c>
      <c r="F655" s="8">
        <v>0.68</v>
      </c>
      <c r="G655" s="10">
        <v>2028</v>
      </c>
      <c r="H655" s="11">
        <v>1379.04</v>
      </c>
      <c r="I655" s="11">
        <v>1047.8407160514844</v>
      </c>
      <c r="J655" s="11">
        <v>331.19928394851553</v>
      </c>
      <c r="K655" s="8">
        <v>1.69</v>
      </c>
      <c r="L655" s="8"/>
      <c r="M655" s="12">
        <f t="shared" si="20"/>
        <v>3427.3199999999997</v>
      </c>
      <c r="N655" s="12">
        <f t="shared" si="20"/>
        <v>0</v>
      </c>
      <c r="O655" s="12">
        <f t="shared" si="21"/>
        <v>3427.3199999999997</v>
      </c>
    </row>
    <row r="656" spans="1:15" x14ac:dyDescent="0.25">
      <c r="A656" s="8"/>
      <c r="B656" s="8"/>
      <c r="C656" s="9"/>
      <c r="D656" s="8"/>
      <c r="E656" s="8" t="s">
        <v>1800</v>
      </c>
      <c r="F656" s="8">
        <v>0.65</v>
      </c>
      <c r="G656" s="10">
        <v>1220</v>
      </c>
      <c r="H656" s="11">
        <v>793</v>
      </c>
      <c r="I656" s="11">
        <v>707.75971754063426</v>
      </c>
      <c r="J656" s="11">
        <v>85.240282459365645</v>
      </c>
      <c r="K656" s="8">
        <v>1.81</v>
      </c>
      <c r="L656" s="8"/>
      <c r="M656" s="12">
        <f t="shared" si="20"/>
        <v>2208.2000000000003</v>
      </c>
      <c r="N656" s="12">
        <f t="shared" si="20"/>
        <v>0</v>
      </c>
      <c r="O656" s="12">
        <f t="shared" si="21"/>
        <v>2208.2000000000003</v>
      </c>
    </row>
    <row r="657" spans="1:15" x14ac:dyDescent="0.25">
      <c r="A657" s="8"/>
      <c r="B657" s="8"/>
      <c r="C657" s="9"/>
      <c r="D657" s="8"/>
      <c r="E657" s="8" t="s">
        <v>1801</v>
      </c>
      <c r="F657" s="8">
        <v>0.68</v>
      </c>
      <c r="G657" s="10">
        <v>1043</v>
      </c>
      <c r="H657" s="11">
        <v>709.24</v>
      </c>
      <c r="I657" s="11">
        <v>678.07123159859009</v>
      </c>
      <c r="J657" s="11">
        <v>31.168768401409999</v>
      </c>
      <c r="K657" s="8">
        <v>1.69</v>
      </c>
      <c r="L657" s="8"/>
      <c r="M657" s="12">
        <f t="shared" si="20"/>
        <v>1762.6699999999998</v>
      </c>
      <c r="N657" s="12">
        <f t="shared" si="20"/>
        <v>0</v>
      </c>
      <c r="O657" s="12">
        <f t="shared" si="21"/>
        <v>1762.6699999999998</v>
      </c>
    </row>
    <row r="658" spans="1:15" x14ac:dyDescent="0.25">
      <c r="A658" s="8"/>
      <c r="B658" s="8"/>
      <c r="C658" s="9"/>
      <c r="D658" s="8"/>
      <c r="E658" s="8" t="s">
        <v>1755</v>
      </c>
      <c r="F658" s="8">
        <v>0.68</v>
      </c>
      <c r="G658" s="10">
        <v>562</v>
      </c>
      <c r="H658" s="11">
        <v>382.15999999999997</v>
      </c>
      <c r="I658" s="11">
        <v>400.41540975364501</v>
      </c>
      <c r="J658" s="11">
        <v>-18.25540975364504</v>
      </c>
      <c r="K658" s="8">
        <v>1.69</v>
      </c>
      <c r="L658" s="8"/>
      <c r="M658" s="12">
        <f t="shared" si="20"/>
        <v>949.78</v>
      </c>
      <c r="N658" s="12">
        <f t="shared" si="20"/>
        <v>0</v>
      </c>
      <c r="O658" s="12">
        <f t="shared" si="21"/>
        <v>949.78</v>
      </c>
    </row>
    <row r="659" spans="1:15" x14ac:dyDescent="0.25">
      <c r="A659" s="8"/>
      <c r="B659" s="8"/>
      <c r="C659" s="9"/>
      <c r="D659" s="8"/>
      <c r="E659" s="8" t="s">
        <v>1567</v>
      </c>
      <c r="F659" s="8">
        <v>0.71</v>
      </c>
      <c r="G659" s="10">
        <v>123</v>
      </c>
      <c r="H659" s="11">
        <v>87.33</v>
      </c>
      <c r="I659" s="11">
        <v>58.681940700808624</v>
      </c>
      <c r="J659" s="11">
        <v>28.648059299191374</v>
      </c>
      <c r="K659" s="8">
        <v>1.29</v>
      </c>
      <c r="L659" s="8"/>
      <c r="M659" s="12">
        <f t="shared" si="20"/>
        <v>158.67000000000002</v>
      </c>
      <c r="N659" s="12">
        <f t="shared" si="20"/>
        <v>0</v>
      </c>
      <c r="O659" s="12">
        <f t="shared" si="21"/>
        <v>158.67000000000002</v>
      </c>
    </row>
    <row r="660" spans="1:15" x14ac:dyDescent="0.25">
      <c r="A660" s="8"/>
      <c r="B660" s="8"/>
      <c r="C660" s="9"/>
      <c r="D660" s="8"/>
      <c r="E660" s="8" t="s">
        <v>1601</v>
      </c>
      <c r="F660" s="8">
        <v>0.68</v>
      </c>
      <c r="G660" s="10">
        <v>95</v>
      </c>
      <c r="H660" s="11">
        <v>64.599999999999994</v>
      </c>
      <c r="I660" s="11">
        <v>48.688912468354658</v>
      </c>
      <c r="J660" s="11">
        <v>15.911087531645343</v>
      </c>
      <c r="K660" s="8">
        <v>1.7</v>
      </c>
      <c r="L660" s="8"/>
      <c r="M660" s="12">
        <f t="shared" si="20"/>
        <v>161.5</v>
      </c>
      <c r="N660" s="12">
        <f t="shared" si="20"/>
        <v>0</v>
      </c>
      <c r="O660" s="12">
        <f t="shared" si="21"/>
        <v>161.5</v>
      </c>
    </row>
    <row r="661" spans="1:15" x14ac:dyDescent="0.25">
      <c r="A661" s="8"/>
      <c r="B661" s="8"/>
      <c r="C661" s="9"/>
      <c r="D661" s="8"/>
      <c r="E661" s="8" t="s">
        <v>1782</v>
      </c>
      <c r="F661" s="8">
        <v>0.83</v>
      </c>
      <c r="G661" s="10">
        <v>1765</v>
      </c>
      <c r="H661" s="11">
        <v>1464.95</v>
      </c>
      <c r="I661" s="11">
        <v>1114.9997397428046</v>
      </c>
      <c r="J661" s="11">
        <v>349.95026025719523</v>
      </c>
      <c r="K661" s="8">
        <v>2.13</v>
      </c>
      <c r="L661" s="8"/>
      <c r="M661" s="12">
        <f t="shared" si="20"/>
        <v>3759.45</v>
      </c>
      <c r="N661" s="12">
        <f t="shared" si="20"/>
        <v>0</v>
      </c>
      <c r="O661" s="12">
        <f t="shared" si="21"/>
        <v>3759.45</v>
      </c>
    </row>
    <row r="662" spans="1:15" x14ac:dyDescent="0.25">
      <c r="A662" s="8"/>
      <c r="B662" s="8"/>
      <c r="C662" s="9"/>
      <c r="D662" s="8"/>
      <c r="E662" s="8" t="s">
        <v>1783</v>
      </c>
      <c r="F662" s="8">
        <v>0.78</v>
      </c>
      <c r="G662" s="10">
        <v>285</v>
      </c>
      <c r="H662" s="11">
        <v>222.3</v>
      </c>
      <c r="I662" s="11">
        <v>170.51830985915493</v>
      </c>
      <c r="J662" s="11">
        <v>51.781690140845086</v>
      </c>
      <c r="K662" s="8">
        <v>2.29</v>
      </c>
      <c r="L662" s="8"/>
      <c r="M662" s="12">
        <f t="shared" si="20"/>
        <v>652.65</v>
      </c>
      <c r="N662" s="12">
        <f t="shared" si="20"/>
        <v>0</v>
      </c>
      <c r="O662" s="12">
        <f t="shared" si="21"/>
        <v>652.65</v>
      </c>
    </row>
    <row r="663" spans="1:15" x14ac:dyDescent="0.25">
      <c r="A663" s="8"/>
      <c r="B663" s="8"/>
      <c r="C663" s="9"/>
      <c r="D663" s="8"/>
      <c r="E663" s="8" t="s">
        <v>1604</v>
      </c>
      <c r="F663" s="8">
        <v>0.76000000000000012</v>
      </c>
      <c r="G663" s="10">
        <v>1757</v>
      </c>
      <c r="H663" s="11">
        <v>1335.32</v>
      </c>
      <c r="I663" s="11">
        <v>1037.1113506191057</v>
      </c>
      <c r="J663" s="11">
        <v>298.20864938089431</v>
      </c>
      <c r="K663" s="8">
        <v>1.94</v>
      </c>
      <c r="L663" s="8"/>
      <c r="M663" s="12">
        <f t="shared" si="20"/>
        <v>3408.58</v>
      </c>
      <c r="N663" s="12">
        <f t="shared" si="20"/>
        <v>0</v>
      </c>
      <c r="O663" s="12">
        <f t="shared" si="21"/>
        <v>3408.58</v>
      </c>
    </row>
    <row r="664" spans="1:15" x14ac:dyDescent="0.25">
      <c r="A664" s="8"/>
      <c r="B664" s="8"/>
      <c r="C664" s="9"/>
      <c r="D664" s="8"/>
      <c r="E664" s="8" t="s">
        <v>1802</v>
      </c>
      <c r="F664" s="8">
        <v>0.69</v>
      </c>
      <c r="G664" s="10">
        <v>27</v>
      </c>
      <c r="H664" s="11">
        <v>18.63</v>
      </c>
      <c r="I664" s="11">
        <v>12.881401617250674</v>
      </c>
      <c r="J664" s="11">
        <v>5.748598382749325</v>
      </c>
      <c r="K664" s="8">
        <v>2.0699999999999998</v>
      </c>
      <c r="L664" s="8"/>
      <c r="M664" s="12">
        <f t="shared" si="20"/>
        <v>55.889999999999993</v>
      </c>
      <c r="N664" s="12">
        <f t="shared" si="20"/>
        <v>0</v>
      </c>
      <c r="O664" s="12">
        <f t="shared" si="21"/>
        <v>55.889999999999993</v>
      </c>
    </row>
    <row r="665" spans="1:15" x14ac:dyDescent="0.25">
      <c r="A665" s="8"/>
      <c r="B665" s="8"/>
      <c r="C665" s="9"/>
      <c r="D665" s="8"/>
      <c r="E665" s="8" t="s">
        <v>1803</v>
      </c>
      <c r="F665" s="8">
        <v>1.19</v>
      </c>
      <c r="G665" s="10">
        <v>894</v>
      </c>
      <c r="H665" s="11">
        <v>1063.8600000000001</v>
      </c>
      <c r="I665" s="11">
        <v>557.92572890025576</v>
      </c>
      <c r="J665" s="11">
        <v>505.93427109974431</v>
      </c>
      <c r="K665" s="8">
        <v>2.87</v>
      </c>
      <c r="L665" s="8"/>
      <c r="M665" s="12">
        <f t="shared" si="20"/>
        <v>2565.7800000000002</v>
      </c>
      <c r="N665" s="12">
        <f t="shared" si="20"/>
        <v>0</v>
      </c>
      <c r="O665" s="12">
        <f t="shared" si="21"/>
        <v>2565.7800000000002</v>
      </c>
    </row>
    <row r="666" spans="1:15" x14ac:dyDescent="0.25">
      <c r="A666" s="8"/>
      <c r="B666" s="8"/>
      <c r="C666" s="9"/>
      <c r="D666" s="8"/>
      <c r="E666" s="8" t="s">
        <v>1605</v>
      </c>
      <c r="F666" s="8">
        <v>1.19</v>
      </c>
      <c r="G666" s="10">
        <v>35</v>
      </c>
      <c r="H666" s="11">
        <v>41.65</v>
      </c>
      <c r="I666" s="11">
        <v>19.718832891246684</v>
      </c>
      <c r="J666" s="11">
        <v>21.931167108753314</v>
      </c>
      <c r="K666" s="8">
        <v>2.87</v>
      </c>
      <c r="L666" s="8"/>
      <c r="M666" s="12">
        <f t="shared" si="20"/>
        <v>100.45</v>
      </c>
      <c r="N666" s="12">
        <f t="shared" si="20"/>
        <v>0</v>
      </c>
      <c r="O666" s="12">
        <f t="shared" si="21"/>
        <v>100.45</v>
      </c>
    </row>
    <row r="667" spans="1:15" x14ac:dyDescent="0.25">
      <c r="A667" s="8"/>
      <c r="B667" s="8"/>
      <c r="C667" s="9"/>
      <c r="D667" s="8"/>
      <c r="E667" s="8" t="s">
        <v>1784</v>
      </c>
      <c r="F667" s="8">
        <v>0.93</v>
      </c>
      <c r="G667" s="10">
        <v>2795</v>
      </c>
      <c r="H667" s="11">
        <v>2599.3500000000004</v>
      </c>
      <c r="I667" s="11">
        <v>1885.6544204069978</v>
      </c>
      <c r="J667" s="11">
        <v>713.69557959300244</v>
      </c>
      <c r="K667" s="8">
        <v>2.2200000000000002</v>
      </c>
      <c r="L667" s="8"/>
      <c r="M667" s="12">
        <f t="shared" si="20"/>
        <v>6204.9000000000005</v>
      </c>
      <c r="N667" s="12">
        <f t="shared" si="20"/>
        <v>0</v>
      </c>
      <c r="O667" s="12">
        <f t="shared" si="21"/>
        <v>6204.9000000000005</v>
      </c>
    </row>
    <row r="668" spans="1:15" x14ac:dyDescent="0.25">
      <c r="A668" s="8"/>
      <c r="B668" s="8"/>
      <c r="C668" s="9"/>
      <c r="D668" s="8"/>
      <c r="E668" s="8" t="s">
        <v>1785</v>
      </c>
      <c r="F668" s="8">
        <v>0.99</v>
      </c>
      <c r="G668" s="10">
        <v>908</v>
      </c>
      <c r="H668" s="11">
        <v>898.92</v>
      </c>
      <c r="I668" s="11">
        <v>665.05488385258855</v>
      </c>
      <c r="J668" s="11">
        <v>233.86511614741153</v>
      </c>
      <c r="K668" s="8">
        <v>2.42</v>
      </c>
      <c r="L668" s="8"/>
      <c r="M668" s="12">
        <f t="shared" si="20"/>
        <v>2197.36</v>
      </c>
      <c r="N668" s="12">
        <f t="shared" si="20"/>
        <v>0</v>
      </c>
      <c r="O668" s="12">
        <f t="shared" si="21"/>
        <v>2197.36</v>
      </c>
    </row>
    <row r="669" spans="1:15" x14ac:dyDescent="0.25">
      <c r="A669" s="8"/>
      <c r="B669" s="8"/>
      <c r="C669" s="9"/>
      <c r="D669" s="8"/>
      <c r="E669" s="8" t="s">
        <v>1787</v>
      </c>
      <c r="F669" s="8">
        <v>0.79</v>
      </c>
      <c r="G669" s="10">
        <v>1670</v>
      </c>
      <c r="H669" s="11">
        <v>1319.3000000000002</v>
      </c>
      <c r="I669" s="11">
        <v>1114.7601020616939</v>
      </c>
      <c r="J669" s="11">
        <v>204.53989793830601</v>
      </c>
      <c r="K669" s="8">
        <v>2</v>
      </c>
      <c r="L669" s="8"/>
      <c r="M669" s="12">
        <f t="shared" si="20"/>
        <v>3340</v>
      </c>
      <c r="N669" s="12">
        <f t="shared" si="20"/>
        <v>0</v>
      </c>
      <c r="O669" s="12">
        <f t="shared" si="21"/>
        <v>3340</v>
      </c>
    </row>
    <row r="670" spans="1:15" x14ac:dyDescent="0.25">
      <c r="A670" s="8"/>
      <c r="B670" s="8"/>
      <c r="C670" s="9"/>
      <c r="D670" s="8"/>
      <c r="E670" s="8" t="s">
        <v>1788</v>
      </c>
      <c r="F670" s="8">
        <v>0.77</v>
      </c>
      <c r="G670" s="10">
        <v>592</v>
      </c>
      <c r="H670" s="11">
        <v>455.84</v>
      </c>
      <c r="I670" s="11">
        <v>389.30835666440538</v>
      </c>
      <c r="J670" s="11">
        <v>66.531643335594552</v>
      </c>
      <c r="K670" s="8">
        <v>2.15</v>
      </c>
      <c r="L670" s="8"/>
      <c r="M670" s="12">
        <f t="shared" si="20"/>
        <v>1272.8</v>
      </c>
      <c r="N670" s="12">
        <f t="shared" si="20"/>
        <v>0</v>
      </c>
      <c r="O670" s="12">
        <f t="shared" si="21"/>
        <v>1272.8</v>
      </c>
    </row>
    <row r="671" spans="1:15" x14ac:dyDescent="0.25">
      <c r="A671" s="8"/>
      <c r="B671" s="8"/>
      <c r="C671" s="9"/>
      <c r="D671" s="8"/>
      <c r="E671" s="8" t="s">
        <v>1804</v>
      </c>
      <c r="F671" s="8">
        <v>0.83</v>
      </c>
      <c r="G671" s="10">
        <v>8864</v>
      </c>
      <c r="H671" s="11">
        <v>7357.12</v>
      </c>
      <c r="I671" s="11">
        <v>5114.6855333059357</v>
      </c>
      <c r="J671" s="11">
        <v>2242.4344666940638</v>
      </c>
      <c r="K671" s="8">
        <v>2.13</v>
      </c>
      <c r="L671" s="8"/>
      <c r="M671" s="12">
        <f t="shared" si="20"/>
        <v>18880.32</v>
      </c>
      <c r="N671" s="12">
        <f t="shared" si="20"/>
        <v>0</v>
      </c>
      <c r="O671" s="12">
        <f t="shared" si="21"/>
        <v>18880.32</v>
      </c>
    </row>
    <row r="672" spans="1:15" x14ac:dyDescent="0.25">
      <c r="A672" s="8"/>
      <c r="B672" s="8"/>
      <c r="C672" s="9"/>
      <c r="D672" s="8"/>
      <c r="E672" s="8" t="s">
        <v>1569</v>
      </c>
      <c r="F672" s="8">
        <v>0.83</v>
      </c>
      <c r="G672" s="10">
        <v>53</v>
      </c>
      <c r="H672" s="11">
        <v>43.99</v>
      </c>
      <c r="I672" s="11">
        <v>25.285714285714285</v>
      </c>
      <c r="J672" s="11">
        <v>18.704285714285717</v>
      </c>
      <c r="K672" s="8">
        <v>2.13</v>
      </c>
      <c r="L672" s="8"/>
      <c r="M672" s="12">
        <f t="shared" si="20"/>
        <v>112.89</v>
      </c>
      <c r="N672" s="12">
        <f t="shared" si="20"/>
        <v>0</v>
      </c>
      <c r="O672" s="12">
        <f t="shared" si="21"/>
        <v>112.89</v>
      </c>
    </row>
    <row r="673" spans="1:15" x14ac:dyDescent="0.25">
      <c r="A673" s="8"/>
      <c r="B673" s="8"/>
      <c r="C673" s="9"/>
      <c r="D673" s="8"/>
      <c r="E673" s="8" t="s">
        <v>1805</v>
      </c>
      <c r="F673" s="8">
        <v>0.78</v>
      </c>
      <c r="G673" s="10">
        <v>13</v>
      </c>
      <c r="H673" s="11">
        <v>10.14</v>
      </c>
      <c r="I673" s="11">
        <v>7.7780281690140844</v>
      </c>
      <c r="J673" s="11">
        <v>2.3619718309859161</v>
      </c>
      <c r="K673" s="8">
        <v>2.29</v>
      </c>
      <c r="L673" s="8"/>
      <c r="M673" s="12">
        <f t="shared" si="20"/>
        <v>29.77</v>
      </c>
      <c r="N673" s="12">
        <f t="shared" si="20"/>
        <v>0</v>
      </c>
      <c r="O673" s="12">
        <f t="shared" si="21"/>
        <v>29.77</v>
      </c>
    </row>
    <row r="674" spans="1:15" x14ac:dyDescent="0.25">
      <c r="A674" s="8"/>
      <c r="B674" s="8"/>
      <c r="C674" s="9"/>
      <c r="D674" s="8"/>
      <c r="E674" s="8" t="s">
        <v>1806</v>
      </c>
      <c r="F674" s="8">
        <v>0.76</v>
      </c>
      <c r="G674" s="10">
        <v>2523</v>
      </c>
      <c r="H674" s="11">
        <v>1917.48</v>
      </c>
      <c r="I674" s="11">
        <v>1561.1490537084399</v>
      </c>
      <c r="J674" s="11">
        <v>356.33094629156005</v>
      </c>
      <c r="K674" s="8">
        <v>1.94</v>
      </c>
      <c r="L674" s="8"/>
      <c r="M674" s="12">
        <f t="shared" si="20"/>
        <v>4894.62</v>
      </c>
      <c r="N674" s="12">
        <f t="shared" si="20"/>
        <v>0</v>
      </c>
      <c r="O674" s="12">
        <f t="shared" si="21"/>
        <v>4894.62</v>
      </c>
    </row>
    <row r="675" spans="1:15" x14ac:dyDescent="0.25">
      <c r="A675" s="8"/>
      <c r="B675" s="8"/>
      <c r="C675" s="9"/>
      <c r="D675" s="8"/>
      <c r="E675" s="8" t="s">
        <v>1588</v>
      </c>
      <c r="F675" s="8">
        <v>0.76000000000000012</v>
      </c>
      <c r="G675" s="10">
        <v>79</v>
      </c>
      <c r="H675" s="11">
        <v>60.040000000000006</v>
      </c>
      <c r="I675" s="11">
        <v>54.659421459173785</v>
      </c>
      <c r="J675" s="11">
        <v>5.3805785408262192</v>
      </c>
      <c r="K675" s="8">
        <v>1.94</v>
      </c>
      <c r="L675" s="8"/>
      <c r="M675" s="12">
        <f t="shared" si="20"/>
        <v>153.26</v>
      </c>
      <c r="N675" s="12">
        <f t="shared" si="20"/>
        <v>0</v>
      </c>
      <c r="O675" s="12">
        <f t="shared" si="21"/>
        <v>153.26</v>
      </c>
    </row>
    <row r="676" spans="1:15" x14ac:dyDescent="0.25">
      <c r="A676" s="8"/>
      <c r="B676" s="8"/>
      <c r="C676" s="9"/>
      <c r="D676" s="8"/>
      <c r="E676" s="8" t="s">
        <v>1589</v>
      </c>
      <c r="F676" s="8">
        <v>0.69</v>
      </c>
      <c r="G676" s="10">
        <v>3</v>
      </c>
      <c r="H676" s="11">
        <v>2.0699999999999998</v>
      </c>
      <c r="I676" s="11">
        <v>1.9309090909090909</v>
      </c>
      <c r="J676" s="11">
        <v>0.13909090909090893</v>
      </c>
      <c r="K676" s="8">
        <v>2.0699999999999998</v>
      </c>
      <c r="L676" s="8"/>
      <c r="M676" s="12">
        <f t="shared" si="20"/>
        <v>6.2099999999999991</v>
      </c>
      <c r="N676" s="12">
        <f t="shared" si="20"/>
        <v>0</v>
      </c>
      <c r="O676" s="12">
        <f t="shared" si="21"/>
        <v>6.2099999999999991</v>
      </c>
    </row>
    <row r="677" spans="1:15" x14ac:dyDescent="0.25">
      <c r="A677" s="8"/>
      <c r="B677" s="8"/>
      <c r="C677" s="9"/>
      <c r="D677" s="8"/>
      <c r="E677" s="8" t="s">
        <v>1793</v>
      </c>
      <c r="F677" s="8">
        <v>0.83</v>
      </c>
      <c r="G677" s="10">
        <v>343</v>
      </c>
      <c r="H677" s="11">
        <v>284.69</v>
      </c>
      <c r="I677" s="11">
        <v>205.2723086344152</v>
      </c>
      <c r="J677" s="11">
        <v>79.417691365584801</v>
      </c>
      <c r="K677" s="8">
        <v>2.13</v>
      </c>
      <c r="L677" s="8"/>
      <c r="M677" s="12">
        <f t="shared" si="20"/>
        <v>730.58999999999992</v>
      </c>
      <c r="N677" s="12">
        <f t="shared" si="20"/>
        <v>0</v>
      </c>
      <c r="O677" s="12">
        <f t="shared" si="21"/>
        <v>730.58999999999992</v>
      </c>
    </row>
    <row r="678" spans="1:15" x14ac:dyDescent="0.25">
      <c r="A678" s="8"/>
      <c r="B678" s="8"/>
      <c r="C678" s="9"/>
      <c r="D678" s="8"/>
      <c r="E678" s="8" t="s">
        <v>1789</v>
      </c>
      <c r="F678" s="8">
        <v>0.93</v>
      </c>
      <c r="G678" s="10">
        <v>1996</v>
      </c>
      <c r="H678" s="11">
        <v>1856.28</v>
      </c>
      <c r="I678" s="11">
        <v>1395.9870417293182</v>
      </c>
      <c r="J678" s="11">
        <v>460.29295827068188</v>
      </c>
      <c r="K678" s="8">
        <v>2.2200000000000002</v>
      </c>
      <c r="L678" s="8"/>
      <c r="M678" s="12">
        <f t="shared" si="20"/>
        <v>4431.1200000000008</v>
      </c>
      <c r="N678" s="12">
        <f t="shared" si="20"/>
        <v>0</v>
      </c>
      <c r="O678" s="12">
        <f t="shared" si="21"/>
        <v>4431.1200000000008</v>
      </c>
    </row>
    <row r="679" spans="1:15" x14ac:dyDescent="0.25">
      <c r="A679" s="8"/>
      <c r="B679" s="8"/>
      <c r="C679" s="9"/>
      <c r="D679" s="8"/>
      <c r="E679" s="8" t="s">
        <v>1790</v>
      </c>
      <c r="F679" s="8">
        <v>0.98999999999999988</v>
      </c>
      <c r="G679" s="10">
        <v>537</v>
      </c>
      <c r="H679" s="11">
        <v>531.63000000000011</v>
      </c>
      <c r="I679" s="11">
        <v>382.97374706044531</v>
      </c>
      <c r="J679" s="11">
        <v>148.65625293955469</v>
      </c>
      <c r="K679" s="8">
        <v>2.42</v>
      </c>
      <c r="L679" s="8"/>
      <c r="M679" s="12">
        <f t="shared" si="20"/>
        <v>1299.54</v>
      </c>
      <c r="N679" s="12">
        <f t="shared" si="20"/>
        <v>0</v>
      </c>
      <c r="O679" s="12">
        <f t="shared" si="21"/>
        <v>1299.54</v>
      </c>
    </row>
    <row r="680" spans="1:15" x14ac:dyDescent="0.25">
      <c r="A680" s="8"/>
      <c r="B680" s="8"/>
      <c r="C680" s="9"/>
      <c r="D680" s="8"/>
      <c r="E680" s="8" t="s">
        <v>1779</v>
      </c>
      <c r="F680" s="8">
        <v>0.80000000000000016</v>
      </c>
      <c r="G680" s="10">
        <v>668</v>
      </c>
      <c r="H680" s="11">
        <v>534.4</v>
      </c>
      <c r="I680" s="11">
        <v>478.98827389351106</v>
      </c>
      <c r="J680" s="11">
        <v>55.411726106488899</v>
      </c>
      <c r="K680" s="8">
        <v>2.0699999999999998</v>
      </c>
      <c r="L680" s="8"/>
      <c r="M680" s="12">
        <f t="shared" si="20"/>
        <v>1382.76</v>
      </c>
      <c r="N680" s="12">
        <f t="shared" si="20"/>
        <v>0</v>
      </c>
      <c r="O680" s="12">
        <f t="shared" si="21"/>
        <v>1382.76</v>
      </c>
    </row>
    <row r="681" spans="1:15" x14ac:dyDescent="0.25">
      <c r="A681" s="8"/>
      <c r="B681" s="8"/>
      <c r="C681" s="9"/>
      <c r="D681" s="8"/>
      <c r="E681" s="8" t="s">
        <v>1781</v>
      </c>
      <c r="F681" s="8">
        <v>0.78</v>
      </c>
      <c r="G681" s="10">
        <v>330</v>
      </c>
      <c r="H681" s="11">
        <v>257.39999999999998</v>
      </c>
      <c r="I681" s="11">
        <v>240.66749622926096</v>
      </c>
      <c r="J681" s="11">
        <v>16.732503770739058</v>
      </c>
      <c r="K681" s="8">
        <v>2.2200000000000002</v>
      </c>
      <c r="L681" s="8"/>
      <c r="M681" s="12">
        <f t="shared" si="20"/>
        <v>732.6</v>
      </c>
      <c r="N681" s="12">
        <f t="shared" si="20"/>
        <v>0</v>
      </c>
      <c r="O681" s="12">
        <f t="shared" si="21"/>
        <v>732.6</v>
      </c>
    </row>
    <row r="682" spans="1:15" x14ac:dyDescent="0.25">
      <c r="A682" s="8"/>
      <c r="B682" s="8"/>
      <c r="C682" s="9"/>
      <c r="D682" s="8"/>
      <c r="E682" s="8" t="s">
        <v>1760</v>
      </c>
      <c r="F682" s="8">
        <v>0.83</v>
      </c>
      <c r="G682" s="10">
        <v>1815</v>
      </c>
      <c r="H682" s="11">
        <v>1506.45</v>
      </c>
      <c r="I682" s="11">
        <v>1432.1107394366197</v>
      </c>
      <c r="J682" s="11">
        <v>74.339260563380265</v>
      </c>
      <c r="K682" s="8">
        <v>2.13</v>
      </c>
      <c r="L682" s="8"/>
      <c r="M682" s="12">
        <f t="shared" si="20"/>
        <v>3865.95</v>
      </c>
      <c r="N682" s="12">
        <f t="shared" si="20"/>
        <v>0</v>
      </c>
      <c r="O682" s="12">
        <f t="shared" si="21"/>
        <v>3865.95</v>
      </c>
    </row>
    <row r="683" spans="1:15" x14ac:dyDescent="0.25">
      <c r="A683" s="8"/>
      <c r="B683" s="8"/>
      <c r="C683" s="9"/>
      <c r="D683" s="8"/>
      <c r="E683" s="8" t="s">
        <v>1607</v>
      </c>
      <c r="F683" s="8">
        <v>0.83</v>
      </c>
      <c r="G683" s="10">
        <v>1701</v>
      </c>
      <c r="H683" s="11">
        <v>1411.83</v>
      </c>
      <c r="I683" s="11">
        <v>1160.1126645920237</v>
      </c>
      <c r="J683" s="11">
        <v>251.71733540797632</v>
      </c>
      <c r="K683" s="8">
        <v>2.13</v>
      </c>
      <c r="L683" s="8"/>
      <c r="M683" s="12">
        <f t="shared" si="20"/>
        <v>3623.1299999999997</v>
      </c>
      <c r="N683" s="12">
        <f t="shared" si="20"/>
        <v>0</v>
      </c>
      <c r="O683" s="12">
        <f t="shared" si="21"/>
        <v>3623.1299999999997</v>
      </c>
    </row>
    <row r="684" spans="1:15" x14ac:dyDescent="0.25">
      <c r="A684" s="8"/>
      <c r="B684" s="8"/>
      <c r="C684" s="9"/>
      <c r="D684" s="8"/>
      <c r="E684" s="8" t="s">
        <v>1761</v>
      </c>
      <c r="F684" s="8">
        <v>0.78</v>
      </c>
      <c r="G684" s="10">
        <v>180</v>
      </c>
      <c r="H684" s="11">
        <v>140.4</v>
      </c>
      <c r="I684" s="11">
        <v>119.47500000000001</v>
      </c>
      <c r="J684" s="11">
        <v>20.924999999999997</v>
      </c>
      <c r="K684" s="8">
        <v>2.29</v>
      </c>
      <c r="L684" s="8"/>
      <c r="M684" s="12">
        <f t="shared" si="20"/>
        <v>412.2</v>
      </c>
      <c r="N684" s="12">
        <f t="shared" si="20"/>
        <v>0</v>
      </c>
      <c r="O684" s="12">
        <f t="shared" si="21"/>
        <v>412.2</v>
      </c>
    </row>
    <row r="685" spans="1:15" x14ac:dyDescent="0.25">
      <c r="A685" s="8"/>
      <c r="B685" s="8"/>
      <c r="C685" s="9"/>
      <c r="D685" s="8"/>
      <c r="E685" s="8" t="s">
        <v>1807</v>
      </c>
      <c r="F685" s="8">
        <v>0.78</v>
      </c>
      <c r="G685" s="10">
        <v>10</v>
      </c>
      <c r="H685" s="11">
        <v>7.8</v>
      </c>
      <c r="I685" s="11">
        <v>4.7708894878706198</v>
      </c>
      <c r="J685" s="11">
        <v>3.02911051212938</v>
      </c>
      <c r="K685" s="8">
        <v>2.29</v>
      </c>
      <c r="L685" s="8"/>
      <c r="M685" s="12">
        <f t="shared" si="20"/>
        <v>22.9</v>
      </c>
      <c r="N685" s="12">
        <f t="shared" si="20"/>
        <v>0</v>
      </c>
      <c r="O685" s="12">
        <f t="shared" si="21"/>
        <v>22.9</v>
      </c>
    </row>
    <row r="686" spans="1:15" x14ac:dyDescent="0.25">
      <c r="A686" s="8"/>
      <c r="B686" s="8"/>
      <c r="C686" s="9"/>
      <c r="D686" s="8"/>
      <c r="E686" s="8" t="s">
        <v>1196</v>
      </c>
      <c r="F686" s="8">
        <v>0.65</v>
      </c>
      <c r="G686" s="10">
        <v>18</v>
      </c>
      <c r="H686" s="11">
        <v>11.7</v>
      </c>
      <c r="I686" s="11">
        <v>12.626155878467635</v>
      </c>
      <c r="J686" s="11">
        <v>-0.92615587846763603</v>
      </c>
      <c r="K686" s="8">
        <v>1.66</v>
      </c>
      <c r="L686" s="8"/>
      <c r="M686" s="12">
        <f t="shared" si="20"/>
        <v>29.88</v>
      </c>
      <c r="N686" s="12">
        <f t="shared" si="20"/>
        <v>0</v>
      </c>
      <c r="O686" s="12">
        <f t="shared" si="21"/>
        <v>29.88</v>
      </c>
    </row>
    <row r="687" spans="1:15" x14ac:dyDescent="0.25">
      <c r="A687" s="8"/>
      <c r="B687" s="8"/>
      <c r="C687" s="9" t="s">
        <v>149</v>
      </c>
      <c r="D687" s="8" t="s">
        <v>38</v>
      </c>
      <c r="E687" s="8" t="s">
        <v>1798</v>
      </c>
      <c r="F687" s="8">
        <v>0.68</v>
      </c>
      <c r="G687" s="10">
        <v>2251</v>
      </c>
      <c r="H687" s="11">
        <v>1530.68</v>
      </c>
      <c r="I687" s="11">
        <v>1256.1159797297298</v>
      </c>
      <c r="J687" s="11">
        <v>274.56402027027025</v>
      </c>
      <c r="K687" s="8">
        <v>1.69</v>
      </c>
      <c r="L687" s="8"/>
      <c r="M687" s="12">
        <f t="shared" si="20"/>
        <v>3804.19</v>
      </c>
      <c r="N687" s="12">
        <f t="shared" si="20"/>
        <v>0</v>
      </c>
      <c r="O687" s="12">
        <f t="shared" si="21"/>
        <v>3804.19</v>
      </c>
    </row>
    <row r="688" spans="1:15" x14ac:dyDescent="0.25">
      <c r="A688" s="8"/>
      <c r="B688" s="8"/>
      <c r="C688" s="9"/>
      <c r="D688" s="8"/>
      <c r="E688" s="8" t="s">
        <v>1799</v>
      </c>
      <c r="F688" s="8">
        <v>0.68</v>
      </c>
      <c r="G688" s="10">
        <v>2029</v>
      </c>
      <c r="H688" s="11">
        <v>1379.72</v>
      </c>
      <c r="I688" s="11">
        <v>1048.5053395864059</v>
      </c>
      <c r="J688" s="11">
        <v>331.21466041359417</v>
      </c>
      <c r="K688" s="8">
        <v>1.69</v>
      </c>
      <c r="L688" s="8"/>
      <c r="M688" s="12">
        <f t="shared" si="20"/>
        <v>3429.0099999999998</v>
      </c>
      <c r="N688" s="12">
        <f t="shared" si="20"/>
        <v>0</v>
      </c>
      <c r="O688" s="12">
        <f t="shared" si="21"/>
        <v>3429.0099999999998</v>
      </c>
    </row>
    <row r="689" spans="1:15" x14ac:dyDescent="0.25">
      <c r="A689" s="8"/>
      <c r="B689" s="8"/>
      <c r="C689" s="9"/>
      <c r="D689" s="8"/>
      <c r="E689" s="8" t="s">
        <v>1800</v>
      </c>
      <c r="F689" s="8">
        <v>0.65</v>
      </c>
      <c r="G689" s="10">
        <v>1219</v>
      </c>
      <c r="H689" s="11">
        <v>792.35</v>
      </c>
      <c r="I689" s="11">
        <v>707.17701152818574</v>
      </c>
      <c r="J689" s="11">
        <v>85.172988471814193</v>
      </c>
      <c r="K689" s="8">
        <v>1.81</v>
      </c>
      <c r="L689" s="8"/>
      <c r="M689" s="12">
        <f t="shared" si="20"/>
        <v>2206.39</v>
      </c>
      <c r="N689" s="12">
        <f t="shared" si="20"/>
        <v>0</v>
      </c>
      <c r="O689" s="12">
        <f t="shared" si="21"/>
        <v>2206.39</v>
      </c>
    </row>
    <row r="690" spans="1:15" x14ac:dyDescent="0.25">
      <c r="A690" s="8"/>
      <c r="B690" s="8"/>
      <c r="C690" s="9"/>
      <c r="D690" s="8"/>
      <c r="E690" s="8" t="s">
        <v>1801</v>
      </c>
      <c r="F690" s="8">
        <v>0.68</v>
      </c>
      <c r="G690" s="10">
        <v>1044</v>
      </c>
      <c r="H690" s="11">
        <v>709.92000000000007</v>
      </c>
      <c r="I690" s="11">
        <v>678.5483205473771</v>
      </c>
      <c r="J690" s="11">
        <v>31.371679452622935</v>
      </c>
      <c r="K690" s="8">
        <v>1.69</v>
      </c>
      <c r="L690" s="8"/>
      <c r="M690" s="12">
        <f t="shared" si="20"/>
        <v>1764.36</v>
      </c>
      <c r="N690" s="12">
        <f t="shared" si="20"/>
        <v>0</v>
      </c>
      <c r="O690" s="12">
        <f t="shared" si="21"/>
        <v>1764.36</v>
      </c>
    </row>
    <row r="691" spans="1:15" x14ac:dyDescent="0.25">
      <c r="A691" s="8"/>
      <c r="B691" s="8"/>
      <c r="C691" s="9"/>
      <c r="D691" s="8"/>
      <c r="E691" s="8" t="s">
        <v>1755</v>
      </c>
      <c r="F691" s="8">
        <v>0.68</v>
      </c>
      <c r="G691" s="10">
        <v>563</v>
      </c>
      <c r="H691" s="11">
        <v>382.84</v>
      </c>
      <c r="I691" s="11">
        <v>401.07583454281564</v>
      </c>
      <c r="J691" s="11">
        <v>-18.235834542815695</v>
      </c>
      <c r="K691" s="8">
        <v>1.69</v>
      </c>
      <c r="L691" s="8"/>
      <c r="M691" s="12">
        <f t="shared" si="20"/>
        <v>951.46999999999991</v>
      </c>
      <c r="N691" s="12">
        <f t="shared" si="20"/>
        <v>0</v>
      </c>
      <c r="O691" s="12">
        <f t="shared" si="21"/>
        <v>951.46999999999991</v>
      </c>
    </row>
    <row r="692" spans="1:15" x14ac:dyDescent="0.25">
      <c r="A692" s="8"/>
      <c r="B692" s="8"/>
      <c r="C692" s="9"/>
      <c r="D692" s="8"/>
      <c r="E692" s="8" t="s">
        <v>1567</v>
      </c>
      <c r="F692" s="8">
        <v>0.71</v>
      </c>
      <c r="G692" s="10">
        <v>124</v>
      </c>
      <c r="H692" s="11">
        <v>88.04</v>
      </c>
      <c r="I692" s="11">
        <v>59.159029649595688</v>
      </c>
      <c r="J692" s="11">
        <v>28.880970350404318</v>
      </c>
      <c r="K692" s="8">
        <v>1.29</v>
      </c>
      <c r="L692" s="8"/>
      <c r="M692" s="12">
        <f t="shared" si="20"/>
        <v>159.96</v>
      </c>
      <c r="N692" s="12">
        <f t="shared" si="20"/>
        <v>0</v>
      </c>
      <c r="O692" s="12">
        <f t="shared" si="21"/>
        <v>159.96</v>
      </c>
    </row>
    <row r="693" spans="1:15" x14ac:dyDescent="0.25">
      <c r="A693" s="8"/>
      <c r="B693" s="8"/>
      <c r="C693" s="9"/>
      <c r="D693" s="8"/>
      <c r="E693" s="8" t="s">
        <v>1601</v>
      </c>
      <c r="F693" s="8">
        <v>0.68</v>
      </c>
      <c r="G693" s="10">
        <v>95</v>
      </c>
      <c r="H693" s="11">
        <v>64.599999999999994</v>
      </c>
      <c r="I693" s="11">
        <v>48.688912468354658</v>
      </c>
      <c r="J693" s="11">
        <v>15.911087531645343</v>
      </c>
      <c r="K693" s="8">
        <v>1.7</v>
      </c>
      <c r="L693" s="8"/>
      <c r="M693" s="12">
        <f t="shared" si="20"/>
        <v>161.5</v>
      </c>
      <c r="N693" s="12">
        <f t="shared" si="20"/>
        <v>0</v>
      </c>
      <c r="O693" s="12">
        <f t="shared" si="21"/>
        <v>161.5</v>
      </c>
    </row>
    <row r="694" spans="1:15" x14ac:dyDescent="0.25">
      <c r="A694" s="8"/>
      <c r="B694" s="8"/>
      <c r="C694" s="9"/>
      <c r="D694" s="8"/>
      <c r="E694" s="8" t="s">
        <v>1782</v>
      </c>
      <c r="F694" s="8">
        <v>0.83</v>
      </c>
      <c r="G694" s="10">
        <v>1765</v>
      </c>
      <c r="H694" s="11">
        <v>1464.95</v>
      </c>
      <c r="I694" s="11">
        <v>1114.7100176263218</v>
      </c>
      <c r="J694" s="11">
        <v>350.23998237367795</v>
      </c>
      <c r="K694" s="8">
        <v>2.13</v>
      </c>
      <c r="L694" s="8"/>
      <c r="M694" s="12">
        <f t="shared" si="20"/>
        <v>3759.45</v>
      </c>
      <c r="N694" s="12">
        <f t="shared" si="20"/>
        <v>0</v>
      </c>
      <c r="O694" s="12">
        <f t="shared" si="21"/>
        <v>3759.45</v>
      </c>
    </row>
    <row r="695" spans="1:15" x14ac:dyDescent="0.25">
      <c r="A695" s="8"/>
      <c r="B695" s="8"/>
      <c r="C695" s="9"/>
      <c r="D695" s="8"/>
      <c r="E695" s="8" t="s">
        <v>1783</v>
      </c>
      <c r="F695" s="8">
        <v>0.78</v>
      </c>
      <c r="G695" s="10">
        <v>285</v>
      </c>
      <c r="H695" s="11">
        <v>222.3</v>
      </c>
      <c r="I695" s="11">
        <v>170.42229729729729</v>
      </c>
      <c r="J695" s="11">
        <v>51.87770270270272</v>
      </c>
      <c r="K695" s="8">
        <v>2.29</v>
      </c>
      <c r="L695" s="8"/>
      <c r="M695" s="12">
        <f t="shared" si="20"/>
        <v>652.65</v>
      </c>
      <c r="N695" s="12">
        <f t="shared" si="20"/>
        <v>0</v>
      </c>
      <c r="O695" s="12">
        <f t="shared" si="21"/>
        <v>652.65</v>
      </c>
    </row>
    <row r="696" spans="1:15" x14ac:dyDescent="0.25">
      <c r="A696" s="8"/>
      <c r="B696" s="8"/>
      <c r="C696" s="9"/>
      <c r="D696" s="8"/>
      <c r="E696" s="8" t="s">
        <v>1604</v>
      </c>
      <c r="F696" s="8">
        <v>0.76000000000000012</v>
      </c>
      <c r="G696" s="10">
        <v>1757</v>
      </c>
      <c r="H696" s="11">
        <v>1335.32</v>
      </c>
      <c r="I696" s="11">
        <v>1037.1113506191057</v>
      </c>
      <c r="J696" s="11">
        <v>298.20864938089431</v>
      </c>
      <c r="K696" s="8">
        <v>1.94</v>
      </c>
      <c r="L696" s="8"/>
      <c r="M696" s="12">
        <f t="shared" si="20"/>
        <v>3408.58</v>
      </c>
      <c r="N696" s="12">
        <f t="shared" si="20"/>
        <v>0</v>
      </c>
      <c r="O696" s="12">
        <f t="shared" si="21"/>
        <v>3408.58</v>
      </c>
    </row>
    <row r="697" spans="1:15" x14ac:dyDescent="0.25">
      <c r="A697" s="8"/>
      <c r="B697" s="8"/>
      <c r="C697" s="9"/>
      <c r="D697" s="8"/>
      <c r="E697" s="8" t="s">
        <v>1802</v>
      </c>
      <c r="F697" s="8">
        <v>0.69</v>
      </c>
      <c r="G697" s="10">
        <v>27</v>
      </c>
      <c r="H697" s="11">
        <v>18.63</v>
      </c>
      <c r="I697" s="11">
        <v>12.881401617250674</v>
      </c>
      <c r="J697" s="11">
        <v>5.748598382749325</v>
      </c>
      <c r="K697" s="8">
        <v>2.0699999999999998</v>
      </c>
      <c r="L697" s="8"/>
      <c r="M697" s="12">
        <f t="shared" si="20"/>
        <v>55.889999999999993</v>
      </c>
      <c r="N697" s="12">
        <f t="shared" si="20"/>
        <v>0</v>
      </c>
      <c r="O697" s="12">
        <f t="shared" si="21"/>
        <v>55.889999999999993</v>
      </c>
    </row>
    <row r="698" spans="1:15" x14ac:dyDescent="0.25">
      <c r="A698" s="8"/>
      <c r="B698" s="8"/>
      <c r="C698" s="9"/>
      <c r="D698" s="8"/>
      <c r="E698" s="8" t="s">
        <v>1803</v>
      </c>
      <c r="F698" s="8">
        <v>1.19</v>
      </c>
      <c r="G698" s="10">
        <v>896</v>
      </c>
      <c r="H698" s="11">
        <v>1066.24</v>
      </c>
      <c r="I698" s="11">
        <v>559.16608695652178</v>
      </c>
      <c r="J698" s="11">
        <v>507.07391304347823</v>
      </c>
      <c r="K698" s="8">
        <v>2.87</v>
      </c>
      <c r="L698" s="8"/>
      <c r="M698" s="12">
        <f t="shared" si="20"/>
        <v>2571.52</v>
      </c>
      <c r="N698" s="12">
        <f t="shared" si="20"/>
        <v>0</v>
      </c>
      <c r="O698" s="12">
        <f t="shared" si="21"/>
        <v>2571.52</v>
      </c>
    </row>
    <row r="699" spans="1:15" x14ac:dyDescent="0.25">
      <c r="A699" s="8"/>
      <c r="B699" s="8"/>
      <c r="C699" s="9"/>
      <c r="D699" s="8"/>
      <c r="E699" s="8" t="s">
        <v>1605</v>
      </c>
      <c r="F699" s="8">
        <v>1.19</v>
      </c>
      <c r="G699" s="10">
        <v>35</v>
      </c>
      <c r="H699" s="11">
        <v>41.65</v>
      </c>
      <c r="I699" s="11">
        <v>19.718832891246684</v>
      </c>
      <c r="J699" s="11">
        <v>21.931167108753314</v>
      </c>
      <c r="K699" s="8">
        <v>2.87</v>
      </c>
      <c r="L699" s="8"/>
      <c r="M699" s="12">
        <f t="shared" si="20"/>
        <v>100.45</v>
      </c>
      <c r="N699" s="12">
        <f t="shared" si="20"/>
        <v>0</v>
      </c>
      <c r="O699" s="12">
        <f t="shared" si="21"/>
        <v>100.45</v>
      </c>
    </row>
    <row r="700" spans="1:15" x14ac:dyDescent="0.25">
      <c r="A700" s="8"/>
      <c r="B700" s="8"/>
      <c r="C700" s="9"/>
      <c r="D700" s="8"/>
      <c r="E700" s="8" t="s">
        <v>1784</v>
      </c>
      <c r="F700" s="8">
        <v>0.93</v>
      </c>
      <c r="G700" s="10">
        <v>2795</v>
      </c>
      <c r="H700" s="11">
        <v>2599.35</v>
      </c>
      <c r="I700" s="11">
        <v>1885.5282789478906</v>
      </c>
      <c r="J700" s="11">
        <v>713.82172105210952</v>
      </c>
      <c r="K700" s="8">
        <v>2.2200000000000002</v>
      </c>
      <c r="L700" s="8"/>
      <c r="M700" s="12">
        <f t="shared" si="20"/>
        <v>6204.9000000000005</v>
      </c>
      <c r="N700" s="12">
        <f t="shared" si="20"/>
        <v>0</v>
      </c>
      <c r="O700" s="12">
        <f t="shared" si="21"/>
        <v>6204.9000000000005</v>
      </c>
    </row>
    <row r="701" spans="1:15" x14ac:dyDescent="0.25">
      <c r="A701" s="8"/>
      <c r="B701" s="8"/>
      <c r="C701" s="9"/>
      <c r="D701" s="8"/>
      <c r="E701" s="8" t="s">
        <v>1785</v>
      </c>
      <c r="F701" s="8">
        <v>0.99</v>
      </c>
      <c r="G701" s="10">
        <v>907</v>
      </c>
      <c r="H701" s="11">
        <v>897.93</v>
      </c>
      <c r="I701" s="11">
        <v>664.37227389256725</v>
      </c>
      <c r="J701" s="11">
        <v>233.55772610743273</v>
      </c>
      <c r="K701" s="8">
        <v>2.42</v>
      </c>
      <c r="L701" s="8"/>
      <c r="M701" s="12">
        <f t="shared" si="20"/>
        <v>2194.94</v>
      </c>
      <c r="N701" s="12">
        <f t="shared" si="20"/>
        <v>0</v>
      </c>
      <c r="O701" s="12">
        <f t="shared" si="21"/>
        <v>2194.94</v>
      </c>
    </row>
    <row r="702" spans="1:15" x14ac:dyDescent="0.25">
      <c r="A702" s="8"/>
      <c r="B702" s="8"/>
      <c r="C702" s="9"/>
      <c r="D702" s="8"/>
      <c r="E702" s="8" t="s">
        <v>1787</v>
      </c>
      <c r="F702" s="8">
        <v>0.79</v>
      </c>
      <c r="G702" s="10">
        <v>1670</v>
      </c>
      <c r="H702" s="11">
        <v>1319.3000000000002</v>
      </c>
      <c r="I702" s="11">
        <v>1114.7801303836627</v>
      </c>
      <c r="J702" s="11">
        <v>204.51986961633708</v>
      </c>
      <c r="K702" s="8">
        <v>2</v>
      </c>
      <c r="L702" s="8"/>
      <c r="M702" s="12">
        <f t="shared" si="20"/>
        <v>3340</v>
      </c>
      <c r="N702" s="12">
        <f t="shared" si="20"/>
        <v>0</v>
      </c>
      <c r="O702" s="12">
        <f t="shared" si="21"/>
        <v>3340</v>
      </c>
    </row>
    <row r="703" spans="1:15" x14ac:dyDescent="0.25">
      <c r="A703" s="8"/>
      <c r="B703" s="8"/>
      <c r="C703" s="9"/>
      <c r="D703" s="8"/>
      <c r="E703" s="8" t="s">
        <v>1788</v>
      </c>
      <c r="F703" s="8">
        <v>0.77</v>
      </c>
      <c r="G703" s="10">
        <v>593</v>
      </c>
      <c r="H703" s="11">
        <v>456.61</v>
      </c>
      <c r="I703" s="11">
        <v>389.87350705029831</v>
      </c>
      <c r="J703" s="11">
        <v>66.736492949701727</v>
      </c>
      <c r="K703" s="8">
        <v>2.15</v>
      </c>
      <c r="L703" s="8"/>
      <c r="M703" s="12">
        <f t="shared" si="20"/>
        <v>1274.95</v>
      </c>
      <c r="N703" s="12">
        <f t="shared" si="20"/>
        <v>0</v>
      </c>
      <c r="O703" s="12">
        <f t="shared" si="21"/>
        <v>1274.95</v>
      </c>
    </row>
    <row r="704" spans="1:15" x14ac:dyDescent="0.25">
      <c r="A704" s="8"/>
      <c r="B704" s="8"/>
      <c r="C704" s="9"/>
      <c r="D704" s="8"/>
      <c r="E704" s="8" t="s">
        <v>1804</v>
      </c>
      <c r="F704" s="8">
        <v>0.83</v>
      </c>
      <c r="G704" s="10">
        <v>8864</v>
      </c>
      <c r="H704" s="11">
        <v>7357.12</v>
      </c>
      <c r="I704" s="11">
        <v>5115.2744103519963</v>
      </c>
      <c r="J704" s="11">
        <v>2241.8455896480036</v>
      </c>
      <c r="K704" s="8">
        <v>2.13</v>
      </c>
      <c r="L704" s="8"/>
      <c r="M704" s="12">
        <f t="shared" si="20"/>
        <v>18880.32</v>
      </c>
      <c r="N704" s="12">
        <f t="shared" si="20"/>
        <v>0</v>
      </c>
      <c r="O704" s="12">
        <f t="shared" si="21"/>
        <v>18880.32</v>
      </c>
    </row>
    <row r="705" spans="1:15" x14ac:dyDescent="0.25">
      <c r="A705" s="8"/>
      <c r="B705" s="8"/>
      <c r="C705" s="9"/>
      <c r="D705" s="8"/>
      <c r="E705" s="8" t="s">
        <v>1569</v>
      </c>
      <c r="F705" s="8">
        <v>0.83</v>
      </c>
      <c r="G705" s="10">
        <v>53</v>
      </c>
      <c r="H705" s="11">
        <v>43.99</v>
      </c>
      <c r="I705" s="11">
        <v>25.285714285714285</v>
      </c>
      <c r="J705" s="11">
        <v>18.704285714285717</v>
      </c>
      <c r="K705" s="8">
        <v>2.13</v>
      </c>
      <c r="L705" s="8"/>
      <c r="M705" s="12">
        <f t="shared" si="20"/>
        <v>112.89</v>
      </c>
      <c r="N705" s="12">
        <f t="shared" si="20"/>
        <v>0</v>
      </c>
      <c r="O705" s="12">
        <f t="shared" si="21"/>
        <v>112.89</v>
      </c>
    </row>
    <row r="706" spans="1:15" x14ac:dyDescent="0.25">
      <c r="A706" s="8"/>
      <c r="B706" s="8"/>
      <c r="C706" s="9"/>
      <c r="D706" s="8"/>
      <c r="E706" s="8" t="s">
        <v>1805</v>
      </c>
      <c r="F706" s="8">
        <v>0.78</v>
      </c>
      <c r="G706" s="10">
        <v>12</v>
      </c>
      <c r="H706" s="11">
        <v>9.36</v>
      </c>
      <c r="I706" s="11">
        <v>7.1756756756756763</v>
      </c>
      <c r="J706" s="11">
        <v>2.1843243243243231</v>
      </c>
      <c r="K706" s="8">
        <v>2.29</v>
      </c>
      <c r="L706" s="8"/>
      <c r="M706" s="12">
        <f t="shared" si="20"/>
        <v>27.48</v>
      </c>
      <c r="N706" s="12">
        <f t="shared" si="20"/>
        <v>0</v>
      </c>
      <c r="O706" s="12">
        <f t="shared" si="21"/>
        <v>27.48</v>
      </c>
    </row>
    <row r="707" spans="1:15" x14ac:dyDescent="0.25">
      <c r="A707" s="8"/>
      <c r="B707" s="8"/>
      <c r="C707" s="9"/>
      <c r="D707" s="8"/>
      <c r="E707" s="8" t="s">
        <v>1806</v>
      </c>
      <c r="F707" s="8">
        <v>0.76</v>
      </c>
      <c r="G707" s="10">
        <v>2522</v>
      </c>
      <c r="H707" s="11">
        <v>1916.7199999999998</v>
      </c>
      <c r="I707" s="11">
        <v>1560.5243478260868</v>
      </c>
      <c r="J707" s="11">
        <v>356.195652173913</v>
      </c>
      <c r="K707" s="8">
        <v>1.94</v>
      </c>
      <c r="L707" s="8"/>
      <c r="M707" s="12">
        <f t="shared" si="20"/>
        <v>4892.68</v>
      </c>
      <c r="N707" s="12">
        <f t="shared" si="20"/>
        <v>0</v>
      </c>
      <c r="O707" s="12">
        <f t="shared" si="21"/>
        <v>4892.68</v>
      </c>
    </row>
    <row r="708" spans="1:15" x14ac:dyDescent="0.25">
      <c r="A708" s="8"/>
      <c r="B708" s="8"/>
      <c r="C708" s="9"/>
      <c r="D708" s="8"/>
      <c r="E708" s="8" t="s">
        <v>1588</v>
      </c>
      <c r="F708" s="8">
        <v>0.76000000000000012</v>
      </c>
      <c r="G708" s="10">
        <v>81</v>
      </c>
      <c r="H708" s="11">
        <v>61.56</v>
      </c>
      <c r="I708" s="11">
        <v>56.072620606801351</v>
      </c>
      <c r="J708" s="11">
        <v>5.4873793931986565</v>
      </c>
      <c r="K708" s="8">
        <v>1.94</v>
      </c>
      <c r="L708" s="8"/>
      <c r="M708" s="12">
        <f t="shared" si="20"/>
        <v>157.13999999999999</v>
      </c>
      <c r="N708" s="12">
        <f t="shared" si="20"/>
        <v>0</v>
      </c>
      <c r="O708" s="12">
        <f t="shared" si="21"/>
        <v>157.13999999999999</v>
      </c>
    </row>
    <row r="709" spans="1:15" x14ac:dyDescent="0.25">
      <c r="A709" s="8"/>
      <c r="B709" s="8"/>
      <c r="C709" s="9"/>
      <c r="D709" s="8"/>
      <c r="E709" s="8" t="s">
        <v>1589</v>
      </c>
      <c r="F709" s="8">
        <v>0.69</v>
      </c>
      <c r="G709" s="10">
        <v>2</v>
      </c>
      <c r="H709" s="11">
        <v>1.38</v>
      </c>
      <c r="I709" s="11">
        <v>1.2872727272727273</v>
      </c>
      <c r="J709" s="11">
        <v>9.2727272727272547E-2</v>
      </c>
      <c r="K709" s="8">
        <v>2.0699999999999998</v>
      </c>
      <c r="L709" s="8"/>
      <c r="M709" s="12">
        <f t="shared" ref="M709:N763" si="22">$G709*K709</f>
        <v>4.1399999999999997</v>
      </c>
      <c r="N709" s="12">
        <f t="shared" si="22"/>
        <v>0</v>
      </c>
      <c r="O709" s="12">
        <f t="shared" ref="O709:O763" si="23">M709+N709</f>
        <v>4.1399999999999997</v>
      </c>
    </row>
    <row r="710" spans="1:15" x14ac:dyDescent="0.25">
      <c r="A710" s="8"/>
      <c r="B710" s="8"/>
      <c r="C710" s="9"/>
      <c r="D710" s="8"/>
      <c r="E710" s="8" t="s">
        <v>1793</v>
      </c>
      <c r="F710" s="8">
        <v>0.83</v>
      </c>
      <c r="G710" s="10">
        <v>342</v>
      </c>
      <c r="H710" s="11">
        <v>283.86</v>
      </c>
      <c r="I710" s="11">
        <v>204.5421151586369</v>
      </c>
      <c r="J710" s="11">
        <v>79.317884841363096</v>
      </c>
      <c r="K710" s="8">
        <v>2.13</v>
      </c>
      <c r="L710" s="8"/>
      <c r="M710" s="12">
        <f t="shared" si="22"/>
        <v>728.45999999999992</v>
      </c>
      <c r="N710" s="12">
        <f t="shared" si="22"/>
        <v>0</v>
      </c>
      <c r="O710" s="12">
        <f t="shared" si="23"/>
        <v>728.45999999999992</v>
      </c>
    </row>
    <row r="711" spans="1:15" x14ac:dyDescent="0.25">
      <c r="A711" s="8"/>
      <c r="B711" s="8"/>
      <c r="C711" s="9"/>
      <c r="D711" s="8"/>
      <c r="E711" s="8" t="s">
        <v>1789</v>
      </c>
      <c r="F711" s="8">
        <v>0.93</v>
      </c>
      <c r="G711" s="10">
        <v>1994</v>
      </c>
      <c r="H711" s="11">
        <v>1854.4199999999998</v>
      </c>
      <c r="I711" s="11">
        <v>1395.0276425290335</v>
      </c>
      <c r="J711" s="11">
        <v>459.39235747096632</v>
      </c>
      <c r="K711" s="8">
        <v>2.2200000000000002</v>
      </c>
      <c r="L711" s="8"/>
      <c r="M711" s="12">
        <f t="shared" si="22"/>
        <v>4426.68</v>
      </c>
      <c r="N711" s="12">
        <f t="shared" si="22"/>
        <v>0</v>
      </c>
      <c r="O711" s="12">
        <f t="shared" si="23"/>
        <v>4426.68</v>
      </c>
    </row>
    <row r="712" spans="1:15" x14ac:dyDescent="0.25">
      <c r="A712" s="8"/>
      <c r="B712" s="8"/>
      <c r="C712" s="9"/>
      <c r="D712" s="8"/>
      <c r="E712" s="8" t="s">
        <v>1790</v>
      </c>
      <c r="F712" s="8">
        <v>0.98999999999999988</v>
      </c>
      <c r="G712" s="10">
        <v>538</v>
      </c>
      <c r="H712" s="11">
        <v>532.62000000000012</v>
      </c>
      <c r="I712" s="11">
        <v>383.56096399644179</v>
      </c>
      <c r="J712" s="11">
        <v>149.05903600355825</v>
      </c>
      <c r="K712" s="8">
        <v>2.42</v>
      </c>
      <c r="L712" s="8"/>
      <c r="M712" s="12">
        <f t="shared" si="22"/>
        <v>1301.96</v>
      </c>
      <c r="N712" s="12">
        <f t="shared" si="22"/>
        <v>0</v>
      </c>
      <c r="O712" s="12">
        <f t="shared" si="23"/>
        <v>1301.96</v>
      </c>
    </row>
    <row r="713" spans="1:15" x14ac:dyDescent="0.25">
      <c r="A713" s="8"/>
      <c r="B713" s="8"/>
      <c r="C713" s="9"/>
      <c r="D713" s="8"/>
      <c r="E713" s="8" t="s">
        <v>1779</v>
      </c>
      <c r="F713" s="8">
        <v>0.80000000000000016</v>
      </c>
      <c r="G713" s="10">
        <v>667</v>
      </c>
      <c r="H713" s="11">
        <v>533.6</v>
      </c>
      <c r="I713" s="11">
        <v>478.16319209700828</v>
      </c>
      <c r="J713" s="11">
        <v>55.436807902991731</v>
      </c>
      <c r="K713" s="8">
        <v>2.0699999999999998</v>
      </c>
      <c r="L713" s="8"/>
      <c r="M713" s="12">
        <f t="shared" si="22"/>
        <v>1380.6899999999998</v>
      </c>
      <c r="N713" s="12">
        <f t="shared" si="22"/>
        <v>0</v>
      </c>
      <c r="O713" s="12">
        <f t="shared" si="23"/>
        <v>1380.6899999999998</v>
      </c>
    </row>
    <row r="714" spans="1:15" x14ac:dyDescent="0.25">
      <c r="A714" s="8"/>
      <c r="B714" s="8"/>
      <c r="C714" s="9"/>
      <c r="D714" s="8"/>
      <c r="E714" s="8" t="s">
        <v>1781</v>
      </c>
      <c r="F714" s="8">
        <v>0.78</v>
      </c>
      <c r="G714" s="10">
        <v>330</v>
      </c>
      <c r="H714" s="11">
        <v>257.39999999999998</v>
      </c>
      <c r="I714" s="11">
        <v>240.65834542815676</v>
      </c>
      <c r="J714" s="11">
        <v>16.741654571843242</v>
      </c>
      <c r="K714" s="8">
        <v>2.2200000000000002</v>
      </c>
      <c r="L714" s="8"/>
      <c r="M714" s="12">
        <f t="shared" si="22"/>
        <v>732.6</v>
      </c>
      <c r="N714" s="12">
        <f t="shared" si="22"/>
        <v>0</v>
      </c>
      <c r="O714" s="12">
        <f t="shared" si="23"/>
        <v>732.6</v>
      </c>
    </row>
    <row r="715" spans="1:15" x14ac:dyDescent="0.25">
      <c r="A715" s="8"/>
      <c r="B715" s="8"/>
      <c r="C715" s="9"/>
      <c r="D715" s="8"/>
      <c r="E715" s="8" t="s">
        <v>1760</v>
      </c>
      <c r="F715" s="8">
        <v>0.83</v>
      </c>
      <c r="G715" s="10">
        <v>1815</v>
      </c>
      <c r="H715" s="11">
        <v>1506.45</v>
      </c>
      <c r="I715" s="11">
        <v>1432.0854729729729</v>
      </c>
      <c r="J715" s="11">
        <v>74.364527027027009</v>
      </c>
      <c r="K715" s="8">
        <v>2.13</v>
      </c>
      <c r="L715" s="8"/>
      <c r="M715" s="12">
        <f t="shared" si="22"/>
        <v>3865.95</v>
      </c>
      <c r="N715" s="12">
        <f t="shared" si="22"/>
        <v>0</v>
      </c>
      <c r="O715" s="12">
        <f t="shared" si="23"/>
        <v>3865.95</v>
      </c>
    </row>
    <row r="716" spans="1:15" x14ac:dyDescent="0.25">
      <c r="A716" s="8"/>
      <c r="B716" s="8"/>
      <c r="C716" s="9"/>
      <c r="D716" s="8"/>
      <c r="E716" s="8" t="s">
        <v>1607</v>
      </c>
      <c r="F716" s="8">
        <v>0.83</v>
      </c>
      <c r="G716" s="10">
        <v>1701</v>
      </c>
      <c r="H716" s="11">
        <v>1411.8300000000002</v>
      </c>
      <c r="I716" s="11">
        <v>1160.3370287475959</v>
      </c>
      <c r="J716" s="11">
        <v>251.49297125240423</v>
      </c>
      <c r="K716" s="8">
        <v>2.13</v>
      </c>
      <c r="L716" s="8"/>
      <c r="M716" s="12">
        <f t="shared" si="22"/>
        <v>3623.1299999999997</v>
      </c>
      <c r="N716" s="12">
        <f t="shared" si="22"/>
        <v>0</v>
      </c>
      <c r="O716" s="12">
        <f t="shared" si="23"/>
        <v>3623.1299999999997</v>
      </c>
    </row>
    <row r="717" spans="1:15" x14ac:dyDescent="0.25">
      <c r="A717" s="8"/>
      <c r="B717" s="8"/>
      <c r="C717" s="9"/>
      <c r="D717" s="8"/>
      <c r="E717" s="8" t="s">
        <v>1761</v>
      </c>
      <c r="F717" s="8">
        <v>0.78</v>
      </c>
      <c r="G717" s="10">
        <v>180</v>
      </c>
      <c r="H717" s="11">
        <v>140.4</v>
      </c>
      <c r="I717" s="11">
        <v>119.47500000000001</v>
      </c>
      <c r="J717" s="11">
        <v>20.924999999999997</v>
      </c>
      <c r="K717" s="8">
        <v>2.29</v>
      </c>
      <c r="L717" s="8"/>
      <c r="M717" s="12">
        <f t="shared" si="22"/>
        <v>412.2</v>
      </c>
      <c r="N717" s="12">
        <f t="shared" si="22"/>
        <v>0</v>
      </c>
      <c r="O717" s="12">
        <f t="shared" si="23"/>
        <v>412.2</v>
      </c>
    </row>
    <row r="718" spans="1:15" x14ac:dyDescent="0.25">
      <c r="A718" s="8"/>
      <c r="B718" s="8"/>
      <c r="C718" s="9"/>
      <c r="D718" s="8"/>
      <c r="E718" s="8" t="s">
        <v>1807</v>
      </c>
      <c r="F718" s="8">
        <v>0.78</v>
      </c>
      <c r="G718" s="10">
        <v>10</v>
      </c>
      <c r="H718" s="11">
        <v>7.8</v>
      </c>
      <c r="I718" s="11">
        <v>4.7708894878706198</v>
      </c>
      <c r="J718" s="11">
        <v>3.02911051212938</v>
      </c>
      <c r="K718" s="8">
        <v>2.29</v>
      </c>
      <c r="L718" s="8"/>
      <c r="M718" s="12">
        <f t="shared" si="22"/>
        <v>22.9</v>
      </c>
      <c r="N718" s="12">
        <f t="shared" si="22"/>
        <v>0</v>
      </c>
      <c r="O718" s="12">
        <f t="shared" si="23"/>
        <v>22.9</v>
      </c>
    </row>
    <row r="719" spans="1:15" x14ac:dyDescent="0.25">
      <c r="A719" s="8"/>
      <c r="B719" s="8"/>
      <c r="C719" s="9"/>
      <c r="D719" s="8"/>
      <c r="E719" s="8" t="s">
        <v>1196</v>
      </c>
      <c r="F719" s="8">
        <v>0.65</v>
      </c>
      <c r="G719" s="10">
        <v>17</v>
      </c>
      <c r="H719" s="11">
        <v>11.05</v>
      </c>
      <c r="I719" s="11">
        <v>11.924702774108322</v>
      </c>
      <c r="J719" s="11">
        <v>-0.87470277410832153</v>
      </c>
      <c r="K719" s="8">
        <v>1.66</v>
      </c>
      <c r="L719" s="8"/>
      <c r="M719" s="12">
        <f t="shared" si="22"/>
        <v>28.22</v>
      </c>
      <c r="N719" s="12">
        <f t="shared" si="22"/>
        <v>0</v>
      </c>
      <c r="O719" s="12">
        <f t="shared" si="23"/>
        <v>28.22</v>
      </c>
    </row>
    <row r="720" spans="1:15" x14ac:dyDescent="0.25">
      <c r="A720" s="8"/>
      <c r="B720" s="8"/>
      <c r="C720" s="9" t="s">
        <v>187</v>
      </c>
      <c r="D720" s="8" t="s">
        <v>38</v>
      </c>
      <c r="E720" s="8" t="s">
        <v>1762</v>
      </c>
      <c r="F720" s="8">
        <v>0.67999999999999994</v>
      </c>
      <c r="G720" s="10">
        <v>3361</v>
      </c>
      <c r="H720" s="11">
        <v>2285.48</v>
      </c>
      <c r="I720" s="11">
        <v>2163.4541950511443</v>
      </c>
      <c r="J720" s="11">
        <v>122.02580494885558</v>
      </c>
      <c r="K720" s="8">
        <v>1.69</v>
      </c>
      <c r="L720" s="8"/>
      <c r="M720" s="12">
        <f t="shared" si="22"/>
        <v>5680.09</v>
      </c>
      <c r="N720" s="12">
        <f t="shared" si="22"/>
        <v>0</v>
      </c>
      <c r="O720" s="12">
        <f t="shared" si="23"/>
        <v>5680.09</v>
      </c>
    </row>
    <row r="721" spans="1:15" x14ac:dyDescent="0.25">
      <c r="A721" s="8"/>
      <c r="B721" s="8"/>
      <c r="C721" s="9"/>
      <c r="D721" s="8"/>
      <c r="E721" s="8" t="s">
        <v>1763</v>
      </c>
      <c r="F721" s="8">
        <v>0.68</v>
      </c>
      <c r="G721" s="10">
        <v>1154</v>
      </c>
      <c r="H721" s="11">
        <v>784.72</v>
      </c>
      <c r="I721" s="11">
        <v>814.32958825033154</v>
      </c>
      <c r="J721" s="11">
        <v>-29.609588250331427</v>
      </c>
      <c r="K721" s="8">
        <v>1.69</v>
      </c>
      <c r="L721" s="8"/>
      <c r="M721" s="12">
        <f t="shared" si="22"/>
        <v>1950.26</v>
      </c>
      <c r="N721" s="12">
        <f t="shared" si="22"/>
        <v>0</v>
      </c>
      <c r="O721" s="12">
        <f t="shared" si="23"/>
        <v>1950.26</v>
      </c>
    </row>
    <row r="722" spans="1:15" x14ac:dyDescent="0.25">
      <c r="A722" s="8"/>
      <c r="B722" s="8"/>
      <c r="C722" s="9"/>
      <c r="D722" s="8"/>
      <c r="E722" s="8" t="s">
        <v>1757</v>
      </c>
      <c r="F722" s="8">
        <v>0.68</v>
      </c>
      <c r="G722" s="10">
        <v>600</v>
      </c>
      <c r="H722" s="11">
        <v>408</v>
      </c>
      <c r="I722" s="11">
        <v>499.76470588235293</v>
      </c>
      <c r="J722" s="11">
        <v>-91.764705882352928</v>
      </c>
      <c r="K722" s="8">
        <v>1.61</v>
      </c>
      <c r="L722" s="8"/>
      <c r="M722" s="12">
        <f t="shared" si="22"/>
        <v>966.00000000000011</v>
      </c>
      <c r="N722" s="12">
        <f t="shared" si="22"/>
        <v>0</v>
      </c>
      <c r="O722" s="12">
        <f t="shared" si="23"/>
        <v>966.00000000000011</v>
      </c>
    </row>
    <row r="723" spans="1:15" x14ac:dyDescent="0.25">
      <c r="A723" s="8"/>
      <c r="B723" s="8"/>
      <c r="C723" s="9"/>
      <c r="D723" s="8"/>
      <c r="E723" s="8" t="s">
        <v>1764</v>
      </c>
      <c r="F723" s="8">
        <v>0.68</v>
      </c>
      <c r="G723" s="10">
        <v>1836</v>
      </c>
      <c r="H723" s="11">
        <v>1248.48</v>
      </c>
      <c r="I723" s="11">
        <v>1107.3608189486622</v>
      </c>
      <c r="J723" s="11">
        <v>141.11918105133793</v>
      </c>
      <c r="K723" s="8">
        <v>1.7</v>
      </c>
      <c r="L723" s="8"/>
      <c r="M723" s="12">
        <f t="shared" si="22"/>
        <v>3121.2</v>
      </c>
      <c r="N723" s="12">
        <f t="shared" si="22"/>
        <v>0</v>
      </c>
      <c r="O723" s="12">
        <f t="shared" si="23"/>
        <v>3121.2</v>
      </c>
    </row>
    <row r="724" spans="1:15" x14ac:dyDescent="0.25">
      <c r="A724" s="8"/>
      <c r="B724" s="8"/>
      <c r="C724" s="9"/>
      <c r="D724" s="8"/>
      <c r="E724" s="8" t="s">
        <v>1765</v>
      </c>
      <c r="F724" s="8">
        <v>0.68</v>
      </c>
      <c r="G724" s="10">
        <v>22</v>
      </c>
      <c r="H724" s="11">
        <v>14.96</v>
      </c>
      <c r="I724" s="11">
        <v>23.963076923076926</v>
      </c>
      <c r="J724" s="11">
        <v>-9.0030769230769252</v>
      </c>
      <c r="K724" s="8">
        <v>1.7</v>
      </c>
      <c r="L724" s="8"/>
      <c r="M724" s="12">
        <f t="shared" si="22"/>
        <v>37.4</v>
      </c>
      <c r="N724" s="12">
        <f t="shared" si="22"/>
        <v>0</v>
      </c>
      <c r="O724" s="12">
        <f t="shared" si="23"/>
        <v>37.4</v>
      </c>
    </row>
    <row r="725" spans="1:15" x14ac:dyDescent="0.25">
      <c r="A725" s="8"/>
      <c r="B725" s="8"/>
      <c r="C725" s="9"/>
      <c r="D725" s="8"/>
      <c r="E725" s="8" t="s">
        <v>1766</v>
      </c>
      <c r="F725" s="8">
        <v>0.65</v>
      </c>
      <c r="G725" s="10">
        <v>55</v>
      </c>
      <c r="H725" s="11">
        <v>35.75</v>
      </c>
      <c r="I725" s="11">
        <v>59.907692307692308</v>
      </c>
      <c r="J725" s="11">
        <v>-24.157692307692308</v>
      </c>
      <c r="K725" s="8">
        <v>1.82</v>
      </c>
      <c r="L725" s="8"/>
      <c r="M725" s="12">
        <f t="shared" si="22"/>
        <v>100.10000000000001</v>
      </c>
      <c r="N725" s="12">
        <f t="shared" si="22"/>
        <v>0</v>
      </c>
      <c r="O725" s="12">
        <f t="shared" si="23"/>
        <v>100.10000000000001</v>
      </c>
    </row>
    <row r="726" spans="1:15" x14ac:dyDescent="0.25">
      <c r="A726" s="8"/>
      <c r="B726" s="8"/>
      <c r="C726" s="9"/>
      <c r="D726" s="8"/>
      <c r="E726" s="8" t="s">
        <v>1767</v>
      </c>
      <c r="F726" s="8">
        <v>0.79</v>
      </c>
      <c r="G726" s="10">
        <v>3709</v>
      </c>
      <c r="H726" s="11">
        <v>2930.11</v>
      </c>
      <c r="I726" s="11">
        <v>2480.8738331678251</v>
      </c>
      <c r="J726" s="11">
        <v>449.23616683217472</v>
      </c>
      <c r="K726" s="8">
        <v>2</v>
      </c>
      <c r="L726" s="8"/>
      <c r="M726" s="12">
        <f t="shared" si="22"/>
        <v>7418</v>
      </c>
      <c r="N726" s="12">
        <f t="shared" si="22"/>
        <v>0</v>
      </c>
      <c r="O726" s="12">
        <f t="shared" si="23"/>
        <v>7418</v>
      </c>
    </row>
    <row r="727" spans="1:15" x14ac:dyDescent="0.25">
      <c r="A727" s="8"/>
      <c r="B727" s="8"/>
      <c r="C727" s="9"/>
      <c r="D727" s="8"/>
      <c r="E727" s="8" t="s">
        <v>1768</v>
      </c>
      <c r="F727" s="8">
        <v>0.79</v>
      </c>
      <c r="G727" s="10">
        <v>4052</v>
      </c>
      <c r="H727" s="11">
        <v>3201.0799999999995</v>
      </c>
      <c r="I727" s="11">
        <v>2857.747627769922</v>
      </c>
      <c r="J727" s="11">
        <v>343.33237223007819</v>
      </c>
      <c r="K727" s="8">
        <v>2</v>
      </c>
      <c r="L727" s="8"/>
      <c r="M727" s="12">
        <f t="shared" si="22"/>
        <v>8104</v>
      </c>
      <c r="N727" s="12">
        <f t="shared" si="22"/>
        <v>0</v>
      </c>
      <c r="O727" s="12">
        <f t="shared" si="23"/>
        <v>8104</v>
      </c>
    </row>
    <row r="728" spans="1:15" x14ac:dyDescent="0.25">
      <c r="A728" s="8"/>
      <c r="B728" s="8"/>
      <c r="C728" s="9"/>
      <c r="D728" s="8"/>
      <c r="E728" s="8" t="s">
        <v>1770</v>
      </c>
      <c r="F728" s="8">
        <v>0.77</v>
      </c>
      <c r="G728" s="10">
        <v>135</v>
      </c>
      <c r="H728" s="11">
        <v>103.95</v>
      </c>
      <c r="I728" s="11">
        <v>117.96250248262166</v>
      </c>
      <c r="J728" s="11">
        <v>-14.012502482621649</v>
      </c>
      <c r="K728" s="8">
        <v>2.15</v>
      </c>
      <c r="L728" s="8"/>
      <c r="M728" s="12">
        <f t="shared" si="22"/>
        <v>290.25</v>
      </c>
      <c r="N728" s="12">
        <f t="shared" si="22"/>
        <v>0</v>
      </c>
      <c r="O728" s="12">
        <f t="shared" si="23"/>
        <v>290.25</v>
      </c>
    </row>
    <row r="729" spans="1:15" x14ac:dyDescent="0.25">
      <c r="A729" s="8"/>
      <c r="B729" s="8"/>
      <c r="C729" s="9"/>
      <c r="D729" s="8"/>
      <c r="E729" s="8" t="s">
        <v>1578</v>
      </c>
      <c r="F729" s="8">
        <v>0.81</v>
      </c>
      <c r="G729" s="10">
        <v>96</v>
      </c>
      <c r="H729" s="11">
        <v>77.760000000000005</v>
      </c>
      <c r="I729" s="11">
        <v>61.180468223791415</v>
      </c>
      <c r="J729" s="11">
        <v>16.57953177620859</v>
      </c>
      <c r="K729" s="8">
        <v>2.21</v>
      </c>
      <c r="L729" s="8"/>
      <c r="M729" s="12">
        <f t="shared" si="22"/>
        <v>212.16</v>
      </c>
      <c r="N729" s="12">
        <f t="shared" si="22"/>
        <v>0</v>
      </c>
      <c r="O729" s="12">
        <f t="shared" si="23"/>
        <v>212.16</v>
      </c>
    </row>
    <row r="730" spans="1:15" x14ac:dyDescent="0.25">
      <c r="A730" s="8"/>
      <c r="B730" s="8"/>
      <c r="C730" s="9"/>
      <c r="D730" s="8"/>
      <c r="E730" s="8" t="s">
        <v>1771</v>
      </c>
      <c r="F730" s="8">
        <v>0.8</v>
      </c>
      <c r="G730" s="10">
        <v>3237</v>
      </c>
      <c r="H730" s="11">
        <v>2589.6000000000004</v>
      </c>
      <c r="I730" s="11">
        <v>1911.6600478712858</v>
      </c>
      <c r="J730" s="11">
        <v>677.93995212871437</v>
      </c>
      <c r="K730" s="8">
        <v>2.0699999999999998</v>
      </c>
      <c r="L730" s="8"/>
      <c r="M730" s="12">
        <f t="shared" si="22"/>
        <v>6700.5899999999992</v>
      </c>
      <c r="N730" s="12">
        <f t="shared" si="22"/>
        <v>0</v>
      </c>
      <c r="O730" s="12">
        <f t="shared" si="23"/>
        <v>6700.5899999999992</v>
      </c>
    </row>
    <row r="731" spans="1:15" x14ac:dyDescent="0.25">
      <c r="A731" s="8"/>
      <c r="B731" s="8"/>
      <c r="C731" s="9"/>
      <c r="D731" s="8"/>
      <c r="E731" s="8" t="s">
        <v>1772</v>
      </c>
      <c r="F731" s="8">
        <v>0.78</v>
      </c>
      <c r="G731" s="10">
        <v>108</v>
      </c>
      <c r="H731" s="11">
        <v>84.24</v>
      </c>
      <c r="I731" s="11">
        <v>69.851400730816081</v>
      </c>
      <c r="J731" s="11">
        <v>14.388599269183914</v>
      </c>
      <c r="K731" s="8">
        <v>2.2200000000000002</v>
      </c>
      <c r="L731" s="8"/>
      <c r="M731" s="12">
        <f t="shared" si="22"/>
        <v>239.76000000000002</v>
      </c>
      <c r="N731" s="12">
        <f t="shared" si="22"/>
        <v>0</v>
      </c>
      <c r="O731" s="12">
        <f t="shared" si="23"/>
        <v>239.76000000000002</v>
      </c>
    </row>
    <row r="732" spans="1:15" x14ac:dyDescent="0.25">
      <c r="A732" s="8"/>
      <c r="B732" s="8"/>
      <c r="C732" s="9"/>
      <c r="D732" s="8"/>
      <c r="E732" s="8" t="s">
        <v>1773</v>
      </c>
      <c r="F732" s="8">
        <v>0.81</v>
      </c>
      <c r="G732" s="10">
        <v>1202</v>
      </c>
      <c r="H732" s="11">
        <v>973.62</v>
      </c>
      <c r="I732" s="11">
        <v>956.83690497737553</v>
      </c>
      <c r="J732" s="11">
        <v>16.783095022624479</v>
      </c>
      <c r="K732" s="8">
        <v>2.21</v>
      </c>
      <c r="L732" s="8"/>
      <c r="M732" s="12">
        <f t="shared" si="22"/>
        <v>2656.42</v>
      </c>
      <c r="N732" s="12">
        <f t="shared" si="22"/>
        <v>0</v>
      </c>
      <c r="O732" s="12">
        <f t="shared" si="23"/>
        <v>2656.42</v>
      </c>
    </row>
    <row r="733" spans="1:15" x14ac:dyDescent="0.25">
      <c r="A733" s="8"/>
      <c r="B733" s="8"/>
      <c r="C733" s="9"/>
      <c r="D733" s="8"/>
      <c r="E733" s="8" t="s">
        <v>1774</v>
      </c>
      <c r="F733" s="8">
        <v>0.81000000000000028</v>
      </c>
      <c r="G733" s="10">
        <v>2310</v>
      </c>
      <c r="H733" s="11">
        <v>1871.1</v>
      </c>
      <c r="I733" s="11">
        <v>1410.9714178266759</v>
      </c>
      <c r="J733" s="11">
        <v>460.12858217332416</v>
      </c>
      <c r="K733" s="8">
        <v>2.21</v>
      </c>
      <c r="L733" s="8"/>
      <c r="M733" s="12">
        <f t="shared" si="22"/>
        <v>5105.1000000000004</v>
      </c>
      <c r="N733" s="12">
        <f t="shared" si="22"/>
        <v>0</v>
      </c>
      <c r="O733" s="12">
        <f t="shared" si="23"/>
        <v>5105.1000000000004</v>
      </c>
    </row>
    <row r="734" spans="1:15" x14ac:dyDescent="0.25">
      <c r="A734" s="8"/>
      <c r="B734" s="8"/>
      <c r="C734" s="9"/>
      <c r="D734" s="8"/>
      <c r="E734" s="8" t="s">
        <v>1579</v>
      </c>
      <c r="F734" s="8">
        <v>0.81000000000000016</v>
      </c>
      <c r="G734" s="10">
        <v>790</v>
      </c>
      <c r="H734" s="11">
        <v>639.89999999999986</v>
      </c>
      <c r="I734" s="11">
        <v>510.31580649629404</v>
      </c>
      <c r="J734" s="11">
        <v>129.5841935037059</v>
      </c>
      <c r="K734" s="8">
        <v>2.21</v>
      </c>
      <c r="L734" s="8"/>
      <c r="M734" s="12">
        <f t="shared" si="22"/>
        <v>1745.8999999999999</v>
      </c>
      <c r="N734" s="12">
        <f t="shared" si="22"/>
        <v>0</v>
      </c>
      <c r="O734" s="12">
        <f t="shared" si="23"/>
        <v>1745.8999999999999</v>
      </c>
    </row>
    <row r="735" spans="1:15" x14ac:dyDescent="0.25">
      <c r="A735" s="8"/>
      <c r="B735" s="8"/>
      <c r="C735" s="9"/>
      <c r="D735" s="8"/>
      <c r="E735" s="8" t="s">
        <v>1580</v>
      </c>
      <c r="F735" s="8">
        <v>0.79999999999999993</v>
      </c>
      <c r="G735" s="10">
        <v>2712</v>
      </c>
      <c r="H735" s="11">
        <v>2169.6</v>
      </c>
      <c r="I735" s="11">
        <v>1758.5824939914628</v>
      </c>
      <c r="J735" s="11">
        <v>411.0175060085374</v>
      </c>
      <c r="K735" s="8">
        <v>2.0699999999999998</v>
      </c>
      <c r="L735" s="8"/>
      <c r="M735" s="12">
        <f t="shared" si="22"/>
        <v>5613.8399999999992</v>
      </c>
      <c r="N735" s="12">
        <f t="shared" si="22"/>
        <v>0</v>
      </c>
      <c r="O735" s="12">
        <f t="shared" si="23"/>
        <v>5613.8399999999992</v>
      </c>
    </row>
    <row r="736" spans="1:15" x14ac:dyDescent="0.25">
      <c r="A736" s="8"/>
      <c r="B736" s="8"/>
      <c r="C736" s="9"/>
      <c r="D736" s="8"/>
      <c r="E736" s="8" t="s">
        <v>1775</v>
      </c>
      <c r="F736" s="8">
        <v>0.78</v>
      </c>
      <c r="G736" s="10">
        <v>686</v>
      </c>
      <c r="H736" s="11">
        <v>535.08000000000004</v>
      </c>
      <c r="I736" s="11">
        <v>471.75062630450998</v>
      </c>
      <c r="J736" s="11">
        <v>63.329373695490034</v>
      </c>
      <c r="K736" s="8">
        <v>2.2200000000000002</v>
      </c>
      <c r="L736" s="8"/>
      <c r="M736" s="12">
        <f t="shared" si="22"/>
        <v>1522.92</v>
      </c>
      <c r="N736" s="12">
        <f t="shared" si="22"/>
        <v>0</v>
      </c>
      <c r="O736" s="12">
        <f t="shared" si="23"/>
        <v>1522.92</v>
      </c>
    </row>
    <row r="737" spans="1:15" x14ac:dyDescent="0.25">
      <c r="A737" s="8"/>
      <c r="B737" s="8"/>
      <c r="C737" s="9"/>
      <c r="D737" s="8"/>
      <c r="E737" s="8" t="s">
        <v>1776</v>
      </c>
      <c r="F737" s="8">
        <v>0.79</v>
      </c>
      <c r="G737" s="10">
        <v>2838</v>
      </c>
      <c r="H737" s="11">
        <v>2242.02</v>
      </c>
      <c r="I737" s="11">
        <v>1717.9758823529412</v>
      </c>
      <c r="J737" s="11">
        <v>524.04411764705878</v>
      </c>
      <c r="K737" s="8">
        <v>2</v>
      </c>
      <c r="L737" s="8"/>
      <c r="M737" s="12">
        <f t="shared" si="22"/>
        <v>5676</v>
      </c>
      <c r="N737" s="12">
        <f t="shared" si="22"/>
        <v>0</v>
      </c>
      <c r="O737" s="12">
        <f t="shared" si="23"/>
        <v>5676</v>
      </c>
    </row>
    <row r="738" spans="1:15" x14ac:dyDescent="0.25">
      <c r="A738" s="8"/>
      <c r="B738" s="8"/>
      <c r="C738" s="9"/>
      <c r="D738" s="8"/>
      <c r="E738" s="8" t="s">
        <v>1581</v>
      </c>
      <c r="F738" s="8">
        <v>0.81</v>
      </c>
      <c r="G738" s="10">
        <v>282</v>
      </c>
      <c r="H738" s="11">
        <v>228.42000000000002</v>
      </c>
      <c r="I738" s="11">
        <v>176.75547528517112</v>
      </c>
      <c r="J738" s="11">
        <v>51.664524714828886</v>
      </c>
      <c r="K738" s="8">
        <v>2.21</v>
      </c>
      <c r="L738" s="8"/>
      <c r="M738" s="12">
        <f t="shared" si="22"/>
        <v>623.22</v>
      </c>
      <c r="N738" s="12">
        <f t="shared" si="22"/>
        <v>0</v>
      </c>
      <c r="O738" s="12">
        <f t="shared" si="23"/>
        <v>623.22</v>
      </c>
    </row>
    <row r="739" spans="1:15" x14ac:dyDescent="0.25">
      <c r="A739" s="8"/>
      <c r="B739" s="8"/>
      <c r="C739" s="9"/>
      <c r="D739" s="8"/>
      <c r="E739" s="8" t="s">
        <v>1778</v>
      </c>
      <c r="F739" s="8">
        <v>0.8</v>
      </c>
      <c r="G739" s="10">
        <v>3906</v>
      </c>
      <c r="H739" s="11">
        <v>3124.8</v>
      </c>
      <c r="I739" s="11">
        <v>2699.2955032679738</v>
      </c>
      <c r="J739" s="11">
        <v>425.5044967320261</v>
      </c>
      <c r="K739" s="8">
        <v>2.0699999999999998</v>
      </c>
      <c r="L739" s="8"/>
      <c r="M739" s="12">
        <f t="shared" si="22"/>
        <v>8085.4199999999992</v>
      </c>
      <c r="N739" s="12">
        <f t="shared" si="22"/>
        <v>0</v>
      </c>
      <c r="O739" s="12">
        <f t="shared" si="23"/>
        <v>8085.4199999999992</v>
      </c>
    </row>
    <row r="740" spans="1:15" x14ac:dyDescent="0.25">
      <c r="A740" s="8"/>
      <c r="B740" s="8"/>
      <c r="C740" s="9"/>
      <c r="D740" s="8"/>
      <c r="E740" s="8" t="s">
        <v>1779</v>
      </c>
      <c r="F740" s="8">
        <v>0.80000000000000016</v>
      </c>
      <c r="G740" s="10">
        <v>2058</v>
      </c>
      <c r="H740" s="11">
        <v>1646.4</v>
      </c>
      <c r="I740" s="11">
        <v>1430.1828713121056</v>
      </c>
      <c r="J740" s="11">
        <v>216.21712868789439</v>
      </c>
      <c r="K740" s="8">
        <v>2.0699999999999998</v>
      </c>
      <c r="L740" s="8"/>
      <c r="M740" s="12">
        <f t="shared" si="22"/>
        <v>4260.0599999999995</v>
      </c>
      <c r="N740" s="12">
        <f t="shared" si="22"/>
        <v>0</v>
      </c>
      <c r="O740" s="12">
        <f t="shared" si="23"/>
        <v>4260.0599999999995</v>
      </c>
    </row>
    <row r="741" spans="1:15" x14ac:dyDescent="0.25">
      <c r="A741" s="8"/>
      <c r="B741" s="8"/>
      <c r="C741" s="9"/>
      <c r="D741" s="8"/>
      <c r="E741" s="8" t="s">
        <v>1781</v>
      </c>
      <c r="F741" s="8">
        <v>0.78</v>
      </c>
      <c r="G741" s="10">
        <v>60</v>
      </c>
      <c r="H741" s="11">
        <v>46.8</v>
      </c>
      <c r="I741" s="11">
        <v>63.277060575968221</v>
      </c>
      <c r="J741" s="11">
        <v>-16.477060575968224</v>
      </c>
      <c r="K741" s="8">
        <v>2.2200000000000002</v>
      </c>
      <c r="L741" s="8"/>
      <c r="M741" s="12">
        <f t="shared" si="22"/>
        <v>133.20000000000002</v>
      </c>
      <c r="N741" s="12">
        <f t="shared" si="22"/>
        <v>0</v>
      </c>
      <c r="O741" s="12">
        <f t="shared" si="23"/>
        <v>133.20000000000002</v>
      </c>
    </row>
    <row r="742" spans="1:15" x14ac:dyDescent="0.25">
      <c r="A742" s="8"/>
      <c r="B742" s="8"/>
      <c r="C742" s="9" t="s">
        <v>188</v>
      </c>
      <c r="D742" s="8" t="s">
        <v>38</v>
      </c>
      <c r="E742" s="8" t="s">
        <v>1762</v>
      </c>
      <c r="F742" s="8">
        <v>0.67999999999999994</v>
      </c>
      <c r="G742" s="10">
        <v>3359</v>
      </c>
      <c r="H742" s="11">
        <v>2284.12</v>
      </c>
      <c r="I742" s="11">
        <v>2162.0380136287667</v>
      </c>
      <c r="J742" s="11">
        <v>122.08198637123306</v>
      </c>
      <c r="K742" s="8">
        <v>1.69</v>
      </c>
      <c r="L742" s="8"/>
      <c r="M742" s="12">
        <f t="shared" si="22"/>
        <v>5676.71</v>
      </c>
      <c r="N742" s="12">
        <f t="shared" si="22"/>
        <v>0</v>
      </c>
      <c r="O742" s="12">
        <f t="shared" si="23"/>
        <v>5676.71</v>
      </c>
    </row>
    <row r="743" spans="1:15" x14ac:dyDescent="0.25">
      <c r="A743" s="8"/>
      <c r="B743" s="8"/>
      <c r="C743" s="9"/>
      <c r="D743" s="8"/>
      <c r="E743" s="8" t="s">
        <v>1763</v>
      </c>
      <c r="F743" s="8">
        <v>0.68</v>
      </c>
      <c r="G743" s="10">
        <v>1155</v>
      </c>
      <c r="H743" s="11">
        <v>785.4</v>
      </c>
      <c r="I743" s="11">
        <v>815.19002546550826</v>
      </c>
      <c r="J743" s="11">
        <v>-29.790025465508364</v>
      </c>
      <c r="K743" s="8">
        <v>1.69</v>
      </c>
      <c r="L743" s="8"/>
      <c r="M743" s="12">
        <f t="shared" si="22"/>
        <v>1951.95</v>
      </c>
      <c r="N743" s="12">
        <f t="shared" si="22"/>
        <v>0</v>
      </c>
      <c r="O743" s="12">
        <f t="shared" si="23"/>
        <v>1951.95</v>
      </c>
    </row>
    <row r="744" spans="1:15" x14ac:dyDescent="0.25">
      <c r="A744" s="8"/>
      <c r="B744" s="8"/>
      <c r="C744" s="9"/>
      <c r="D744" s="8"/>
      <c r="E744" s="8" t="s">
        <v>1757</v>
      </c>
      <c r="F744" s="8">
        <v>0.68</v>
      </c>
      <c r="G744" s="10">
        <v>599</v>
      </c>
      <c r="H744" s="11">
        <v>407.32</v>
      </c>
      <c r="I744" s="11">
        <v>498.93176470588236</v>
      </c>
      <c r="J744" s="11">
        <v>-91.611764705882365</v>
      </c>
      <c r="K744" s="8">
        <v>1.61</v>
      </c>
      <c r="L744" s="8"/>
      <c r="M744" s="12">
        <f t="shared" si="22"/>
        <v>964.3900000000001</v>
      </c>
      <c r="N744" s="12">
        <f t="shared" si="22"/>
        <v>0</v>
      </c>
      <c r="O744" s="12">
        <f t="shared" si="23"/>
        <v>964.3900000000001</v>
      </c>
    </row>
    <row r="745" spans="1:15" x14ac:dyDescent="0.25">
      <c r="A745" s="8"/>
      <c r="B745" s="8"/>
      <c r="C745" s="9"/>
      <c r="D745" s="8"/>
      <c r="E745" s="8" t="s">
        <v>1764</v>
      </c>
      <c r="F745" s="8">
        <v>0.68</v>
      </c>
      <c r="G745" s="10">
        <v>1835</v>
      </c>
      <c r="H745" s="11">
        <v>1247.8</v>
      </c>
      <c r="I745" s="11">
        <v>1106.8048140510625</v>
      </c>
      <c r="J745" s="11">
        <v>140.99518594893738</v>
      </c>
      <c r="K745" s="8">
        <v>1.7</v>
      </c>
      <c r="L745" s="8"/>
      <c r="M745" s="12">
        <f t="shared" si="22"/>
        <v>3119.5</v>
      </c>
      <c r="N745" s="12">
        <f t="shared" si="22"/>
        <v>0</v>
      </c>
      <c r="O745" s="12">
        <f t="shared" si="23"/>
        <v>3119.5</v>
      </c>
    </row>
    <row r="746" spans="1:15" x14ac:dyDescent="0.25">
      <c r="A746" s="8"/>
      <c r="B746" s="8"/>
      <c r="C746" s="9"/>
      <c r="D746" s="8"/>
      <c r="E746" s="8" t="s">
        <v>1765</v>
      </c>
      <c r="F746" s="8">
        <v>0.68</v>
      </c>
      <c r="G746" s="10">
        <v>22</v>
      </c>
      <c r="H746" s="11">
        <v>14.96</v>
      </c>
      <c r="I746" s="11">
        <v>23.963076923076926</v>
      </c>
      <c r="J746" s="11">
        <v>-9.0030769230769252</v>
      </c>
      <c r="K746" s="8">
        <v>1.7</v>
      </c>
      <c r="L746" s="8"/>
      <c r="M746" s="12">
        <f t="shared" si="22"/>
        <v>37.4</v>
      </c>
      <c r="N746" s="12">
        <f t="shared" si="22"/>
        <v>0</v>
      </c>
      <c r="O746" s="12">
        <f t="shared" si="23"/>
        <v>37.4</v>
      </c>
    </row>
    <row r="747" spans="1:15" x14ac:dyDescent="0.25">
      <c r="A747" s="8"/>
      <c r="B747" s="8"/>
      <c r="C747" s="9"/>
      <c r="D747" s="8"/>
      <c r="E747" s="8" t="s">
        <v>1766</v>
      </c>
      <c r="F747" s="8">
        <v>0.65</v>
      </c>
      <c r="G747" s="10">
        <v>55</v>
      </c>
      <c r="H747" s="11">
        <v>35.75</v>
      </c>
      <c r="I747" s="11">
        <v>59.907692307692308</v>
      </c>
      <c r="J747" s="11">
        <v>-24.157692307692308</v>
      </c>
      <c r="K747" s="8">
        <v>1.82</v>
      </c>
      <c r="L747" s="8"/>
      <c r="M747" s="12">
        <f t="shared" si="22"/>
        <v>100.10000000000001</v>
      </c>
      <c r="N747" s="12">
        <f t="shared" si="22"/>
        <v>0</v>
      </c>
      <c r="O747" s="12">
        <f t="shared" si="23"/>
        <v>100.10000000000001</v>
      </c>
    </row>
    <row r="748" spans="1:15" x14ac:dyDescent="0.25">
      <c r="A748" s="8"/>
      <c r="B748" s="8"/>
      <c r="C748" s="9"/>
      <c r="D748" s="8"/>
      <c r="E748" s="8" t="s">
        <v>1767</v>
      </c>
      <c r="F748" s="8">
        <v>0.79</v>
      </c>
      <c r="G748" s="10">
        <v>3710</v>
      </c>
      <c r="H748" s="11">
        <v>2930.9</v>
      </c>
      <c r="I748" s="11">
        <v>2481.219781312127</v>
      </c>
      <c r="J748" s="11">
        <v>449.68021868787264</v>
      </c>
      <c r="K748" s="8">
        <v>2</v>
      </c>
      <c r="L748" s="8"/>
      <c r="M748" s="12">
        <f t="shared" si="22"/>
        <v>7420</v>
      </c>
      <c r="N748" s="12">
        <f t="shared" si="22"/>
        <v>0</v>
      </c>
      <c r="O748" s="12">
        <f t="shared" si="23"/>
        <v>7420</v>
      </c>
    </row>
    <row r="749" spans="1:15" x14ac:dyDescent="0.25">
      <c r="A749" s="8"/>
      <c r="B749" s="8"/>
      <c r="C749" s="9"/>
      <c r="D749" s="8"/>
      <c r="E749" s="8" t="s">
        <v>1768</v>
      </c>
      <c r="F749" s="8">
        <v>0.79</v>
      </c>
      <c r="G749" s="10">
        <v>4053</v>
      </c>
      <c r="H749" s="11">
        <v>3201.8699999999994</v>
      </c>
      <c r="I749" s="11">
        <v>2858.7604522506895</v>
      </c>
      <c r="J749" s="11">
        <v>343.10954774931059</v>
      </c>
      <c r="K749" s="8">
        <v>2</v>
      </c>
      <c r="L749" s="8"/>
      <c r="M749" s="12">
        <f t="shared" si="22"/>
        <v>8106</v>
      </c>
      <c r="N749" s="12">
        <f t="shared" si="22"/>
        <v>0</v>
      </c>
      <c r="O749" s="12">
        <f t="shared" si="23"/>
        <v>8106</v>
      </c>
    </row>
    <row r="750" spans="1:15" x14ac:dyDescent="0.25">
      <c r="A750" s="8"/>
      <c r="B750" s="8"/>
      <c r="C750" s="9"/>
      <c r="D750" s="8"/>
      <c r="E750" s="8" t="s">
        <v>1770</v>
      </c>
      <c r="F750" s="8">
        <v>0.77</v>
      </c>
      <c r="G750" s="10">
        <v>135</v>
      </c>
      <c r="H750" s="11">
        <v>103.95</v>
      </c>
      <c r="I750" s="11">
        <v>118.05161033797216</v>
      </c>
      <c r="J750" s="11">
        <v>-14.101610337972154</v>
      </c>
      <c r="K750" s="8">
        <v>2.15</v>
      </c>
      <c r="L750" s="8"/>
      <c r="M750" s="12">
        <f t="shared" si="22"/>
        <v>290.25</v>
      </c>
      <c r="N750" s="12">
        <f t="shared" si="22"/>
        <v>0</v>
      </c>
      <c r="O750" s="12">
        <f t="shared" si="23"/>
        <v>290.25</v>
      </c>
    </row>
    <row r="751" spans="1:15" x14ac:dyDescent="0.25">
      <c r="A751" s="8"/>
      <c r="B751" s="8"/>
      <c r="C751" s="9"/>
      <c r="D751" s="8"/>
      <c r="E751" s="8" t="s">
        <v>1578</v>
      </c>
      <c r="F751" s="8">
        <v>0.81</v>
      </c>
      <c r="G751" s="10">
        <v>95</v>
      </c>
      <c r="H751" s="11">
        <v>76.95</v>
      </c>
      <c r="I751" s="11">
        <v>60.527522239333273</v>
      </c>
      <c r="J751" s="11">
        <v>16.42247776066673</v>
      </c>
      <c r="K751" s="8">
        <v>2.21</v>
      </c>
      <c r="L751" s="8"/>
      <c r="M751" s="12">
        <f t="shared" si="22"/>
        <v>209.95</v>
      </c>
      <c r="N751" s="12">
        <f t="shared" si="22"/>
        <v>0</v>
      </c>
      <c r="O751" s="12">
        <f t="shared" si="23"/>
        <v>209.95</v>
      </c>
    </row>
    <row r="752" spans="1:15" x14ac:dyDescent="0.25">
      <c r="A752" s="8"/>
      <c r="B752" s="8"/>
      <c r="C752" s="9"/>
      <c r="D752" s="8"/>
      <c r="E752" s="8" t="s">
        <v>1771</v>
      </c>
      <c r="F752" s="8">
        <v>0.8</v>
      </c>
      <c r="G752" s="10">
        <v>3234</v>
      </c>
      <c r="H752" s="11">
        <v>2587.1999999999998</v>
      </c>
      <c r="I752" s="11">
        <v>1909.8464613950619</v>
      </c>
      <c r="J752" s="11">
        <v>677.35353860493797</v>
      </c>
      <c r="K752" s="8">
        <v>2.0699999999999998</v>
      </c>
      <c r="L752" s="8"/>
      <c r="M752" s="12">
        <f t="shared" si="22"/>
        <v>6694.3799999999992</v>
      </c>
      <c r="N752" s="12">
        <f t="shared" si="22"/>
        <v>0</v>
      </c>
      <c r="O752" s="12">
        <f t="shared" si="23"/>
        <v>6694.3799999999992</v>
      </c>
    </row>
    <row r="753" spans="1:16" x14ac:dyDescent="0.25">
      <c r="A753" s="8"/>
      <c r="B753" s="8"/>
      <c r="C753" s="9"/>
      <c r="D753" s="8"/>
      <c r="E753" s="8" t="s">
        <v>1772</v>
      </c>
      <c r="F753" s="8">
        <v>0.78</v>
      </c>
      <c r="G753" s="10">
        <v>107</v>
      </c>
      <c r="H753" s="11">
        <v>83.46</v>
      </c>
      <c r="I753" s="11">
        <v>69.204628501827031</v>
      </c>
      <c r="J753" s="11">
        <v>14.255371498172963</v>
      </c>
      <c r="K753" s="8">
        <v>2.2200000000000002</v>
      </c>
      <c r="L753" s="8"/>
      <c r="M753" s="12">
        <f t="shared" si="22"/>
        <v>237.54000000000002</v>
      </c>
      <c r="N753" s="12">
        <f t="shared" si="22"/>
        <v>0</v>
      </c>
      <c r="O753" s="12">
        <f t="shared" si="23"/>
        <v>237.54000000000002</v>
      </c>
    </row>
    <row r="754" spans="1:16" x14ac:dyDescent="0.25">
      <c r="A754" s="8"/>
      <c r="B754" s="8"/>
      <c r="C754" s="9"/>
      <c r="D754" s="8"/>
      <c r="E754" s="8" t="s">
        <v>1773</v>
      </c>
      <c r="F754" s="8">
        <v>0.81</v>
      </c>
      <c r="G754" s="10">
        <v>1203</v>
      </c>
      <c r="H754" s="11">
        <v>974.43000000000006</v>
      </c>
      <c r="I754" s="11">
        <v>957.04567420814476</v>
      </c>
      <c r="J754" s="11">
        <v>17.384325791855161</v>
      </c>
      <c r="K754" s="8">
        <v>2.21</v>
      </c>
      <c r="L754" s="8"/>
      <c r="M754" s="12">
        <f t="shared" si="22"/>
        <v>2658.63</v>
      </c>
      <c r="N754" s="12">
        <f t="shared" si="22"/>
        <v>0</v>
      </c>
      <c r="O754" s="12">
        <f t="shared" si="23"/>
        <v>2658.63</v>
      </c>
    </row>
    <row r="755" spans="1:16" x14ac:dyDescent="0.25">
      <c r="A755" s="8"/>
      <c r="B755" s="8"/>
      <c r="C755" s="9"/>
      <c r="D755" s="8"/>
      <c r="E755" s="8" t="s">
        <v>1774</v>
      </c>
      <c r="F755" s="8">
        <v>0.81000000000000028</v>
      </c>
      <c r="G755" s="10">
        <v>2315</v>
      </c>
      <c r="H755" s="11">
        <v>1875.15</v>
      </c>
      <c r="I755" s="11">
        <v>1414.4740946852921</v>
      </c>
      <c r="J755" s="11">
        <v>460.67590531470802</v>
      </c>
      <c r="K755" s="8">
        <v>2.21</v>
      </c>
      <c r="L755" s="8"/>
      <c r="M755" s="12">
        <f t="shared" si="22"/>
        <v>5116.1499999999996</v>
      </c>
      <c r="N755" s="12">
        <f t="shared" si="22"/>
        <v>0</v>
      </c>
      <c r="O755" s="12">
        <f t="shared" si="23"/>
        <v>5116.1499999999996</v>
      </c>
    </row>
    <row r="756" spans="1:16" x14ac:dyDescent="0.25">
      <c r="A756" s="8"/>
      <c r="B756" s="8"/>
      <c r="C756" s="9"/>
      <c r="D756" s="8"/>
      <c r="E756" s="8" t="s">
        <v>1579</v>
      </c>
      <c r="F756" s="8">
        <v>0.81000000000000016</v>
      </c>
      <c r="G756" s="10">
        <v>792</v>
      </c>
      <c r="H756" s="11">
        <v>641.52</v>
      </c>
      <c r="I756" s="11">
        <v>511.66624308916471</v>
      </c>
      <c r="J756" s="11">
        <v>129.85375691083519</v>
      </c>
      <c r="K756" s="8">
        <v>2.21</v>
      </c>
      <c r="L756" s="8"/>
      <c r="M756" s="12">
        <f t="shared" si="22"/>
        <v>1750.32</v>
      </c>
      <c r="N756" s="12">
        <f t="shared" si="22"/>
        <v>0</v>
      </c>
      <c r="O756" s="12">
        <f t="shared" si="23"/>
        <v>1750.32</v>
      </c>
    </row>
    <row r="757" spans="1:16" x14ac:dyDescent="0.25">
      <c r="A757" s="8"/>
      <c r="B757" s="8"/>
      <c r="C757" s="9"/>
      <c r="D757" s="8"/>
      <c r="E757" s="8" t="s">
        <v>1580</v>
      </c>
      <c r="F757" s="8">
        <v>0.79999999999999993</v>
      </c>
      <c r="G757" s="10">
        <v>2713</v>
      </c>
      <c r="H757" s="11">
        <v>2170.4</v>
      </c>
      <c r="I757" s="11">
        <v>1759.3740920623288</v>
      </c>
      <c r="J757" s="11">
        <v>411.02590793767121</v>
      </c>
      <c r="K757" s="8">
        <v>2.0699999999999998</v>
      </c>
      <c r="L757" s="8"/>
      <c r="M757" s="12">
        <f t="shared" si="22"/>
        <v>5615.91</v>
      </c>
      <c r="N757" s="12">
        <f t="shared" si="22"/>
        <v>0</v>
      </c>
      <c r="O757" s="12">
        <f t="shared" si="23"/>
        <v>5615.91</v>
      </c>
    </row>
    <row r="758" spans="1:16" x14ac:dyDescent="0.25">
      <c r="A758" s="8"/>
      <c r="B758" s="8"/>
      <c r="C758" s="9"/>
      <c r="D758" s="8"/>
      <c r="E758" s="8" t="s">
        <v>1775</v>
      </c>
      <c r="F758" s="8">
        <v>0.78</v>
      </c>
      <c r="G758" s="10">
        <v>685</v>
      </c>
      <c r="H758" s="11">
        <v>534.29999999999995</v>
      </c>
      <c r="I758" s="11">
        <v>471.30465099444297</v>
      </c>
      <c r="J758" s="11">
        <v>62.995349005557017</v>
      </c>
      <c r="K758" s="8">
        <v>2.2200000000000002</v>
      </c>
      <c r="L758" s="8"/>
      <c r="M758" s="12">
        <f t="shared" si="22"/>
        <v>1520.7</v>
      </c>
      <c r="N758" s="12">
        <f t="shared" si="22"/>
        <v>0</v>
      </c>
      <c r="O758" s="12">
        <f t="shared" si="23"/>
        <v>1520.7</v>
      </c>
    </row>
    <row r="759" spans="1:16" x14ac:dyDescent="0.25">
      <c r="A759" s="8"/>
      <c r="B759" s="8"/>
      <c r="C759" s="9"/>
      <c r="D759" s="8"/>
      <c r="E759" s="8" t="s">
        <v>1776</v>
      </c>
      <c r="F759" s="8">
        <v>0.79</v>
      </c>
      <c r="G759" s="10">
        <v>2837</v>
      </c>
      <c r="H759" s="11">
        <v>2241.23</v>
      </c>
      <c r="I759" s="11">
        <v>1717.3858823529413</v>
      </c>
      <c r="J759" s="11">
        <v>523.84411764705874</v>
      </c>
      <c r="K759" s="8">
        <v>2</v>
      </c>
      <c r="L759" s="8"/>
      <c r="M759" s="12">
        <f t="shared" si="22"/>
        <v>5674</v>
      </c>
      <c r="N759" s="12">
        <f t="shared" si="22"/>
        <v>0</v>
      </c>
      <c r="O759" s="12">
        <f t="shared" si="23"/>
        <v>5674</v>
      </c>
    </row>
    <row r="760" spans="1:16" x14ac:dyDescent="0.25">
      <c r="A760" s="8"/>
      <c r="B760" s="8"/>
      <c r="C760" s="9"/>
      <c r="D760" s="8"/>
      <c r="E760" s="8" t="s">
        <v>1581</v>
      </c>
      <c r="F760" s="8">
        <v>0.81</v>
      </c>
      <c r="G760" s="10">
        <v>283</v>
      </c>
      <c r="H760" s="11">
        <v>229.23000000000002</v>
      </c>
      <c r="I760" s="11">
        <v>177.39882054533928</v>
      </c>
      <c r="J760" s="11">
        <v>51.831179454660742</v>
      </c>
      <c r="K760" s="8">
        <v>2.21</v>
      </c>
      <c r="L760" s="8"/>
      <c r="M760" s="12">
        <f t="shared" si="22"/>
        <v>625.42999999999995</v>
      </c>
      <c r="N760" s="12">
        <f t="shared" si="22"/>
        <v>0</v>
      </c>
      <c r="O760" s="12">
        <f t="shared" si="23"/>
        <v>625.42999999999995</v>
      </c>
    </row>
    <row r="761" spans="1:16" x14ac:dyDescent="0.25">
      <c r="A761" s="8"/>
      <c r="B761" s="8"/>
      <c r="C761" s="9"/>
      <c r="D761" s="8"/>
      <c r="E761" s="8" t="s">
        <v>1778</v>
      </c>
      <c r="F761" s="8">
        <v>0.8</v>
      </c>
      <c r="G761" s="10">
        <v>3904</v>
      </c>
      <c r="H761" s="11">
        <v>3123.2</v>
      </c>
      <c r="I761" s="11">
        <v>2698.3400389196172</v>
      </c>
      <c r="J761" s="11">
        <v>424.8599610803829</v>
      </c>
      <c r="K761" s="8">
        <v>2.0699999999999998</v>
      </c>
      <c r="L761" s="8"/>
      <c r="M761" s="12">
        <f t="shared" si="22"/>
        <v>8081.28</v>
      </c>
      <c r="N761" s="12">
        <f t="shared" si="22"/>
        <v>0</v>
      </c>
      <c r="O761" s="12">
        <f t="shared" si="23"/>
        <v>8081.28</v>
      </c>
    </row>
    <row r="762" spans="1:16" x14ac:dyDescent="0.25">
      <c r="A762" s="8"/>
      <c r="B762" s="8"/>
      <c r="C762" s="9"/>
      <c r="D762" s="8"/>
      <c r="E762" s="8" t="s">
        <v>1779</v>
      </c>
      <c r="F762" s="8">
        <v>0.80000000000000016</v>
      </c>
      <c r="G762" s="10">
        <v>2058</v>
      </c>
      <c r="H762" s="11">
        <v>1646.4</v>
      </c>
      <c r="I762" s="11">
        <v>1430.2803657891361</v>
      </c>
      <c r="J762" s="11">
        <v>216.11963421086381</v>
      </c>
      <c r="K762" s="8">
        <v>2.0699999999999998</v>
      </c>
      <c r="L762" s="8"/>
      <c r="M762" s="12">
        <f t="shared" si="22"/>
        <v>4260.0599999999995</v>
      </c>
      <c r="N762" s="12">
        <f t="shared" si="22"/>
        <v>0</v>
      </c>
      <c r="O762" s="12">
        <f t="shared" si="23"/>
        <v>4260.0599999999995</v>
      </c>
    </row>
    <row r="763" spans="1:16" x14ac:dyDescent="0.25">
      <c r="A763" s="8"/>
      <c r="B763" s="8"/>
      <c r="C763" s="9"/>
      <c r="D763" s="8"/>
      <c r="E763" s="8" t="s">
        <v>1781</v>
      </c>
      <c r="F763" s="8">
        <v>0.78</v>
      </c>
      <c r="G763" s="10">
        <v>59</v>
      </c>
      <c r="H763" s="11">
        <v>46.02</v>
      </c>
      <c r="I763" s="11">
        <v>62.284294234592444</v>
      </c>
      <c r="J763" s="11">
        <v>-16.264294234592441</v>
      </c>
      <c r="K763" s="8">
        <v>2.2200000000000002</v>
      </c>
      <c r="L763" s="8"/>
      <c r="M763" s="12">
        <f t="shared" si="22"/>
        <v>130.98000000000002</v>
      </c>
      <c r="N763" s="12">
        <f t="shared" si="22"/>
        <v>0</v>
      </c>
      <c r="O763" s="12">
        <f t="shared" si="23"/>
        <v>130.98000000000002</v>
      </c>
    </row>
    <row r="764" spans="1:16" s="7" customFormat="1" x14ac:dyDescent="0.25">
      <c r="A764" s="13"/>
      <c r="B764" s="13" t="s">
        <v>241</v>
      </c>
      <c r="C764" s="14"/>
      <c r="D764" s="13"/>
      <c r="E764" s="13"/>
      <c r="F764" s="13"/>
      <c r="G764" s="15">
        <v>488323</v>
      </c>
      <c r="H764" s="16">
        <v>377230.79000000021</v>
      </c>
      <c r="I764" s="16">
        <v>316475.99999999988</v>
      </c>
      <c r="J764" s="16">
        <v>60754.790000000008</v>
      </c>
      <c r="K764" s="13"/>
      <c r="L764" s="13"/>
      <c r="M764" s="17"/>
      <c r="N764" s="17"/>
      <c r="O764" s="17">
        <f>SUM(O486:O763)</f>
        <v>987383.92999999947</v>
      </c>
      <c r="P764"/>
    </row>
    <row r="765" spans="1:16" s="7" customFormat="1" x14ac:dyDescent="0.25">
      <c r="A765" s="2" t="s">
        <v>391</v>
      </c>
      <c r="B765" s="2"/>
      <c r="C765" s="3"/>
      <c r="D765" s="2"/>
      <c r="E765" s="2"/>
      <c r="F765" s="2"/>
      <c r="G765" s="4">
        <v>488323</v>
      </c>
      <c r="H765" s="5">
        <v>377230.79000000021</v>
      </c>
      <c r="I765" s="5">
        <v>316475.99999999988</v>
      </c>
      <c r="J765" s="5">
        <v>60754.790000000008</v>
      </c>
      <c r="K765" s="2"/>
      <c r="L765" s="2"/>
      <c r="M765" s="6"/>
      <c r="N765" s="6"/>
      <c r="O765" s="6"/>
      <c r="P765"/>
    </row>
    <row r="766" spans="1:16" x14ac:dyDescent="0.25">
      <c r="A766" s="2" t="s">
        <v>392</v>
      </c>
      <c r="B766" s="2"/>
      <c r="C766" s="3"/>
      <c r="D766" s="2"/>
      <c r="E766" s="2"/>
      <c r="F766" s="2"/>
      <c r="G766" s="4">
        <v>1302098</v>
      </c>
      <c r="H766" s="5">
        <v>1092392.2899999996</v>
      </c>
      <c r="I766" s="5">
        <v>927722.14000000083</v>
      </c>
      <c r="J766" s="5">
        <v>164670.1500000002</v>
      </c>
      <c r="K766" s="2"/>
      <c r="L766" s="2"/>
      <c r="M766" s="6"/>
      <c r="N766" s="6"/>
      <c r="O766" s="6">
        <f>O26+O34+O38+O112+O125+O248+O265+O273+O301+O326+O415+O477+O480+O482+O484+O764</f>
        <v>2663085.6899999995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9A354-0FA1-4479-A7B2-0928FAD1E889}">
  <sheetPr codeName="Sheet11"/>
  <dimension ref="A1:P697"/>
  <sheetViews>
    <sheetView zoomScale="85" zoomScaleNormal="85" workbookViewId="0">
      <selection activeCell="M6" sqref="M6"/>
    </sheetView>
  </sheetViews>
  <sheetFormatPr defaultRowHeight="15" x14ac:dyDescent="0.25"/>
  <cols>
    <col min="1" max="1" width="11.42578125" bestFit="1" customWidth="1"/>
    <col min="2" max="2" width="37.5703125" bestFit="1" customWidth="1"/>
    <col min="3" max="3" width="5.140625" style="19" bestFit="1" customWidth="1"/>
    <col min="4" max="4" width="7.5703125" bestFit="1" customWidth="1"/>
    <col min="5" max="5" width="27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1808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139</v>
      </c>
      <c r="C5" s="9" t="s">
        <v>30</v>
      </c>
      <c r="D5" s="8" t="s">
        <v>140</v>
      </c>
      <c r="E5" s="8" t="s">
        <v>1473</v>
      </c>
      <c r="F5" s="8">
        <v>0.52</v>
      </c>
      <c r="G5" s="10">
        <v>10</v>
      </c>
      <c r="H5" s="11">
        <v>5.2</v>
      </c>
      <c r="I5" s="11">
        <v>30.422535211267604</v>
      </c>
      <c r="J5" s="11">
        <v>-25.222535211267605</v>
      </c>
      <c r="K5" s="8">
        <v>1.42</v>
      </c>
      <c r="L5" s="8"/>
      <c r="M5" s="12">
        <f t="shared" ref="M5:N68" si="0">$G5*K5</f>
        <v>14.2</v>
      </c>
      <c r="N5" s="12">
        <f t="shared" si="0"/>
        <v>0</v>
      </c>
      <c r="O5" s="12">
        <f t="shared" ref="O5:O68" si="1">M5+N5</f>
        <v>14.2</v>
      </c>
      <c r="P5" s="7"/>
    </row>
    <row r="6" spans="1:16" x14ac:dyDescent="0.25">
      <c r="A6" s="8"/>
      <c r="B6" s="8"/>
      <c r="C6" s="9"/>
      <c r="D6" s="8"/>
      <c r="E6" s="8" t="s">
        <v>1692</v>
      </c>
      <c r="F6" s="8">
        <v>0.52</v>
      </c>
      <c r="G6" s="10">
        <v>10</v>
      </c>
      <c r="H6" s="11">
        <v>5.2</v>
      </c>
      <c r="I6" s="11">
        <v>30.422535211267604</v>
      </c>
      <c r="J6" s="11">
        <v>-25.222535211267605</v>
      </c>
      <c r="K6" s="8">
        <v>1.42</v>
      </c>
      <c r="L6" s="8"/>
      <c r="M6" s="12">
        <f t="shared" si="0"/>
        <v>14.2</v>
      </c>
      <c r="N6" s="12">
        <f t="shared" si="0"/>
        <v>0</v>
      </c>
      <c r="O6" s="12">
        <f t="shared" si="1"/>
        <v>14.2</v>
      </c>
      <c r="P6" s="7"/>
    </row>
    <row r="7" spans="1:16" x14ac:dyDescent="0.25">
      <c r="A7" s="8"/>
      <c r="B7" s="8"/>
      <c r="C7" s="9"/>
      <c r="D7" s="8"/>
      <c r="E7" s="8" t="s">
        <v>1693</v>
      </c>
      <c r="F7" s="8">
        <v>0.52</v>
      </c>
      <c r="G7" s="10">
        <v>19</v>
      </c>
      <c r="H7" s="11">
        <v>9.8800000000000008</v>
      </c>
      <c r="I7" s="11">
        <v>57.802816901408448</v>
      </c>
      <c r="J7" s="11">
        <v>-47.922816901408446</v>
      </c>
      <c r="K7" s="8">
        <v>1.42</v>
      </c>
      <c r="L7" s="8"/>
      <c r="M7" s="12">
        <f t="shared" si="0"/>
        <v>26.979999999999997</v>
      </c>
      <c r="N7" s="12">
        <f t="shared" si="0"/>
        <v>0</v>
      </c>
      <c r="O7" s="12">
        <f t="shared" si="1"/>
        <v>26.979999999999997</v>
      </c>
      <c r="P7" s="7"/>
    </row>
    <row r="8" spans="1:16" x14ac:dyDescent="0.25">
      <c r="A8" s="8"/>
      <c r="B8" s="8"/>
      <c r="C8" s="9"/>
      <c r="D8" s="8"/>
      <c r="E8" s="8" t="s">
        <v>1620</v>
      </c>
      <c r="F8" s="8">
        <v>0.5</v>
      </c>
      <c r="G8" s="10">
        <v>1924</v>
      </c>
      <c r="H8" s="11">
        <v>962</v>
      </c>
      <c r="I8" s="11">
        <v>1177.3521126760563</v>
      </c>
      <c r="J8" s="11">
        <v>-215.35211267605632</v>
      </c>
      <c r="K8" s="8">
        <v>1.47</v>
      </c>
      <c r="L8" s="8"/>
      <c r="M8" s="12">
        <f t="shared" si="0"/>
        <v>2828.2799999999997</v>
      </c>
      <c r="N8" s="12">
        <f t="shared" si="0"/>
        <v>0</v>
      </c>
      <c r="O8" s="12">
        <f t="shared" si="1"/>
        <v>2828.2799999999997</v>
      </c>
      <c r="P8" s="7"/>
    </row>
    <row r="9" spans="1:16" s="7" customFormat="1" x14ac:dyDescent="0.25">
      <c r="A9" s="13"/>
      <c r="B9" s="13" t="s">
        <v>150</v>
      </c>
      <c r="C9" s="14"/>
      <c r="D9" s="13"/>
      <c r="E9" s="13"/>
      <c r="F9" s="13"/>
      <c r="G9" s="15">
        <v>1963</v>
      </c>
      <c r="H9" s="16">
        <v>982.28</v>
      </c>
      <c r="I9" s="16">
        <v>1296</v>
      </c>
      <c r="J9" s="16">
        <v>-313.71999999999997</v>
      </c>
      <c r="K9" s="13"/>
      <c r="L9" s="13"/>
      <c r="M9" s="17"/>
      <c r="N9" s="17"/>
      <c r="O9" s="17">
        <f>SUM(O5:O8)</f>
        <v>2883.66</v>
      </c>
    </row>
    <row r="10" spans="1:16" x14ac:dyDescent="0.25">
      <c r="A10" s="8"/>
      <c r="B10" s="8" t="s">
        <v>17</v>
      </c>
      <c r="C10" s="9" t="s">
        <v>18</v>
      </c>
      <c r="D10" s="8" t="s">
        <v>19</v>
      </c>
      <c r="E10" s="8" t="s">
        <v>1631</v>
      </c>
      <c r="F10" s="8">
        <v>3.31</v>
      </c>
      <c r="G10" s="10">
        <v>2016</v>
      </c>
      <c r="H10" s="11">
        <v>6672.9600000000009</v>
      </c>
      <c r="I10" s="11">
        <v>8290.8511627906973</v>
      </c>
      <c r="J10" s="11">
        <v>-1617.8911627906978</v>
      </c>
      <c r="K10" s="8"/>
      <c r="L10" s="8">
        <v>3.8</v>
      </c>
      <c r="M10" s="12">
        <f t="shared" si="0"/>
        <v>0</v>
      </c>
      <c r="N10" s="12">
        <f t="shared" si="0"/>
        <v>7660.7999999999993</v>
      </c>
      <c r="O10" s="12">
        <f t="shared" si="1"/>
        <v>7660.7999999999993</v>
      </c>
      <c r="P10" s="7"/>
    </row>
    <row r="11" spans="1:16" x14ac:dyDescent="0.25">
      <c r="A11" s="8"/>
      <c r="B11" s="8"/>
      <c r="C11" s="9"/>
      <c r="D11" s="8" t="s">
        <v>49</v>
      </c>
      <c r="E11" s="8" t="s">
        <v>1413</v>
      </c>
      <c r="F11" s="8">
        <v>3.96</v>
      </c>
      <c r="G11" s="10">
        <v>4</v>
      </c>
      <c r="H11" s="11">
        <v>15.84</v>
      </c>
      <c r="I11" s="11">
        <v>11.52</v>
      </c>
      <c r="J11" s="11">
        <v>4.32</v>
      </c>
      <c r="K11" s="8"/>
      <c r="L11" s="8">
        <v>4.2300000000000004</v>
      </c>
      <c r="M11" s="12">
        <f t="shared" si="0"/>
        <v>0</v>
      </c>
      <c r="N11" s="12">
        <f t="shared" si="0"/>
        <v>16.920000000000002</v>
      </c>
      <c r="O11" s="12">
        <f t="shared" si="1"/>
        <v>16.920000000000002</v>
      </c>
      <c r="P11" s="7"/>
    </row>
    <row r="12" spans="1:16" x14ac:dyDescent="0.25">
      <c r="A12" s="8"/>
      <c r="B12" s="8"/>
      <c r="C12" s="9"/>
      <c r="D12" s="8"/>
      <c r="E12" s="8" t="s">
        <v>1809</v>
      </c>
      <c r="F12" s="8">
        <v>3.9600000000000004</v>
      </c>
      <c r="G12" s="10">
        <v>70</v>
      </c>
      <c r="H12" s="11">
        <v>277.2</v>
      </c>
      <c r="I12" s="11">
        <v>3702.86</v>
      </c>
      <c r="J12" s="11">
        <v>-3425.6600000000003</v>
      </c>
      <c r="K12" s="8"/>
      <c r="L12" s="8">
        <v>4.45</v>
      </c>
      <c r="M12" s="12">
        <f t="shared" si="0"/>
        <v>0</v>
      </c>
      <c r="N12" s="12">
        <f t="shared" si="0"/>
        <v>311.5</v>
      </c>
      <c r="O12" s="12">
        <f t="shared" si="1"/>
        <v>311.5</v>
      </c>
      <c r="P12" s="7"/>
    </row>
    <row r="13" spans="1:16" x14ac:dyDescent="0.25">
      <c r="A13" s="8"/>
      <c r="B13" s="8"/>
      <c r="C13" s="9"/>
      <c r="D13" s="8" t="s">
        <v>32</v>
      </c>
      <c r="E13" s="8" t="s">
        <v>1810</v>
      </c>
      <c r="F13" s="8">
        <v>2.81</v>
      </c>
      <c r="G13" s="10">
        <v>106</v>
      </c>
      <c r="H13" s="11">
        <v>297.86</v>
      </c>
      <c r="I13" s="11">
        <v>1047.3488372093022</v>
      </c>
      <c r="J13" s="11">
        <v>-749.48883720930235</v>
      </c>
      <c r="K13" s="8"/>
      <c r="L13" s="8">
        <v>3.2</v>
      </c>
      <c r="M13" s="12">
        <f t="shared" si="0"/>
        <v>0</v>
      </c>
      <c r="N13" s="12">
        <f t="shared" si="0"/>
        <v>339.20000000000005</v>
      </c>
      <c r="O13" s="12">
        <f t="shared" si="1"/>
        <v>339.20000000000005</v>
      </c>
      <c r="P13" s="7"/>
    </row>
    <row r="14" spans="1:16" x14ac:dyDescent="0.25">
      <c r="A14" s="8"/>
      <c r="B14" s="8"/>
      <c r="C14" s="9" t="s">
        <v>24</v>
      </c>
      <c r="D14" s="8" t="s">
        <v>19</v>
      </c>
      <c r="E14" s="8" t="s">
        <v>1811</v>
      </c>
      <c r="F14" s="8">
        <v>3.06</v>
      </c>
      <c r="G14" s="10">
        <v>60</v>
      </c>
      <c r="H14" s="11">
        <v>183.6</v>
      </c>
      <c r="I14" s="11">
        <v>2592</v>
      </c>
      <c r="J14" s="11">
        <v>-2408.4</v>
      </c>
      <c r="K14" s="8"/>
      <c r="L14" s="8">
        <v>3.45</v>
      </c>
      <c r="M14" s="12">
        <f t="shared" si="0"/>
        <v>0</v>
      </c>
      <c r="N14" s="12">
        <f t="shared" si="0"/>
        <v>207</v>
      </c>
      <c r="O14" s="12">
        <f t="shared" si="1"/>
        <v>207</v>
      </c>
      <c r="P14" s="7"/>
    </row>
    <row r="15" spans="1:16" x14ac:dyDescent="0.25">
      <c r="A15" s="8"/>
      <c r="B15" s="8"/>
      <c r="C15" s="9" t="s">
        <v>30</v>
      </c>
      <c r="D15" s="8" t="s">
        <v>19</v>
      </c>
      <c r="E15" s="8" t="s">
        <v>1233</v>
      </c>
      <c r="F15" s="8">
        <v>2.99</v>
      </c>
      <c r="G15" s="10">
        <v>4</v>
      </c>
      <c r="H15" s="11">
        <v>11.96</v>
      </c>
      <c r="I15" s="11">
        <v>10.579591836734695</v>
      </c>
      <c r="J15" s="11">
        <v>1.3804081632653062</v>
      </c>
      <c r="K15" s="8"/>
      <c r="L15" s="8">
        <v>3.23</v>
      </c>
      <c r="M15" s="12">
        <f t="shared" si="0"/>
        <v>0</v>
      </c>
      <c r="N15" s="12">
        <f t="shared" si="0"/>
        <v>12.92</v>
      </c>
      <c r="O15" s="12">
        <f t="shared" si="1"/>
        <v>12.92</v>
      </c>
      <c r="P15" s="7"/>
    </row>
    <row r="16" spans="1:16" x14ac:dyDescent="0.25">
      <c r="A16" s="8"/>
      <c r="B16" s="8"/>
      <c r="C16" s="9"/>
      <c r="D16" s="8" t="s">
        <v>32</v>
      </c>
      <c r="E16" s="8" t="s">
        <v>1810</v>
      </c>
      <c r="F16" s="8">
        <v>2.8099999999999996</v>
      </c>
      <c r="G16" s="10">
        <v>1960</v>
      </c>
      <c r="H16" s="11">
        <v>5507.5999999999995</v>
      </c>
      <c r="I16" s="11">
        <v>6099.1404081632654</v>
      </c>
      <c r="J16" s="11">
        <v>-591.54040816326528</v>
      </c>
      <c r="K16" s="8"/>
      <c r="L16" s="8">
        <v>3.2</v>
      </c>
      <c r="M16" s="12">
        <f t="shared" si="0"/>
        <v>0</v>
      </c>
      <c r="N16" s="12">
        <f t="shared" si="0"/>
        <v>6272</v>
      </c>
      <c r="O16" s="12">
        <f t="shared" si="1"/>
        <v>6272</v>
      </c>
      <c r="P16" s="7"/>
    </row>
    <row r="17" spans="1:16" x14ac:dyDescent="0.25">
      <c r="A17" s="8"/>
      <c r="B17" s="8"/>
      <c r="C17" s="9"/>
      <c r="D17" s="8" t="s">
        <v>165</v>
      </c>
      <c r="E17" s="8" t="s">
        <v>1812</v>
      </c>
      <c r="F17" s="8">
        <v>1.54</v>
      </c>
      <c r="G17" s="10">
        <v>761</v>
      </c>
      <c r="H17" s="11">
        <v>1171.94</v>
      </c>
      <c r="I17" s="11">
        <v>1453.9499999999998</v>
      </c>
      <c r="J17" s="11">
        <v>-282.00999999999993</v>
      </c>
      <c r="K17" s="8"/>
      <c r="L17" s="8">
        <v>1.65</v>
      </c>
      <c r="M17" s="12">
        <f t="shared" si="0"/>
        <v>0</v>
      </c>
      <c r="N17" s="12">
        <f t="shared" si="0"/>
        <v>1255.6499999999999</v>
      </c>
      <c r="O17" s="12">
        <f t="shared" si="1"/>
        <v>1255.6499999999999</v>
      </c>
      <c r="P17" s="7"/>
    </row>
    <row r="18" spans="1:16" x14ac:dyDescent="0.25">
      <c r="A18" s="8"/>
      <c r="B18" s="8"/>
      <c r="C18" s="9"/>
      <c r="D18" s="8"/>
      <c r="E18" s="8" t="s">
        <v>1813</v>
      </c>
      <c r="F18" s="8">
        <v>1.54</v>
      </c>
      <c r="G18" s="10">
        <v>1441</v>
      </c>
      <c r="H18" s="11">
        <v>2219.14</v>
      </c>
      <c r="I18" s="11">
        <v>1914.11</v>
      </c>
      <c r="J18" s="11">
        <v>305.03000000000003</v>
      </c>
      <c r="K18" s="8"/>
      <c r="L18" s="8">
        <v>1.65</v>
      </c>
      <c r="M18" s="12">
        <f t="shared" si="0"/>
        <v>0</v>
      </c>
      <c r="N18" s="12">
        <f t="shared" si="0"/>
        <v>2377.65</v>
      </c>
      <c r="O18" s="12">
        <f t="shared" si="1"/>
        <v>2377.65</v>
      </c>
      <c r="P18" s="7"/>
    </row>
    <row r="19" spans="1:16" x14ac:dyDescent="0.25">
      <c r="A19" s="8"/>
      <c r="B19" s="8"/>
      <c r="C19" s="9"/>
      <c r="D19" s="8"/>
      <c r="E19" s="8" t="s">
        <v>1814</v>
      </c>
      <c r="F19" s="8">
        <v>1.5399999999999998</v>
      </c>
      <c r="G19" s="10">
        <v>3783</v>
      </c>
      <c r="H19" s="11">
        <v>5825.82</v>
      </c>
      <c r="I19" s="11">
        <v>5333.6600000000008</v>
      </c>
      <c r="J19" s="11">
        <v>492.16000000000014</v>
      </c>
      <c r="K19" s="8"/>
      <c r="L19" s="8">
        <v>1.65</v>
      </c>
      <c r="M19" s="12">
        <f t="shared" si="0"/>
        <v>0</v>
      </c>
      <c r="N19" s="12">
        <f t="shared" si="0"/>
        <v>6241.95</v>
      </c>
      <c r="O19" s="12">
        <f t="shared" si="1"/>
        <v>6241.95</v>
      </c>
      <c r="P19" s="7"/>
    </row>
    <row r="20" spans="1:16" s="7" customFormat="1" x14ac:dyDescent="0.25">
      <c r="A20" s="13"/>
      <c r="B20" s="13" t="s">
        <v>34</v>
      </c>
      <c r="C20" s="14"/>
      <c r="D20" s="13"/>
      <c r="E20" s="13"/>
      <c r="F20" s="13"/>
      <c r="G20" s="15">
        <v>10205</v>
      </c>
      <c r="H20" s="16">
        <v>22183.920000000002</v>
      </c>
      <c r="I20" s="16">
        <v>30456.020000000004</v>
      </c>
      <c r="J20" s="16">
        <v>-8272.0999999999931</v>
      </c>
      <c r="K20" s="13"/>
      <c r="L20" s="13"/>
      <c r="M20" s="17"/>
      <c r="N20" s="17"/>
      <c r="O20" s="17">
        <f>SUM(O10:O19)</f>
        <v>24695.59</v>
      </c>
    </row>
    <row r="21" spans="1:16" x14ac:dyDescent="0.25">
      <c r="A21" s="8"/>
      <c r="B21" s="8" t="s">
        <v>949</v>
      </c>
      <c r="C21" s="9" t="s">
        <v>18</v>
      </c>
      <c r="D21" s="8" t="s">
        <v>49</v>
      </c>
      <c r="E21" s="8" t="s">
        <v>1815</v>
      </c>
      <c r="F21" s="8">
        <v>5</v>
      </c>
      <c r="G21" s="10">
        <v>856</v>
      </c>
      <c r="H21" s="11">
        <v>4280</v>
      </c>
      <c r="I21" s="11">
        <v>3054.86</v>
      </c>
      <c r="J21" s="11">
        <v>1225.1399999999999</v>
      </c>
      <c r="K21" s="8">
        <v>6.15</v>
      </c>
      <c r="L21" s="8"/>
      <c r="M21" s="12">
        <f t="shared" si="0"/>
        <v>5264.4000000000005</v>
      </c>
      <c r="N21" s="12">
        <f t="shared" si="0"/>
        <v>0</v>
      </c>
      <c r="O21" s="12">
        <f t="shared" si="1"/>
        <v>5264.4000000000005</v>
      </c>
      <c r="P21" s="7"/>
    </row>
    <row r="22" spans="1:16" x14ac:dyDescent="0.25">
      <c r="A22" s="8"/>
      <c r="B22" s="8"/>
      <c r="C22" s="9" t="s">
        <v>24</v>
      </c>
      <c r="D22" s="8" t="s">
        <v>49</v>
      </c>
      <c r="E22" s="8" t="s">
        <v>1815</v>
      </c>
      <c r="F22" s="8">
        <v>5</v>
      </c>
      <c r="G22" s="10">
        <v>2219</v>
      </c>
      <c r="H22" s="11">
        <v>11095</v>
      </c>
      <c r="I22" s="11">
        <v>9147.2200000000012</v>
      </c>
      <c r="J22" s="11">
        <v>1947.7799999999997</v>
      </c>
      <c r="K22" s="8">
        <v>6.15</v>
      </c>
      <c r="L22" s="8"/>
      <c r="M22" s="12">
        <f t="shared" si="0"/>
        <v>13646.85</v>
      </c>
      <c r="N22" s="12">
        <f t="shared" si="0"/>
        <v>0</v>
      </c>
      <c r="O22" s="12">
        <f t="shared" si="1"/>
        <v>13646.85</v>
      </c>
    </row>
    <row r="23" spans="1:16" x14ac:dyDescent="0.25">
      <c r="A23" s="8"/>
      <c r="B23" s="8"/>
      <c r="C23" s="9"/>
      <c r="D23" s="8" t="s">
        <v>32</v>
      </c>
      <c r="E23" s="8" t="s">
        <v>1634</v>
      </c>
      <c r="F23" s="8">
        <v>2.66</v>
      </c>
      <c r="G23" s="10">
        <v>10</v>
      </c>
      <c r="H23" s="11">
        <v>26.6</v>
      </c>
      <c r="I23" s="11">
        <v>101.25</v>
      </c>
      <c r="J23" s="11">
        <v>-74.650000000000006</v>
      </c>
      <c r="K23" s="8"/>
      <c r="L23" s="8">
        <v>3.2</v>
      </c>
      <c r="M23" s="12">
        <f t="shared" si="0"/>
        <v>0</v>
      </c>
      <c r="N23" s="12">
        <f t="shared" si="0"/>
        <v>32</v>
      </c>
      <c r="O23" s="12">
        <f t="shared" si="1"/>
        <v>32</v>
      </c>
    </row>
    <row r="24" spans="1:16" x14ac:dyDescent="0.25">
      <c r="A24" s="8"/>
      <c r="B24" s="8"/>
      <c r="C24" s="9"/>
      <c r="D24" s="8"/>
      <c r="E24" s="8" t="s">
        <v>1635</v>
      </c>
      <c r="F24" s="8">
        <v>2.66</v>
      </c>
      <c r="G24" s="10">
        <v>970</v>
      </c>
      <c r="H24" s="11">
        <v>2580.1999999999998</v>
      </c>
      <c r="I24" s="11">
        <v>4266.97</v>
      </c>
      <c r="J24" s="11">
        <v>-1686.77</v>
      </c>
      <c r="K24" s="8"/>
      <c r="L24" s="8">
        <v>3.2</v>
      </c>
      <c r="M24" s="12">
        <f t="shared" si="0"/>
        <v>0</v>
      </c>
      <c r="N24" s="12">
        <f t="shared" si="0"/>
        <v>3104</v>
      </c>
      <c r="O24" s="12">
        <f t="shared" si="1"/>
        <v>3104</v>
      </c>
    </row>
    <row r="25" spans="1:16" s="7" customFormat="1" x14ac:dyDescent="0.25">
      <c r="A25" s="13"/>
      <c r="B25" s="13" t="s">
        <v>952</v>
      </c>
      <c r="C25" s="14"/>
      <c r="D25" s="13"/>
      <c r="E25" s="13"/>
      <c r="F25" s="13"/>
      <c r="G25" s="15">
        <v>4055</v>
      </c>
      <c r="H25" s="16">
        <v>17981.800000000003</v>
      </c>
      <c r="I25" s="16">
        <v>16570.300000000003</v>
      </c>
      <c r="J25" s="16">
        <v>1411.4999999999995</v>
      </c>
      <c r="K25" s="13"/>
      <c r="L25" s="13"/>
      <c r="M25" s="17"/>
      <c r="N25" s="17"/>
      <c r="O25" s="17">
        <f>SUM(O21:O24)</f>
        <v>22047.25</v>
      </c>
      <c r="P25"/>
    </row>
    <row r="26" spans="1:16" s="7" customFormat="1" x14ac:dyDescent="0.25">
      <c r="A26" s="2" t="s">
        <v>35</v>
      </c>
      <c r="B26" s="2"/>
      <c r="C26" s="3"/>
      <c r="D26" s="2"/>
      <c r="E26" s="2"/>
      <c r="F26" s="2"/>
      <c r="G26" s="4">
        <v>16223</v>
      </c>
      <c r="H26" s="5">
        <v>41148.000000000015</v>
      </c>
      <c r="I26" s="5">
        <v>48322.320000000007</v>
      </c>
      <c r="J26" s="5">
        <v>-7174.3199999999924</v>
      </c>
      <c r="K26" s="2"/>
      <c r="L26" s="2"/>
      <c r="M26" s="6"/>
      <c r="N26" s="6"/>
      <c r="O26" s="6"/>
      <c r="P26"/>
    </row>
    <row r="27" spans="1:16" x14ac:dyDescent="0.25">
      <c r="A27" s="8" t="s">
        <v>36</v>
      </c>
      <c r="B27" s="8" t="s">
        <v>48</v>
      </c>
      <c r="C27" s="9" t="s">
        <v>18</v>
      </c>
      <c r="D27" s="8" t="s">
        <v>49</v>
      </c>
      <c r="E27" s="8" t="s">
        <v>1816</v>
      </c>
      <c r="F27" s="8">
        <v>5</v>
      </c>
      <c r="G27" s="10">
        <v>420</v>
      </c>
      <c r="H27" s="11">
        <v>2100</v>
      </c>
      <c r="I27" s="11">
        <v>1936.2136984914448</v>
      </c>
      <c r="J27" s="11">
        <v>163.7863015085552</v>
      </c>
      <c r="K27" s="8">
        <v>11.98</v>
      </c>
      <c r="L27" s="8"/>
      <c r="M27" s="12">
        <f t="shared" si="0"/>
        <v>5031.6000000000004</v>
      </c>
      <c r="N27" s="12">
        <f t="shared" si="0"/>
        <v>0</v>
      </c>
      <c r="O27" s="12">
        <f t="shared" si="1"/>
        <v>5031.6000000000004</v>
      </c>
    </row>
    <row r="28" spans="1:16" x14ac:dyDescent="0.25">
      <c r="A28" s="8"/>
      <c r="B28" s="8"/>
      <c r="C28" s="9"/>
      <c r="D28" s="8"/>
      <c r="E28" s="8" t="s">
        <v>1817</v>
      </c>
      <c r="F28" s="8">
        <v>5</v>
      </c>
      <c r="G28" s="10">
        <v>1035</v>
      </c>
      <c r="H28" s="11">
        <v>5175</v>
      </c>
      <c r="I28" s="11">
        <v>3118.9482604798091</v>
      </c>
      <c r="J28" s="11">
        <v>2056.0517395201914</v>
      </c>
      <c r="K28" s="8">
        <v>10.78</v>
      </c>
      <c r="L28" s="8"/>
      <c r="M28" s="12">
        <f t="shared" si="0"/>
        <v>11157.3</v>
      </c>
      <c r="N28" s="12">
        <f t="shared" si="0"/>
        <v>0</v>
      </c>
      <c r="O28" s="12">
        <f t="shared" si="1"/>
        <v>11157.3</v>
      </c>
    </row>
    <row r="29" spans="1:16" x14ac:dyDescent="0.25">
      <c r="A29" s="8"/>
      <c r="B29" s="8"/>
      <c r="C29" s="9"/>
      <c r="D29" s="8"/>
      <c r="E29" s="8" t="s">
        <v>1818</v>
      </c>
      <c r="F29" s="8">
        <v>4.8</v>
      </c>
      <c r="G29" s="10">
        <v>407</v>
      </c>
      <c r="H29" s="11">
        <v>1953.6</v>
      </c>
      <c r="I29" s="11">
        <v>2154.9749999999999</v>
      </c>
      <c r="J29" s="11">
        <v>-201.37500000000011</v>
      </c>
      <c r="K29" s="8">
        <v>13.56</v>
      </c>
      <c r="L29" s="8"/>
      <c r="M29" s="12">
        <f t="shared" si="0"/>
        <v>5518.92</v>
      </c>
      <c r="N29" s="12">
        <f t="shared" si="0"/>
        <v>0</v>
      </c>
      <c r="O29" s="12">
        <f t="shared" si="1"/>
        <v>5518.92</v>
      </c>
    </row>
    <row r="30" spans="1:16" x14ac:dyDescent="0.25">
      <c r="A30" s="8"/>
      <c r="B30" s="8"/>
      <c r="C30" s="9"/>
      <c r="D30" s="8"/>
      <c r="E30" s="8" t="s">
        <v>1819</v>
      </c>
      <c r="F30" s="8">
        <v>5</v>
      </c>
      <c r="G30" s="10">
        <v>315</v>
      </c>
      <c r="H30" s="11">
        <v>1575</v>
      </c>
      <c r="I30" s="11">
        <v>1107.1176470588234</v>
      </c>
      <c r="J30" s="11">
        <v>467.88235294117646</v>
      </c>
      <c r="K30" s="8">
        <v>12.28</v>
      </c>
      <c r="L30" s="8"/>
      <c r="M30" s="12">
        <f t="shared" si="0"/>
        <v>3868.2</v>
      </c>
      <c r="N30" s="12">
        <f t="shared" si="0"/>
        <v>0</v>
      </c>
      <c r="O30" s="12">
        <f t="shared" si="1"/>
        <v>3868.2</v>
      </c>
    </row>
    <row r="31" spans="1:16" x14ac:dyDescent="0.25">
      <c r="A31" s="8"/>
      <c r="B31" s="8"/>
      <c r="C31" s="9"/>
      <c r="D31" s="8" t="s">
        <v>51</v>
      </c>
      <c r="E31" s="8" t="s">
        <v>1820</v>
      </c>
      <c r="F31" s="8">
        <v>4.5</v>
      </c>
      <c r="G31" s="10">
        <v>185</v>
      </c>
      <c r="H31" s="11">
        <v>832.5</v>
      </c>
      <c r="I31" s="11">
        <v>941.05000000000007</v>
      </c>
      <c r="J31" s="11">
        <v>-108.55000000000007</v>
      </c>
      <c r="K31" s="8">
        <v>10.65</v>
      </c>
      <c r="L31" s="8"/>
      <c r="M31" s="12">
        <f t="shared" si="0"/>
        <v>1970.25</v>
      </c>
      <c r="N31" s="12">
        <f t="shared" si="0"/>
        <v>0</v>
      </c>
      <c r="O31" s="12">
        <f t="shared" si="1"/>
        <v>1970.25</v>
      </c>
    </row>
    <row r="32" spans="1:16" x14ac:dyDescent="0.25">
      <c r="A32" s="8"/>
      <c r="B32" s="8"/>
      <c r="C32" s="9"/>
      <c r="D32" s="8"/>
      <c r="E32" s="8" t="s">
        <v>1637</v>
      </c>
      <c r="F32" s="8">
        <v>4.5</v>
      </c>
      <c r="G32" s="10">
        <v>5</v>
      </c>
      <c r="H32" s="11">
        <v>22.5</v>
      </c>
      <c r="I32" s="11">
        <v>17.352941176470591</v>
      </c>
      <c r="J32" s="11">
        <v>5.1470588235294095</v>
      </c>
      <c r="K32" s="8">
        <v>10.95</v>
      </c>
      <c r="L32" s="8"/>
      <c r="M32" s="12">
        <f t="shared" si="0"/>
        <v>54.75</v>
      </c>
      <c r="N32" s="12">
        <f t="shared" si="0"/>
        <v>0</v>
      </c>
      <c r="O32" s="12">
        <f t="shared" si="1"/>
        <v>54.75</v>
      </c>
    </row>
    <row r="33" spans="1:15" x14ac:dyDescent="0.25">
      <c r="A33" s="8"/>
      <c r="B33" s="8"/>
      <c r="C33" s="9"/>
      <c r="D33" s="8"/>
      <c r="E33" s="8" t="s">
        <v>1638</v>
      </c>
      <c r="F33" s="8">
        <v>4.5</v>
      </c>
      <c r="G33" s="10">
        <v>139</v>
      </c>
      <c r="H33" s="11">
        <v>625.5</v>
      </c>
      <c r="I33" s="11">
        <v>307.38048387096774</v>
      </c>
      <c r="J33" s="11">
        <v>318.11951612903226</v>
      </c>
      <c r="K33" s="8">
        <v>11.67</v>
      </c>
      <c r="L33" s="8"/>
      <c r="M33" s="12">
        <f t="shared" si="0"/>
        <v>1622.1299999999999</v>
      </c>
      <c r="N33" s="12">
        <f t="shared" si="0"/>
        <v>0</v>
      </c>
      <c r="O33" s="12">
        <f t="shared" si="1"/>
        <v>1622.1299999999999</v>
      </c>
    </row>
    <row r="34" spans="1:15" x14ac:dyDescent="0.25">
      <c r="A34" s="8"/>
      <c r="B34" s="8"/>
      <c r="C34" s="9"/>
      <c r="D34" s="8" t="s">
        <v>55</v>
      </c>
      <c r="E34" s="8" t="s">
        <v>1240</v>
      </c>
      <c r="F34" s="8">
        <v>3.7</v>
      </c>
      <c r="G34" s="10">
        <v>6</v>
      </c>
      <c r="H34" s="11">
        <v>22.2</v>
      </c>
      <c r="I34" s="11">
        <v>15.028301886792454</v>
      </c>
      <c r="J34" s="11">
        <v>7.1716981132075457</v>
      </c>
      <c r="K34" s="8">
        <v>9.4499999999999993</v>
      </c>
      <c r="L34" s="8"/>
      <c r="M34" s="12">
        <f t="shared" si="0"/>
        <v>56.699999999999996</v>
      </c>
      <c r="N34" s="12">
        <f t="shared" si="0"/>
        <v>0</v>
      </c>
      <c r="O34" s="12">
        <f t="shared" si="1"/>
        <v>56.699999999999996</v>
      </c>
    </row>
    <row r="35" spans="1:15" x14ac:dyDescent="0.25">
      <c r="A35" s="8"/>
      <c r="B35" s="8"/>
      <c r="C35" s="9"/>
      <c r="D35" s="8"/>
      <c r="E35" s="8" t="s">
        <v>1419</v>
      </c>
      <c r="F35" s="8">
        <v>2.75</v>
      </c>
      <c r="G35" s="10">
        <v>3</v>
      </c>
      <c r="H35" s="11">
        <v>8.25</v>
      </c>
      <c r="I35" s="11">
        <v>19.192771084337348</v>
      </c>
      <c r="J35" s="11">
        <v>-10.942771084337348</v>
      </c>
      <c r="K35" s="8">
        <v>5.65</v>
      </c>
      <c r="L35" s="8"/>
      <c r="M35" s="12">
        <f t="shared" si="0"/>
        <v>16.950000000000003</v>
      </c>
      <c r="N35" s="12">
        <f t="shared" si="0"/>
        <v>0</v>
      </c>
      <c r="O35" s="12">
        <f t="shared" si="1"/>
        <v>16.950000000000003</v>
      </c>
    </row>
    <row r="36" spans="1:15" x14ac:dyDescent="0.25">
      <c r="A36" s="8"/>
      <c r="B36" s="8"/>
      <c r="C36" s="9"/>
      <c r="D36" s="8"/>
      <c r="E36" s="8" t="s">
        <v>1420</v>
      </c>
      <c r="F36" s="8">
        <v>2.75</v>
      </c>
      <c r="G36" s="10">
        <v>8</v>
      </c>
      <c r="H36" s="11">
        <v>22</v>
      </c>
      <c r="I36" s="11">
        <v>51.180722891566269</v>
      </c>
      <c r="J36" s="11">
        <v>-29.180722891566269</v>
      </c>
      <c r="K36" s="8">
        <v>6.02</v>
      </c>
      <c r="L36" s="8"/>
      <c r="M36" s="12">
        <f t="shared" si="0"/>
        <v>48.16</v>
      </c>
      <c r="N36" s="12">
        <f t="shared" si="0"/>
        <v>0</v>
      </c>
      <c r="O36" s="12">
        <f t="shared" si="1"/>
        <v>48.16</v>
      </c>
    </row>
    <row r="37" spans="1:15" x14ac:dyDescent="0.25">
      <c r="A37" s="8"/>
      <c r="B37" s="8"/>
      <c r="C37" s="9"/>
      <c r="D37" s="8"/>
      <c r="E37" s="8" t="s">
        <v>1821</v>
      </c>
      <c r="F37" s="8">
        <v>3.7</v>
      </c>
      <c r="G37" s="10">
        <v>428</v>
      </c>
      <c r="H37" s="11">
        <v>1583.6000000000001</v>
      </c>
      <c r="I37" s="11">
        <v>985.8276253727297</v>
      </c>
      <c r="J37" s="11">
        <v>597.77237462727044</v>
      </c>
      <c r="K37" s="8">
        <v>7.85</v>
      </c>
      <c r="L37" s="8"/>
      <c r="M37" s="12">
        <f t="shared" si="0"/>
        <v>3359.7999999999997</v>
      </c>
      <c r="N37" s="12">
        <f t="shared" si="0"/>
        <v>0</v>
      </c>
      <c r="O37" s="12">
        <f t="shared" si="1"/>
        <v>3359.7999999999997</v>
      </c>
    </row>
    <row r="38" spans="1:15" x14ac:dyDescent="0.25">
      <c r="A38" s="8"/>
      <c r="B38" s="8"/>
      <c r="C38" s="9"/>
      <c r="D38" s="8"/>
      <c r="E38" s="8" t="s">
        <v>813</v>
      </c>
      <c r="F38" s="8">
        <v>3.7</v>
      </c>
      <c r="G38" s="10">
        <v>21</v>
      </c>
      <c r="H38" s="11">
        <v>77.7</v>
      </c>
      <c r="I38" s="11">
        <v>55.754999999999995</v>
      </c>
      <c r="J38" s="11">
        <v>21.945000000000007</v>
      </c>
      <c r="K38" s="8">
        <v>8.25</v>
      </c>
      <c r="L38" s="8"/>
      <c r="M38" s="12">
        <f t="shared" si="0"/>
        <v>173.25</v>
      </c>
      <c r="N38" s="12">
        <f t="shared" si="0"/>
        <v>0</v>
      </c>
      <c r="O38" s="12">
        <f t="shared" si="1"/>
        <v>173.25</v>
      </c>
    </row>
    <row r="39" spans="1:15" x14ac:dyDescent="0.25">
      <c r="A39" s="8"/>
      <c r="B39" s="8"/>
      <c r="C39" s="9"/>
      <c r="D39" s="8"/>
      <c r="E39" s="8" t="s">
        <v>1002</v>
      </c>
      <c r="F39" s="8">
        <v>3.7</v>
      </c>
      <c r="G39" s="10">
        <v>16</v>
      </c>
      <c r="H39" s="11">
        <v>59.2</v>
      </c>
      <c r="I39" s="11">
        <v>42.480000000000004</v>
      </c>
      <c r="J39" s="11">
        <v>16.72</v>
      </c>
      <c r="K39" s="8">
        <v>7.63</v>
      </c>
      <c r="L39" s="8"/>
      <c r="M39" s="12">
        <f t="shared" si="0"/>
        <v>122.08</v>
      </c>
      <c r="N39" s="12">
        <f t="shared" si="0"/>
        <v>0</v>
      </c>
      <c r="O39" s="12">
        <f t="shared" si="1"/>
        <v>122.08</v>
      </c>
    </row>
    <row r="40" spans="1:15" x14ac:dyDescent="0.25">
      <c r="A40" s="8"/>
      <c r="B40" s="8"/>
      <c r="C40" s="9"/>
      <c r="D40" s="8"/>
      <c r="E40" s="8" t="s">
        <v>1003</v>
      </c>
      <c r="F40" s="8">
        <v>3.7</v>
      </c>
      <c r="G40" s="10">
        <v>65</v>
      </c>
      <c r="H40" s="11">
        <v>240.5</v>
      </c>
      <c r="I40" s="11">
        <v>174.97714285714287</v>
      </c>
      <c r="J40" s="11">
        <v>65.522857142857134</v>
      </c>
      <c r="K40" s="8">
        <v>7.33</v>
      </c>
      <c r="L40" s="8"/>
      <c r="M40" s="12">
        <f t="shared" si="0"/>
        <v>476.45</v>
      </c>
      <c r="N40" s="12">
        <f t="shared" si="0"/>
        <v>0</v>
      </c>
      <c r="O40" s="12">
        <f t="shared" si="1"/>
        <v>476.45</v>
      </c>
    </row>
    <row r="41" spans="1:15" x14ac:dyDescent="0.25">
      <c r="A41" s="8"/>
      <c r="B41" s="8"/>
      <c r="C41" s="9"/>
      <c r="D41" s="8"/>
      <c r="E41" s="8" t="s">
        <v>815</v>
      </c>
      <c r="F41" s="8">
        <v>3.7</v>
      </c>
      <c r="G41" s="10">
        <v>7</v>
      </c>
      <c r="H41" s="11">
        <v>25.9</v>
      </c>
      <c r="I41" s="11">
        <v>18.585000000000001</v>
      </c>
      <c r="J41" s="11">
        <v>7.3149999999999977</v>
      </c>
      <c r="K41" s="8">
        <v>7.48</v>
      </c>
      <c r="L41" s="8"/>
      <c r="M41" s="12">
        <f t="shared" si="0"/>
        <v>52.36</v>
      </c>
      <c r="N41" s="12">
        <f t="shared" si="0"/>
        <v>0</v>
      </c>
      <c r="O41" s="12">
        <f t="shared" si="1"/>
        <v>52.36</v>
      </c>
    </row>
    <row r="42" spans="1:15" x14ac:dyDescent="0.25">
      <c r="A42" s="8"/>
      <c r="B42" s="8"/>
      <c r="C42" s="9"/>
      <c r="D42" s="8"/>
      <c r="E42" s="8" t="s">
        <v>816</v>
      </c>
      <c r="F42" s="8">
        <v>3.7</v>
      </c>
      <c r="G42" s="10">
        <v>26</v>
      </c>
      <c r="H42" s="11">
        <v>96.2</v>
      </c>
      <c r="I42" s="11">
        <v>69.03</v>
      </c>
      <c r="J42" s="11">
        <v>27.17</v>
      </c>
      <c r="K42" s="8">
        <v>7.16</v>
      </c>
      <c r="L42" s="8"/>
      <c r="M42" s="12">
        <f t="shared" si="0"/>
        <v>186.16</v>
      </c>
      <c r="N42" s="12">
        <f t="shared" si="0"/>
        <v>0</v>
      </c>
      <c r="O42" s="12">
        <f t="shared" si="1"/>
        <v>186.16</v>
      </c>
    </row>
    <row r="43" spans="1:15" x14ac:dyDescent="0.25">
      <c r="A43" s="8"/>
      <c r="B43" s="8"/>
      <c r="C43" s="9"/>
      <c r="D43" s="8"/>
      <c r="E43" s="8" t="s">
        <v>817</v>
      </c>
      <c r="F43" s="8">
        <v>3.7</v>
      </c>
      <c r="G43" s="10">
        <v>34</v>
      </c>
      <c r="H43" s="11">
        <v>125.8</v>
      </c>
      <c r="I43" s="11">
        <v>95.691554621848738</v>
      </c>
      <c r="J43" s="11">
        <v>30.10844537815127</v>
      </c>
      <c r="K43" s="8">
        <v>8.16</v>
      </c>
      <c r="L43" s="8"/>
      <c r="M43" s="12">
        <f t="shared" si="0"/>
        <v>277.44</v>
      </c>
      <c r="N43" s="12">
        <f t="shared" si="0"/>
        <v>0</v>
      </c>
      <c r="O43" s="12">
        <f t="shared" si="1"/>
        <v>277.44</v>
      </c>
    </row>
    <row r="44" spans="1:15" x14ac:dyDescent="0.25">
      <c r="A44" s="8"/>
      <c r="B44" s="8"/>
      <c r="C44" s="9"/>
      <c r="D44" s="8"/>
      <c r="E44" s="8" t="s">
        <v>1004</v>
      </c>
      <c r="F44" s="8">
        <v>3.7</v>
      </c>
      <c r="G44" s="10">
        <v>8</v>
      </c>
      <c r="H44" s="11">
        <v>29.6</v>
      </c>
      <c r="I44" s="11">
        <v>32.083109243697479</v>
      </c>
      <c r="J44" s="11">
        <v>-2.4831092436974807</v>
      </c>
      <c r="K44" s="8">
        <v>8.1300000000000008</v>
      </c>
      <c r="L44" s="8"/>
      <c r="M44" s="12">
        <f t="shared" si="0"/>
        <v>65.040000000000006</v>
      </c>
      <c r="N44" s="12">
        <f t="shared" si="0"/>
        <v>0</v>
      </c>
      <c r="O44" s="12">
        <f t="shared" si="1"/>
        <v>65.040000000000006</v>
      </c>
    </row>
    <row r="45" spans="1:15" x14ac:dyDescent="0.25">
      <c r="A45" s="8"/>
      <c r="B45" s="8"/>
      <c r="C45" s="9"/>
      <c r="D45" s="8"/>
      <c r="E45" s="8" t="s">
        <v>1005</v>
      </c>
      <c r="F45" s="8">
        <v>3.7</v>
      </c>
      <c r="G45" s="10">
        <v>4</v>
      </c>
      <c r="H45" s="11">
        <v>14.8</v>
      </c>
      <c r="I45" s="11">
        <v>10.620000000000001</v>
      </c>
      <c r="J45" s="11">
        <v>4.18</v>
      </c>
      <c r="K45" s="8">
        <v>8.2200000000000006</v>
      </c>
      <c r="L45" s="8"/>
      <c r="M45" s="12">
        <f t="shared" si="0"/>
        <v>32.880000000000003</v>
      </c>
      <c r="N45" s="12">
        <f t="shared" si="0"/>
        <v>0</v>
      </c>
      <c r="O45" s="12">
        <f t="shared" si="1"/>
        <v>32.880000000000003</v>
      </c>
    </row>
    <row r="46" spans="1:15" x14ac:dyDescent="0.25">
      <c r="A46" s="8"/>
      <c r="B46" s="8"/>
      <c r="C46" s="9"/>
      <c r="D46" s="8"/>
      <c r="E46" s="8" t="s">
        <v>701</v>
      </c>
      <c r="F46" s="8">
        <v>3.7</v>
      </c>
      <c r="G46" s="10">
        <v>2</v>
      </c>
      <c r="H46" s="11">
        <v>7.4</v>
      </c>
      <c r="I46" s="11">
        <v>5.3100000000000005</v>
      </c>
      <c r="J46" s="11">
        <v>2.09</v>
      </c>
      <c r="K46" s="8">
        <v>7.6</v>
      </c>
      <c r="L46" s="8"/>
      <c r="M46" s="12">
        <f t="shared" si="0"/>
        <v>15.2</v>
      </c>
      <c r="N46" s="12">
        <f t="shared" si="0"/>
        <v>0</v>
      </c>
      <c r="O46" s="12">
        <f t="shared" si="1"/>
        <v>15.2</v>
      </c>
    </row>
    <row r="47" spans="1:15" x14ac:dyDescent="0.25">
      <c r="A47" s="8"/>
      <c r="B47" s="8"/>
      <c r="C47" s="9"/>
      <c r="D47" s="8"/>
      <c r="E47" s="8" t="s">
        <v>1643</v>
      </c>
      <c r="F47" s="8">
        <v>3.7</v>
      </c>
      <c r="G47" s="10">
        <v>14</v>
      </c>
      <c r="H47" s="11">
        <v>51.8</v>
      </c>
      <c r="I47" s="11">
        <v>35.451378809869375</v>
      </c>
      <c r="J47" s="11">
        <v>16.348621190130622</v>
      </c>
      <c r="K47" s="8">
        <v>8.6999999999999993</v>
      </c>
      <c r="L47" s="8"/>
      <c r="M47" s="12">
        <f t="shared" si="0"/>
        <v>121.79999999999998</v>
      </c>
      <c r="N47" s="12">
        <f t="shared" si="0"/>
        <v>0</v>
      </c>
      <c r="O47" s="12">
        <f t="shared" si="1"/>
        <v>121.79999999999998</v>
      </c>
    </row>
    <row r="48" spans="1:15" x14ac:dyDescent="0.25">
      <c r="A48" s="8"/>
      <c r="B48" s="8"/>
      <c r="C48" s="9"/>
      <c r="D48" s="8"/>
      <c r="E48" s="8" t="s">
        <v>1425</v>
      </c>
      <c r="F48" s="8">
        <v>3.7</v>
      </c>
      <c r="G48" s="10">
        <v>28</v>
      </c>
      <c r="H48" s="11">
        <v>103.6</v>
      </c>
      <c r="I48" s="11">
        <v>97.17647058823529</v>
      </c>
      <c r="J48" s="11">
        <v>6.4235294117647044</v>
      </c>
      <c r="K48" s="8">
        <v>8.69</v>
      </c>
      <c r="L48" s="8"/>
      <c r="M48" s="12">
        <f t="shared" si="0"/>
        <v>243.32</v>
      </c>
      <c r="N48" s="12">
        <f t="shared" si="0"/>
        <v>0</v>
      </c>
      <c r="O48" s="12">
        <f t="shared" si="1"/>
        <v>243.32</v>
      </c>
    </row>
    <row r="49" spans="1:15" x14ac:dyDescent="0.25">
      <c r="A49" s="8"/>
      <c r="B49" s="8"/>
      <c r="C49" s="9"/>
      <c r="D49" s="8"/>
      <c r="E49" s="8" t="s">
        <v>1120</v>
      </c>
      <c r="F49" s="8">
        <v>2.75</v>
      </c>
      <c r="G49" s="10">
        <v>57</v>
      </c>
      <c r="H49" s="11">
        <v>156.75</v>
      </c>
      <c r="I49" s="11">
        <v>271.09789156626505</v>
      </c>
      <c r="J49" s="11">
        <v>-114.34789156626508</v>
      </c>
      <c r="K49" s="8">
        <v>6.9</v>
      </c>
      <c r="L49" s="8"/>
      <c r="M49" s="12">
        <f t="shared" si="0"/>
        <v>393.3</v>
      </c>
      <c r="N49" s="12">
        <f t="shared" si="0"/>
        <v>0</v>
      </c>
      <c r="O49" s="12">
        <f t="shared" si="1"/>
        <v>393.3</v>
      </c>
    </row>
    <row r="50" spans="1:15" x14ac:dyDescent="0.25">
      <c r="A50" s="8"/>
      <c r="B50" s="8"/>
      <c r="C50" s="9"/>
      <c r="D50" s="8"/>
      <c r="E50" s="8" t="s">
        <v>1121</v>
      </c>
      <c r="F50" s="8">
        <v>2.75</v>
      </c>
      <c r="G50" s="10">
        <v>45</v>
      </c>
      <c r="H50" s="11">
        <v>123.75</v>
      </c>
      <c r="I50" s="11">
        <v>119.47499999999999</v>
      </c>
      <c r="J50" s="11">
        <v>4.2749999999999986</v>
      </c>
      <c r="K50" s="8">
        <v>7.3</v>
      </c>
      <c r="L50" s="8"/>
      <c r="M50" s="12">
        <f t="shared" si="0"/>
        <v>328.5</v>
      </c>
      <c r="N50" s="12">
        <f t="shared" si="0"/>
        <v>0</v>
      </c>
      <c r="O50" s="12">
        <f t="shared" si="1"/>
        <v>328.5</v>
      </c>
    </row>
    <row r="51" spans="1:15" x14ac:dyDescent="0.25">
      <c r="A51" s="8"/>
      <c r="B51" s="8"/>
      <c r="C51" s="9" t="s">
        <v>24</v>
      </c>
      <c r="D51" s="8" t="s">
        <v>51</v>
      </c>
      <c r="E51" s="8" t="s">
        <v>1426</v>
      </c>
      <c r="F51" s="8">
        <v>4.5</v>
      </c>
      <c r="G51" s="10">
        <v>8</v>
      </c>
      <c r="H51" s="11">
        <v>36</v>
      </c>
      <c r="I51" s="11">
        <v>28.702702702702705</v>
      </c>
      <c r="J51" s="11">
        <v>7.2972972972972947</v>
      </c>
      <c r="K51" s="8">
        <v>9.5299999999999994</v>
      </c>
      <c r="L51" s="8"/>
      <c r="M51" s="12">
        <f t="shared" si="0"/>
        <v>76.239999999999995</v>
      </c>
      <c r="N51" s="12">
        <f t="shared" si="0"/>
        <v>0</v>
      </c>
      <c r="O51" s="12">
        <f t="shared" si="1"/>
        <v>76.239999999999995</v>
      </c>
    </row>
    <row r="52" spans="1:15" x14ac:dyDescent="0.25">
      <c r="A52" s="8"/>
      <c r="B52" s="8"/>
      <c r="C52" s="9"/>
      <c r="D52" s="8"/>
      <c r="E52" s="8" t="s">
        <v>1006</v>
      </c>
      <c r="F52" s="8">
        <v>4.5</v>
      </c>
      <c r="G52" s="10">
        <v>22</v>
      </c>
      <c r="H52" s="11">
        <v>99</v>
      </c>
      <c r="I52" s="11">
        <v>70.002702702702706</v>
      </c>
      <c r="J52" s="11">
        <v>28.997297297297298</v>
      </c>
      <c r="K52" s="8">
        <v>11.08</v>
      </c>
      <c r="L52" s="8"/>
      <c r="M52" s="12">
        <f t="shared" si="0"/>
        <v>243.76</v>
      </c>
      <c r="N52" s="12">
        <f t="shared" si="0"/>
        <v>0</v>
      </c>
      <c r="O52" s="12">
        <f t="shared" si="1"/>
        <v>243.76</v>
      </c>
    </row>
    <row r="53" spans="1:15" x14ac:dyDescent="0.25">
      <c r="A53" s="8"/>
      <c r="B53" s="8"/>
      <c r="C53" s="9"/>
      <c r="D53" s="8"/>
      <c r="E53" s="8" t="s">
        <v>1431</v>
      </c>
      <c r="F53" s="8">
        <v>4.5</v>
      </c>
      <c r="G53" s="10">
        <v>3</v>
      </c>
      <c r="H53" s="11">
        <v>13.5</v>
      </c>
      <c r="I53" s="11">
        <v>10.763513513513514</v>
      </c>
      <c r="J53" s="11">
        <v>2.736486486486486</v>
      </c>
      <c r="K53" s="8">
        <v>9.58</v>
      </c>
      <c r="L53" s="8"/>
      <c r="M53" s="12">
        <f t="shared" si="0"/>
        <v>28.740000000000002</v>
      </c>
      <c r="N53" s="12">
        <f t="shared" si="0"/>
        <v>0</v>
      </c>
      <c r="O53" s="12">
        <f t="shared" si="1"/>
        <v>28.740000000000002</v>
      </c>
    </row>
    <row r="54" spans="1:15" x14ac:dyDescent="0.25">
      <c r="A54" s="8"/>
      <c r="B54" s="8"/>
      <c r="C54" s="9"/>
      <c r="D54" s="8"/>
      <c r="E54" s="8" t="s">
        <v>1432</v>
      </c>
      <c r="F54" s="8">
        <v>4.5</v>
      </c>
      <c r="G54" s="10">
        <v>7</v>
      </c>
      <c r="H54" s="11">
        <v>31.5</v>
      </c>
      <c r="I54" s="11">
        <v>22.803680981595093</v>
      </c>
      <c r="J54" s="11">
        <v>8.6963190184049068</v>
      </c>
      <c r="K54" s="8">
        <v>9.83</v>
      </c>
      <c r="L54" s="8"/>
      <c r="M54" s="12">
        <f t="shared" si="0"/>
        <v>68.81</v>
      </c>
      <c r="N54" s="12">
        <f t="shared" si="0"/>
        <v>0</v>
      </c>
      <c r="O54" s="12">
        <f t="shared" si="1"/>
        <v>68.81</v>
      </c>
    </row>
    <row r="55" spans="1:15" x14ac:dyDescent="0.25">
      <c r="A55" s="8"/>
      <c r="B55" s="8"/>
      <c r="C55" s="9"/>
      <c r="D55" s="8"/>
      <c r="E55" s="8" t="s">
        <v>1433</v>
      </c>
      <c r="F55" s="8">
        <v>4.5</v>
      </c>
      <c r="G55" s="10">
        <v>14</v>
      </c>
      <c r="H55" s="11">
        <v>63</v>
      </c>
      <c r="I55" s="11">
        <v>41.3</v>
      </c>
      <c r="J55" s="11">
        <v>21.700000000000003</v>
      </c>
      <c r="K55" s="8">
        <v>10.28</v>
      </c>
      <c r="L55" s="8"/>
      <c r="M55" s="12">
        <f t="shared" si="0"/>
        <v>143.91999999999999</v>
      </c>
      <c r="N55" s="12">
        <f t="shared" si="0"/>
        <v>0</v>
      </c>
      <c r="O55" s="12">
        <f t="shared" si="1"/>
        <v>143.91999999999999</v>
      </c>
    </row>
    <row r="56" spans="1:15" x14ac:dyDescent="0.25">
      <c r="A56" s="8"/>
      <c r="B56" s="8"/>
      <c r="C56" s="9"/>
      <c r="D56" s="8"/>
      <c r="E56" s="8" t="s">
        <v>1646</v>
      </c>
      <c r="F56" s="8">
        <v>4.5</v>
      </c>
      <c r="G56" s="10">
        <v>367</v>
      </c>
      <c r="H56" s="11">
        <v>1651.5</v>
      </c>
      <c r="I56" s="11">
        <v>891.44883720930238</v>
      </c>
      <c r="J56" s="11">
        <v>760.05116279069762</v>
      </c>
      <c r="K56" s="8">
        <v>10.85</v>
      </c>
      <c r="L56" s="8"/>
      <c r="M56" s="12">
        <f t="shared" si="0"/>
        <v>3981.95</v>
      </c>
      <c r="N56" s="12">
        <f t="shared" si="0"/>
        <v>0</v>
      </c>
      <c r="O56" s="12">
        <f t="shared" si="1"/>
        <v>3981.95</v>
      </c>
    </row>
    <row r="57" spans="1:15" x14ac:dyDescent="0.25">
      <c r="A57" s="8"/>
      <c r="B57" s="8"/>
      <c r="C57" s="9"/>
      <c r="D57" s="8"/>
      <c r="E57" s="8" t="s">
        <v>1822</v>
      </c>
      <c r="F57" s="8">
        <v>4.5</v>
      </c>
      <c r="G57" s="10">
        <v>99</v>
      </c>
      <c r="H57" s="11">
        <v>445.5</v>
      </c>
      <c r="I57" s="11">
        <v>264.16582914572865</v>
      </c>
      <c r="J57" s="11">
        <v>181.33417085427135</v>
      </c>
      <c r="K57" s="8">
        <v>11.09</v>
      </c>
      <c r="L57" s="8"/>
      <c r="M57" s="12">
        <f t="shared" si="0"/>
        <v>1097.9100000000001</v>
      </c>
      <c r="N57" s="12">
        <f t="shared" si="0"/>
        <v>0</v>
      </c>
      <c r="O57" s="12">
        <f t="shared" si="1"/>
        <v>1097.9100000000001</v>
      </c>
    </row>
    <row r="58" spans="1:15" x14ac:dyDescent="0.25">
      <c r="A58" s="8"/>
      <c r="B58" s="8"/>
      <c r="C58" s="9"/>
      <c r="D58" s="8"/>
      <c r="E58" s="8" t="s">
        <v>1648</v>
      </c>
      <c r="F58" s="8">
        <v>4.5</v>
      </c>
      <c r="G58" s="10">
        <v>96</v>
      </c>
      <c r="H58" s="11">
        <v>432</v>
      </c>
      <c r="I58" s="11">
        <v>283.2</v>
      </c>
      <c r="J58" s="11">
        <v>148.80000000000001</v>
      </c>
      <c r="K58" s="8">
        <v>10.73</v>
      </c>
      <c r="L58" s="8"/>
      <c r="M58" s="12">
        <f t="shared" si="0"/>
        <v>1030.08</v>
      </c>
      <c r="N58" s="12">
        <f t="shared" si="0"/>
        <v>0</v>
      </c>
      <c r="O58" s="12">
        <f t="shared" si="1"/>
        <v>1030.08</v>
      </c>
    </row>
    <row r="59" spans="1:15" x14ac:dyDescent="0.25">
      <c r="A59" s="8"/>
      <c r="B59" s="8"/>
      <c r="C59" s="9"/>
      <c r="D59" s="8"/>
      <c r="E59" s="8" t="s">
        <v>1007</v>
      </c>
      <c r="F59" s="8">
        <v>4.5</v>
      </c>
      <c r="G59" s="10">
        <v>10</v>
      </c>
      <c r="H59" s="11">
        <v>45</v>
      </c>
      <c r="I59" s="11">
        <v>30.768680981595093</v>
      </c>
      <c r="J59" s="11">
        <v>14.231319018404907</v>
      </c>
      <c r="K59" s="8">
        <v>11.62</v>
      </c>
      <c r="L59" s="8"/>
      <c r="M59" s="12">
        <f t="shared" si="0"/>
        <v>116.19999999999999</v>
      </c>
      <c r="N59" s="12">
        <f t="shared" si="0"/>
        <v>0</v>
      </c>
      <c r="O59" s="12">
        <f t="shared" si="1"/>
        <v>116.19999999999999</v>
      </c>
    </row>
    <row r="60" spans="1:15" x14ac:dyDescent="0.25">
      <c r="A60" s="8"/>
      <c r="B60" s="8"/>
      <c r="C60" s="9"/>
      <c r="D60" s="8"/>
      <c r="E60" s="8" t="s">
        <v>1124</v>
      </c>
      <c r="F60" s="8">
        <v>4.5</v>
      </c>
      <c r="G60" s="10">
        <v>21</v>
      </c>
      <c r="H60" s="11">
        <v>94.5</v>
      </c>
      <c r="I60" s="11">
        <v>60.275675675675679</v>
      </c>
      <c r="J60" s="11">
        <v>34.224324324324321</v>
      </c>
      <c r="K60" s="8">
        <v>9.48</v>
      </c>
      <c r="L60" s="8"/>
      <c r="M60" s="12">
        <f t="shared" si="0"/>
        <v>199.08</v>
      </c>
      <c r="N60" s="12">
        <f t="shared" si="0"/>
        <v>0</v>
      </c>
      <c r="O60" s="12">
        <f t="shared" si="1"/>
        <v>199.08</v>
      </c>
    </row>
    <row r="61" spans="1:15" x14ac:dyDescent="0.25">
      <c r="A61" s="8"/>
      <c r="B61" s="8"/>
      <c r="C61" s="9"/>
      <c r="D61" s="8"/>
      <c r="E61" s="8" t="s">
        <v>1009</v>
      </c>
      <c r="F61" s="8">
        <v>4.5</v>
      </c>
      <c r="G61" s="10">
        <v>13</v>
      </c>
      <c r="H61" s="11">
        <v>58.5</v>
      </c>
      <c r="I61" s="11">
        <v>46.641891891891895</v>
      </c>
      <c r="J61" s="11">
        <v>11.858108108108105</v>
      </c>
      <c r="K61" s="8">
        <v>10</v>
      </c>
      <c r="L61" s="8"/>
      <c r="M61" s="12">
        <f t="shared" si="0"/>
        <v>130</v>
      </c>
      <c r="N61" s="12">
        <f t="shared" si="0"/>
        <v>0</v>
      </c>
      <c r="O61" s="12">
        <f t="shared" si="1"/>
        <v>130</v>
      </c>
    </row>
    <row r="62" spans="1:15" x14ac:dyDescent="0.25">
      <c r="A62" s="8"/>
      <c r="B62" s="8"/>
      <c r="C62" s="9"/>
      <c r="D62" s="8"/>
      <c r="E62" s="8" t="s">
        <v>1010</v>
      </c>
      <c r="F62" s="8">
        <v>4.5</v>
      </c>
      <c r="G62" s="10">
        <v>86</v>
      </c>
      <c r="H62" s="11">
        <v>387</v>
      </c>
      <c r="I62" s="11">
        <v>264.78243243243242</v>
      </c>
      <c r="J62" s="11">
        <v>122.21756756756756</v>
      </c>
      <c r="K62" s="8">
        <v>11.05</v>
      </c>
      <c r="L62" s="8"/>
      <c r="M62" s="12">
        <f t="shared" si="0"/>
        <v>950.30000000000007</v>
      </c>
      <c r="N62" s="12">
        <f t="shared" si="0"/>
        <v>0</v>
      </c>
      <c r="O62" s="12">
        <f t="shared" si="1"/>
        <v>950.30000000000007</v>
      </c>
    </row>
    <row r="63" spans="1:15" x14ac:dyDescent="0.25">
      <c r="A63" s="8"/>
      <c r="B63" s="8"/>
      <c r="C63" s="9"/>
      <c r="D63" s="8"/>
      <c r="E63" s="8" t="s">
        <v>1125</v>
      </c>
      <c r="F63" s="8">
        <v>4.5</v>
      </c>
      <c r="G63" s="10">
        <v>83</v>
      </c>
      <c r="H63" s="11">
        <v>373.5</v>
      </c>
      <c r="I63" s="11">
        <v>247.63339059785312</v>
      </c>
      <c r="J63" s="11">
        <v>125.86660940214689</v>
      </c>
      <c r="K63" s="8">
        <v>11.17</v>
      </c>
      <c r="L63" s="8"/>
      <c r="M63" s="12">
        <f t="shared" si="0"/>
        <v>927.11</v>
      </c>
      <c r="N63" s="12">
        <f t="shared" si="0"/>
        <v>0</v>
      </c>
      <c r="O63" s="12">
        <f t="shared" si="1"/>
        <v>927.11</v>
      </c>
    </row>
    <row r="64" spans="1:15" x14ac:dyDescent="0.25">
      <c r="A64" s="8"/>
      <c r="B64" s="8"/>
      <c r="C64" s="9"/>
      <c r="D64" s="8"/>
      <c r="E64" s="8" t="s">
        <v>1823</v>
      </c>
      <c r="F64" s="8">
        <v>4.5</v>
      </c>
      <c r="G64" s="10">
        <v>149</v>
      </c>
      <c r="H64" s="11">
        <v>670.5</v>
      </c>
      <c r="I64" s="11">
        <v>386.27301153019351</v>
      </c>
      <c r="J64" s="11">
        <v>284.22698846980649</v>
      </c>
      <c r="K64" s="8">
        <v>12</v>
      </c>
      <c r="L64" s="8"/>
      <c r="M64" s="12">
        <f t="shared" si="0"/>
        <v>1788</v>
      </c>
      <c r="N64" s="12">
        <f t="shared" si="0"/>
        <v>0</v>
      </c>
      <c r="O64" s="12">
        <f t="shared" si="1"/>
        <v>1788</v>
      </c>
    </row>
    <row r="65" spans="1:15" x14ac:dyDescent="0.25">
      <c r="A65" s="8"/>
      <c r="B65" s="8"/>
      <c r="C65" s="9"/>
      <c r="D65" s="8"/>
      <c r="E65" s="8" t="s">
        <v>1824</v>
      </c>
      <c r="F65" s="8">
        <v>4.5</v>
      </c>
      <c r="G65" s="10">
        <v>313</v>
      </c>
      <c r="H65" s="11">
        <v>1408.5</v>
      </c>
      <c r="I65" s="11">
        <v>1159.0580331962399</v>
      </c>
      <c r="J65" s="11">
        <v>249.44196680376024</v>
      </c>
      <c r="K65" s="8">
        <v>11.15</v>
      </c>
      <c r="L65" s="8"/>
      <c r="M65" s="12">
        <f t="shared" si="0"/>
        <v>3489.9500000000003</v>
      </c>
      <c r="N65" s="12">
        <f t="shared" si="0"/>
        <v>0</v>
      </c>
      <c r="O65" s="12">
        <f t="shared" si="1"/>
        <v>3489.9500000000003</v>
      </c>
    </row>
    <row r="66" spans="1:15" x14ac:dyDescent="0.25">
      <c r="A66" s="8"/>
      <c r="B66" s="8"/>
      <c r="C66" s="9"/>
      <c r="D66" s="8"/>
      <c r="E66" s="8" t="s">
        <v>1825</v>
      </c>
      <c r="F66" s="8">
        <v>4.5</v>
      </c>
      <c r="G66" s="10">
        <v>338</v>
      </c>
      <c r="H66" s="11">
        <v>1521</v>
      </c>
      <c r="I66" s="11">
        <v>1086.0719999999999</v>
      </c>
      <c r="J66" s="11">
        <v>434.928</v>
      </c>
      <c r="K66" s="8">
        <v>11.35</v>
      </c>
      <c r="L66" s="8"/>
      <c r="M66" s="12">
        <f t="shared" si="0"/>
        <v>3836.2999999999997</v>
      </c>
      <c r="N66" s="12">
        <f t="shared" si="0"/>
        <v>0</v>
      </c>
      <c r="O66" s="12">
        <f t="shared" si="1"/>
        <v>3836.2999999999997</v>
      </c>
    </row>
    <row r="67" spans="1:15" x14ac:dyDescent="0.25">
      <c r="A67" s="8"/>
      <c r="B67" s="8"/>
      <c r="C67" s="9"/>
      <c r="D67" s="8"/>
      <c r="E67" s="8" t="s">
        <v>1651</v>
      </c>
      <c r="F67" s="8">
        <v>4.5</v>
      </c>
      <c r="G67" s="10">
        <v>28</v>
      </c>
      <c r="H67" s="11">
        <v>126</v>
      </c>
      <c r="I67" s="11">
        <v>76.742142857142866</v>
      </c>
      <c r="J67" s="11">
        <v>49.257857142857141</v>
      </c>
      <c r="K67" s="8">
        <v>12.27</v>
      </c>
      <c r="L67" s="8"/>
      <c r="M67" s="12">
        <f t="shared" si="0"/>
        <v>343.56</v>
      </c>
      <c r="N67" s="12">
        <f t="shared" si="0"/>
        <v>0</v>
      </c>
      <c r="O67" s="12">
        <f t="shared" si="1"/>
        <v>343.56</v>
      </c>
    </row>
    <row r="68" spans="1:15" x14ac:dyDescent="0.25">
      <c r="A68" s="8"/>
      <c r="B68" s="8"/>
      <c r="C68" s="9"/>
      <c r="D68" s="8"/>
      <c r="E68" s="8" t="s">
        <v>1826</v>
      </c>
      <c r="F68" s="8">
        <v>4.5</v>
      </c>
      <c r="G68" s="10">
        <v>333</v>
      </c>
      <c r="H68" s="11">
        <v>1498.5</v>
      </c>
      <c r="I68" s="11">
        <v>1020.5001333688983</v>
      </c>
      <c r="J68" s="11">
        <v>477.99986663110167</v>
      </c>
      <c r="K68" s="8">
        <v>11.78</v>
      </c>
      <c r="L68" s="8"/>
      <c r="M68" s="12">
        <f t="shared" si="0"/>
        <v>3922.74</v>
      </c>
      <c r="N68" s="12">
        <f t="shared" si="0"/>
        <v>0</v>
      </c>
      <c r="O68" s="12">
        <f t="shared" si="1"/>
        <v>3922.74</v>
      </c>
    </row>
    <row r="69" spans="1:15" x14ac:dyDescent="0.25">
      <c r="A69" s="8"/>
      <c r="B69" s="8"/>
      <c r="C69" s="9"/>
      <c r="D69" s="8"/>
      <c r="E69" s="8" t="s">
        <v>1827</v>
      </c>
      <c r="F69" s="8">
        <v>4.5</v>
      </c>
      <c r="G69" s="10">
        <v>238</v>
      </c>
      <c r="H69" s="11">
        <v>1071</v>
      </c>
      <c r="I69" s="11">
        <v>785.78620607254686</v>
      </c>
      <c r="J69" s="11">
        <v>285.21379392745325</v>
      </c>
      <c r="K69" s="8">
        <v>11.54</v>
      </c>
      <c r="L69" s="8"/>
      <c r="M69" s="12">
        <f t="shared" ref="M69:N132" si="2">$G69*K69</f>
        <v>2746.52</v>
      </c>
      <c r="N69" s="12">
        <f t="shared" si="2"/>
        <v>0</v>
      </c>
      <c r="O69" s="12">
        <f t="shared" ref="O69:O132" si="3">M69+N69</f>
        <v>2746.52</v>
      </c>
    </row>
    <row r="70" spans="1:15" x14ac:dyDescent="0.25">
      <c r="A70" s="8"/>
      <c r="B70" s="8"/>
      <c r="C70" s="9"/>
      <c r="D70" s="8"/>
      <c r="E70" s="8" t="s">
        <v>1652</v>
      </c>
      <c r="F70" s="8">
        <v>4.5</v>
      </c>
      <c r="G70" s="10">
        <v>1093</v>
      </c>
      <c r="H70" s="11">
        <v>4918.5</v>
      </c>
      <c r="I70" s="11">
        <v>3188.1092500000004</v>
      </c>
      <c r="J70" s="11">
        <v>1730.3907499999998</v>
      </c>
      <c r="K70" s="8">
        <v>11.43</v>
      </c>
      <c r="L70" s="8"/>
      <c r="M70" s="12">
        <f t="shared" si="2"/>
        <v>12492.99</v>
      </c>
      <c r="N70" s="12">
        <f t="shared" si="2"/>
        <v>0</v>
      </c>
      <c r="O70" s="12">
        <f t="shared" si="3"/>
        <v>12492.99</v>
      </c>
    </row>
    <row r="71" spans="1:15" x14ac:dyDescent="0.25">
      <c r="A71" s="8"/>
      <c r="B71" s="8"/>
      <c r="C71" s="9"/>
      <c r="D71" s="8"/>
      <c r="E71" s="8" t="s">
        <v>1828</v>
      </c>
      <c r="F71" s="8">
        <v>4.5</v>
      </c>
      <c r="G71" s="10">
        <v>388</v>
      </c>
      <c r="H71" s="11">
        <v>1746</v>
      </c>
      <c r="I71" s="11">
        <v>1185.9698851399858</v>
      </c>
      <c r="J71" s="11">
        <v>560.03011486001435</v>
      </c>
      <c r="K71" s="8">
        <v>13.57</v>
      </c>
      <c r="L71" s="8"/>
      <c r="M71" s="12">
        <f t="shared" si="2"/>
        <v>5265.16</v>
      </c>
      <c r="N71" s="12">
        <f t="shared" si="2"/>
        <v>0</v>
      </c>
      <c r="O71" s="12">
        <f t="shared" si="3"/>
        <v>5265.16</v>
      </c>
    </row>
    <row r="72" spans="1:15" x14ac:dyDescent="0.25">
      <c r="A72" s="8"/>
      <c r="B72" s="8"/>
      <c r="C72" s="9" t="s">
        <v>30</v>
      </c>
      <c r="D72" s="8" t="s">
        <v>49</v>
      </c>
      <c r="E72" s="8" t="s">
        <v>1829</v>
      </c>
      <c r="F72" s="8">
        <v>5</v>
      </c>
      <c r="G72" s="10">
        <v>170</v>
      </c>
      <c r="H72" s="11">
        <v>850</v>
      </c>
      <c r="I72" s="11">
        <v>752.25</v>
      </c>
      <c r="J72" s="11">
        <v>97.749999999999943</v>
      </c>
      <c r="K72" s="8">
        <v>11.98</v>
      </c>
      <c r="L72" s="8"/>
      <c r="M72" s="12">
        <f t="shared" si="2"/>
        <v>2036.6000000000001</v>
      </c>
      <c r="N72" s="12">
        <f t="shared" si="2"/>
        <v>0</v>
      </c>
      <c r="O72" s="12">
        <f t="shared" si="3"/>
        <v>2036.6000000000001</v>
      </c>
    </row>
    <row r="73" spans="1:15" x14ac:dyDescent="0.25">
      <c r="A73" s="8"/>
      <c r="B73" s="8"/>
      <c r="C73" s="9"/>
      <c r="D73" s="8"/>
      <c r="E73" s="8" t="s">
        <v>1830</v>
      </c>
      <c r="F73" s="8">
        <v>5</v>
      </c>
      <c r="G73" s="10">
        <v>151</v>
      </c>
      <c r="H73" s="11">
        <v>755</v>
      </c>
      <c r="I73" s="11">
        <v>600.12567567567567</v>
      </c>
      <c r="J73" s="11">
        <v>154.87432432432433</v>
      </c>
      <c r="K73" s="8">
        <v>13.2</v>
      </c>
      <c r="L73" s="8"/>
      <c r="M73" s="12">
        <f t="shared" si="2"/>
        <v>1993.1999999999998</v>
      </c>
      <c r="N73" s="12">
        <f t="shared" si="2"/>
        <v>0</v>
      </c>
      <c r="O73" s="12">
        <f t="shared" si="3"/>
        <v>1993.1999999999998</v>
      </c>
    </row>
    <row r="74" spans="1:15" x14ac:dyDescent="0.25">
      <c r="A74" s="8"/>
      <c r="B74" s="8"/>
      <c r="C74" s="9"/>
      <c r="D74" s="8"/>
      <c r="E74" s="8" t="s">
        <v>1831</v>
      </c>
      <c r="F74" s="8">
        <v>5</v>
      </c>
      <c r="G74" s="10">
        <v>169</v>
      </c>
      <c r="H74" s="11">
        <v>845</v>
      </c>
      <c r="I74" s="11">
        <v>859.93681956341527</v>
      </c>
      <c r="J74" s="11">
        <v>-14.936819563415316</v>
      </c>
      <c r="K74" s="8">
        <v>14.2</v>
      </c>
      <c r="L74" s="8"/>
      <c r="M74" s="12">
        <f t="shared" si="2"/>
        <v>2399.7999999999997</v>
      </c>
      <c r="N74" s="12">
        <f t="shared" si="2"/>
        <v>0</v>
      </c>
      <c r="O74" s="12">
        <f t="shared" si="3"/>
        <v>2399.7999999999997</v>
      </c>
    </row>
    <row r="75" spans="1:15" x14ac:dyDescent="0.25">
      <c r="A75" s="8"/>
      <c r="B75" s="8"/>
      <c r="C75" s="9"/>
      <c r="D75" s="8"/>
      <c r="E75" s="8" t="s">
        <v>1832</v>
      </c>
      <c r="F75" s="8">
        <v>5</v>
      </c>
      <c r="G75" s="10">
        <v>186</v>
      </c>
      <c r="H75" s="11">
        <v>930</v>
      </c>
      <c r="I75" s="11">
        <v>690.95394088669946</v>
      </c>
      <c r="J75" s="11">
        <v>239.04605911330049</v>
      </c>
      <c r="K75" s="8">
        <v>11.96</v>
      </c>
      <c r="L75" s="8"/>
      <c r="M75" s="12">
        <f t="shared" si="2"/>
        <v>2224.56</v>
      </c>
      <c r="N75" s="12">
        <f t="shared" si="2"/>
        <v>0</v>
      </c>
      <c r="O75" s="12">
        <f t="shared" si="3"/>
        <v>2224.56</v>
      </c>
    </row>
    <row r="76" spans="1:15" x14ac:dyDescent="0.25">
      <c r="A76" s="8"/>
      <c r="B76" s="8"/>
      <c r="C76" s="9"/>
      <c r="D76" s="8"/>
      <c r="E76" s="8" t="s">
        <v>1126</v>
      </c>
      <c r="F76" s="8">
        <v>5</v>
      </c>
      <c r="G76" s="10">
        <v>73</v>
      </c>
      <c r="H76" s="11">
        <v>365</v>
      </c>
      <c r="I76" s="11">
        <v>323.02499999999998</v>
      </c>
      <c r="J76" s="11">
        <v>41.975000000000023</v>
      </c>
      <c r="K76" s="8">
        <v>11.96</v>
      </c>
      <c r="L76" s="8"/>
      <c r="M76" s="12">
        <f t="shared" si="2"/>
        <v>873.08</v>
      </c>
      <c r="N76" s="12">
        <f t="shared" si="2"/>
        <v>0</v>
      </c>
      <c r="O76" s="12">
        <f t="shared" si="3"/>
        <v>873.08</v>
      </c>
    </row>
    <row r="77" spans="1:15" x14ac:dyDescent="0.25">
      <c r="A77" s="8"/>
      <c r="B77" s="8"/>
      <c r="C77" s="9"/>
      <c r="D77" s="8"/>
      <c r="E77" s="8" t="s">
        <v>1654</v>
      </c>
      <c r="F77" s="8">
        <v>4.8</v>
      </c>
      <c r="G77" s="10">
        <v>16</v>
      </c>
      <c r="H77" s="11">
        <v>76.8</v>
      </c>
      <c r="I77" s="11">
        <v>130.70769230769233</v>
      </c>
      <c r="J77" s="11">
        <v>-53.907692307692329</v>
      </c>
      <c r="K77" s="8">
        <v>14.68</v>
      </c>
      <c r="L77" s="8"/>
      <c r="M77" s="12">
        <f t="shared" si="2"/>
        <v>234.88</v>
      </c>
      <c r="N77" s="12">
        <f t="shared" si="2"/>
        <v>0</v>
      </c>
      <c r="O77" s="12">
        <f t="shared" si="3"/>
        <v>234.88</v>
      </c>
    </row>
    <row r="78" spans="1:15" x14ac:dyDescent="0.25">
      <c r="A78" s="8"/>
      <c r="B78" s="8"/>
      <c r="C78" s="9"/>
      <c r="D78" s="8"/>
      <c r="E78" s="8" t="s">
        <v>1833</v>
      </c>
      <c r="F78" s="8">
        <v>4.8</v>
      </c>
      <c r="G78" s="10">
        <v>189</v>
      </c>
      <c r="H78" s="11">
        <v>907.19999999999993</v>
      </c>
      <c r="I78" s="11">
        <v>935.08989028213159</v>
      </c>
      <c r="J78" s="11">
        <v>-27.889890282131688</v>
      </c>
      <c r="K78" s="8">
        <v>13.5</v>
      </c>
      <c r="L78" s="8"/>
      <c r="M78" s="12">
        <f t="shared" si="2"/>
        <v>2551.5</v>
      </c>
      <c r="N78" s="12">
        <f t="shared" si="2"/>
        <v>0</v>
      </c>
      <c r="O78" s="12">
        <f t="shared" si="3"/>
        <v>2551.5</v>
      </c>
    </row>
    <row r="79" spans="1:15" x14ac:dyDescent="0.25">
      <c r="A79" s="8"/>
      <c r="B79" s="8"/>
      <c r="C79" s="9"/>
      <c r="D79" s="8"/>
      <c r="E79" s="8" t="s">
        <v>1834</v>
      </c>
      <c r="F79" s="8">
        <v>4.8</v>
      </c>
      <c r="G79" s="10">
        <v>86</v>
      </c>
      <c r="H79" s="11">
        <v>412.8</v>
      </c>
      <c r="I79" s="11">
        <v>628.49259355509366</v>
      </c>
      <c r="J79" s="11">
        <v>-215.69259355509365</v>
      </c>
      <c r="K79" s="8">
        <v>15.74</v>
      </c>
      <c r="L79" s="8"/>
      <c r="M79" s="12">
        <f t="shared" si="2"/>
        <v>1353.64</v>
      </c>
      <c r="N79" s="12">
        <f t="shared" si="2"/>
        <v>0</v>
      </c>
      <c r="O79" s="12">
        <f t="shared" si="3"/>
        <v>1353.64</v>
      </c>
    </row>
    <row r="80" spans="1:15" x14ac:dyDescent="0.25">
      <c r="A80" s="8"/>
      <c r="B80" s="8"/>
      <c r="C80" s="9"/>
      <c r="D80" s="8"/>
      <c r="E80" s="8" t="s">
        <v>1011</v>
      </c>
      <c r="F80" s="8">
        <v>5</v>
      </c>
      <c r="G80" s="10">
        <v>36</v>
      </c>
      <c r="H80" s="11">
        <v>180</v>
      </c>
      <c r="I80" s="11">
        <v>199.57884615384614</v>
      </c>
      <c r="J80" s="11">
        <v>-19.578846153846158</v>
      </c>
      <c r="K80" s="8">
        <v>12.74</v>
      </c>
      <c r="L80" s="8"/>
      <c r="M80" s="12">
        <f t="shared" si="2"/>
        <v>458.64</v>
      </c>
      <c r="N80" s="12">
        <f t="shared" si="2"/>
        <v>0</v>
      </c>
      <c r="O80" s="12">
        <f t="shared" si="3"/>
        <v>458.64</v>
      </c>
    </row>
    <row r="81" spans="1:15" x14ac:dyDescent="0.25">
      <c r="A81" s="8"/>
      <c r="B81" s="8"/>
      <c r="C81" s="9"/>
      <c r="D81" s="8"/>
      <c r="E81" s="8" t="s">
        <v>823</v>
      </c>
      <c r="F81" s="8">
        <v>5</v>
      </c>
      <c r="G81" s="10">
        <v>90</v>
      </c>
      <c r="H81" s="11">
        <v>450</v>
      </c>
      <c r="I81" s="11">
        <v>343.11683833407966</v>
      </c>
      <c r="J81" s="11">
        <v>106.88316166592028</v>
      </c>
      <c r="K81" s="8">
        <v>12.82</v>
      </c>
      <c r="L81" s="8"/>
      <c r="M81" s="12">
        <f t="shared" si="2"/>
        <v>1153.8</v>
      </c>
      <c r="N81" s="12">
        <f t="shared" si="2"/>
        <v>0</v>
      </c>
      <c r="O81" s="12">
        <f t="shared" si="3"/>
        <v>1153.8</v>
      </c>
    </row>
    <row r="82" spans="1:15" x14ac:dyDescent="0.25">
      <c r="A82" s="8"/>
      <c r="B82" s="8"/>
      <c r="C82" s="9"/>
      <c r="D82" s="8"/>
      <c r="E82" s="8" t="s">
        <v>1253</v>
      </c>
      <c r="F82" s="8">
        <v>5</v>
      </c>
      <c r="G82" s="10">
        <v>8</v>
      </c>
      <c r="H82" s="11">
        <v>40</v>
      </c>
      <c r="I82" s="11">
        <v>35.4</v>
      </c>
      <c r="J82" s="11">
        <v>4.6000000000000014</v>
      </c>
      <c r="K82" s="8">
        <v>11.82</v>
      </c>
      <c r="L82" s="8"/>
      <c r="M82" s="12">
        <f t="shared" si="2"/>
        <v>94.56</v>
      </c>
      <c r="N82" s="12">
        <f t="shared" si="2"/>
        <v>0</v>
      </c>
      <c r="O82" s="12">
        <f t="shared" si="3"/>
        <v>94.56</v>
      </c>
    </row>
    <row r="83" spans="1:15" x14ac:dyDescent="0.25">
      <c r="A83" s="8"/>
      <c r="B83" s="8"/>
      <c r="C83" s="9"/>
      <c r="D83" s="8"/>
      <c r="E83" s="8" t="s">
        <v>1129</v>
      </c>
      <c r="F83" s="8">
        <v>4.8</v>
      </c>
      <c r="G83" s="10">
        <v>80</v>
      </c>
      <c r="H83" s="11">
        <v>384</v>
      </c>
      <c r="I83" s="11">
        <v>383.91406093906096</v>
      </c>
      <c r="J83" s="11">
        <v>8.5939060939047351E-2</v>
      </c>
      <c r="K83" s="8">
        <v>13.1</v>
      </c>
      <c r="L83" s="8"/>
      <c r="M83" s="12">
        <f t="shared" si="2"/>
        <v>1048</v>
      </c>
      <c r="N83" s="12">
        <f t="shared" si="2"/>
        <v>0</v>
      </c>
      <c r="O83" s="12">
        <f t="shared" si="3"/>
        <v>1048</v>
      </c>
    </row>
    <row r="84" spans="1:15" x14ac:dyDescent="0.25">
      <c r="A84" s="8"/>
      <c r="B84" s="8"/>
      <c r="C84" s="9"/>
      <c r="D84" s="8"/>
      <c r="E84" s="8" t="s">
        <v>1835</v>
      </c>
      <c r="F84" s="8">
        <v>4.8</v>
      </c>
      <c r="G84" s="10">
        <v>116</v>
      </c>
      <c r="H84" s="11">
        <v>556.79999999999995</v>
      </c>
      <c r="I84" s="11">
        <v>612.69230769230774</v>
      </c>
      <c r="J84" s="11">
        <v>-55.892307692307696</v>
      </c>
      <c r="K84" s="8">
        <v>12.56</v>
      </c>
      <c r="L84" s="8"/>
      <c r="M84" s="12">
        <f t="shared" si="2"/>
        <v>1456.96</v>
      </c>
      <c r="N84" s="12">
        <f t="shared" si="2"/>
        <v>0</v>
      </c>
      <c r="O84" s="12">
        <f t="shared" si="3"/>
        <v>1456.96</v>
      </c>
    </row>
    <row r="85" spans="1:15" x14ac:dyDescent="0.25">
      <c r="A85" s="8"/>
      <c r="B85" s="8"/>
      <c r="C85" s="9"/>
      <c r="D85" s="8"/>
      <c r="E85" s="8" t="s">
        <v>1130</v>
      </c>
      <c r="F85" s="8">
        <v>4.8</v>
      </c>
      <c r="G85" s="10">
        <v>56</v>
      </c>
      <c r="H85" s="11">
        <v>268.8</v>
      </c>
      <c r="I85" s="11">
        <v>512.68965517241384</v>
      </c>
      <c r="J85" s="11">
        <v>-243.88965517241382</v>
      </c>
      <c r="K85" s="8">
        <v>12.56</v>
      </c>
      <c r="L85" s="8"/>
      <c r="M85" s="12">
        <f t="shared" si="2"/>
        <v>703.36</v>
      </c>
      <c r="N85" s="12">
        <f t="shared" si="2"/>
        <v>0</v>
      </c>
      <c r="O85" s="12">
        <f t="shared" si="3"/>
        <v>703.36</v>
      </c>
    </row>
    <row r="86" spans="1:15" x14ac:dyDescent="0.25">
      <c r="A86" s="8"/>
      <c r="B86" s="8"/>
      <c r="C86" s="9"/>
      <c r="D86" s="8"/>
      <c r="E86" s="8" t="s">
        <v>1836</v>
      </c>
      <c r="F86" s="8">
        <v>4.8</v>
      </c>
      <c r="G86" s="10">
        <v>190</v>
      </c>
      <c r="H86" s="11">
        <v>912</v>
      </c>
      <c r="I86" s="11">
        <v>1296.8653846153845</v>
      </c>
      <c r="J86" s="11">
        <v>-384.86538461538464</v>
      </c>
      <c r="K86" s="8">
        <v>13.49</v>
      </c>
      <c r="L86" s="8"/>
      <c r="M86" s="12">
        <f t="shared" si="2"/>
        <v>2563.1</v>
      </c>
      <c r="N86" s="12">
        <f t="shared" si="2"/>
        <v>0</v>
      </c>
      <c r="O86" s="12">
        <f t="shared" si="3"/>
        <v>2563.1</v>
      </c>
    </row>
    <row r="87" spans="1:15" x14ac:dyDescent="0.25">
      <c r="A87" s="8"/>
      <c r="B87" s="8"/>
      <c r="C87" s="9"/>
      <c r="D87" s="8"/>
      <c r="E87" s="8" t="s">
        <v>1661</v>
      </c>
      <c r="F87" s="8">
        <v>5</v>
      </c>
      <c r="G87" s="10">
        <v>66</v>
      </c>
      <c r="H87" s="11">
        <v>330</v>
      </c>
      <c r="I87" s="11">
        <v>478.75096153846158</v>
      </c>
      <c r="J87" s="11">
        <v>-148.75096153846158</v>
      </c>
      <c r="K87" s="8">
        <v>13</v>
      </c>
      <c r="L87" s="8"/>
      <c r="M87" s="12">
        <f t="shared" si="2"/>
        <v>858</v>
      </c>
      <c r="N87" s="12">
        <f t="shared" si="2"/>
        <v>0</v>
      </c>
      <c r="O87" s="12">
        <f t="shared" si="3"/>
        <v>858</v>
      </c>
    </row>
    <row r="88" spans="1:15" x14ac:dyDescent="0.25">
      <c r="A88" s="8"/>
      <c r="B88" s="8"/>
      <c r="C88" s="9"/>
      <c r="D88" s="8"/>
      <c r="E88" s="8" t="s">
        <v>1837</v>
      </c>
      <c r="F88" s="8">
        <v>5</v>
      </c>
      <c r="G88" s="10">
        <v>216</v>
      </c>
      <c r="H88" s="11">
        <v>1080</v>
      </c>
      <c r="I88" s="11">
        <v>1125.7955605564648</v>
      </c>
      <c r="J88" s="11">
        <v>-45.795560556464878</v>
      </c>
      <c r="K88" s="8">
        <v>14.26</v>
      </c>
      <c r="L88" s="8"/>
      <c r="M88" s="12">
        <f t="shared" si="2"/>
        <v>3080.16</v>
      </c>
      <c r="N88" s="12">
        <f t="shared" si="2"/>
        <v>0</v>
      </c>
      <c r="O88" s="12">
        <f t="shared" si="3"/>
        <v>3080.16</v>
      </c>
    </row>
    <row r="89" spans="1:15" x14ac:dyDescent="0.25">
      <c r="A89" s="8"/>
      <c r="B89" s="8"/>
      <c r="C89" s="9"/>
      <c r="D89" s="8"/>
      <c r="E89" s="8" t="s">
        <v>1838</v>
      </c>
      <c r="F89" s="8">
        <v>5</v>
      </c>
      <c r="G89" s="10">
        <v>177</v>
      </c>
      <c r="H89" s="11">
        <v>885</v>
      </c>
      <c r="I89" s="11">
        <v>964.15040322580649</v>
      </c>
      <c r="J89" s="11">
        <v>-79.150403225806429</v>
      </c>
      <c r="K89" s="8">
        <v>13</v>
      </c>
      <c r="L89" s="8"/>
      <c r="M89" s="12">
        <f t="shared" si="2"/>
        <v>2301</v>
      </c>
      <c r="N89" s="12">
        <f t="shared" si="2"/>
        <v>0</v>
      </c>
      <c r="O89" s="12">
        <f t="shared" si="3"/>
        <v>2301</v>
      </c>
    </row>
    <row r="90" spans="1:15" x14ac:dyDescent="0.25">
      <c r="A90" s="8"/>
      <c r="B90" s="8"/>
      <c r="C90" s="9"/>
      <c r="D90" s="8"/>
      <c r="E90" s="8" t="s">
        <v>1839</v>
      </c>
      <c r="F90" s="8">
        <v>5</v>
      </c>
      <c r="G90" s="10">
        <v>199</v>
      </c>
      <c r="H90" s="11">
        <v>995</v>
      </c>
      <c r="I90" s="11">
        <v>808.46436950146619</v>
      </c>
      <c r="J90" s="11">
        <v>186.53563049853369</v>
      </c>
      <c r="K90" s="8">
        <v>12.31</v>
      </c>
      <c r="L90" s="8"/>
      <c r="M90" s="12">
        <f t="shared" si="2"/>
        <v>2449.69</v>
      </c>
      <c r="N90" s="12">
        <f t="shared" si="2"/>
        <v>0</v>
      </c>
      <c r="O90" s="12">
        <f t="shared" si="3"/>
        <v>2449.69</v>
      </c>
    </row>
    <row r="91" spans="1:15" x14ac:dyDescent="0.25">
      <c r="A91" s="8"/>
      <c r="B91" s="8"/>
      <c r="C91" s="9" t="s">
        <v>143</v>
      </c>
      <c r="D91" s="8" t="s">
        <v>106</v>
      </c>
      <c r="E91" s="8" t="s">
        <v>1840</v>
      </c>
      <c r="F91" s="8">
        <v>2.65</v>
      </c>
      <c r="G91" s="10">
        <v>334</v>
      </c>
      <c r="H91" s="11">
        <v>885.1</v>
      </c>
      <c r="I91" s="11">
        <v>1380.6</v>
      </c>
      <c r="J91" s="11">
        <v>-495.49999999999994</v>
      </c>
      <c r="K91" s="8">
        <v>7.76</v>
      </c>
      <c r="L91" s="8"/>
      <c r="M91" s="12">
        <f t="shared" si="2"/>
        <v>2591.84</v>
      </c>
      <c r="N91" s="12">
        <f t="shared" si="2"/>
        <v>0</v>
      </c>
      <c r="O91" s="12">
        <f t="shared" si="3"/>
        <v>2591.84</v>
      </c>
    </row>
    <row r="92" spans="1:15" x14ac:dyDescent="0.25">
      <c r="A92" s="8"/>
      <c r="B92" s="8"/>
      <c r="C92" s="9"/>
      <c r="D92" s="8" t="s">
        <v>124</v>
      </c>
      <c r="E92" s="8" t="s">
        <v>1841</v>
      </c>
      <c r="F92" s="8">
        <v>1.65</v>
      </c>
      <c r="G92" s="10">
        <v>821</v>
      </c>
      <c r="H92" s="11">
        <v>1354.65</v>
      </c>
      <c r="I92" s="11">
        <v>1272.5562500000001</v>
      </c>
      <c r="J92" s="11">
        <v>82.093750000000014</v>
      </c>
      <c r="K92" s="8">
        <v>5.48</v>
      </c>
      <c r="L92" s="8"/>
      <c r="M92" s="12">
        <f t="shared" si="2"/>
        <v>4499.08</v>
      </c>
      <c r="N92" s="12">
        <f t="shared" si="2"/>
        <v>0</v>
      </c>
      <c r="O92" s="12">
        <f t="shared" si="3"/>
        <v>4499.08</v>
      </c>
    </row>
    <row r="93" spans="1:15" x14ac:dyDescent="0.25">
      <c r="A93" s="8"/>
      <c r="B93" s="8"/>
      <c r="C93" s="9"/>
      <c r="D93" s="8"/>
      <c r="E93" s="8" t="s">
        <v>1017</v>
      </c>
      <c r="F93" s="8">
        <v>1.65</v>
      </c>
      <c r="G93" s="10">
        <v>352</v>
      </c>
      <c r="H93" s="11">
        <v>580.79999999999995</v>
      </c>
      <c r="I93" s="11">
        <v>531</v>
      </c>
      <c r="J93" s="11">
        <v>49.799999999999955</v>
      </c>
      <c r="K93" s="8">
        <v>5.88</v>
      </c>
      <c r="L93" s="8"/>
      <c r="M93" s="12">
        <f t="shared" si="2"/>
        <v>2069.7599999999998</v>
      </c>
      <c r="N93" s="12">
        <f t="shared" si="2"/>
        <v>0</v>
      </c>
      <c r="O93" s="12">
        <f t="shared" si="3"/>
        <v>2069.7599999999998</v>
      </c>
    </row>
    <row r="94" spans="1:15" x14ac:dyDescent="0.25">
      <c r="A94" s="8"/>
      <c r="B94" s="8"/>
      <c r="C94" s="9"/>
      <c r="D94" s="8"/>
      <c r="E94" s="8" t="s">
        <v>1842</v>
      </c>
      <c r="F94" s="8">
        <v>1.65</v>
      </c>
      <c r="G94" s="10">
        <v>840</v>
      </c>
      <c r="H94" s="11">
        <v>1386</v>
      </c>
      <c r="I94" s="11">
        <v>1715.0952088452091</v>
      </c>
      <c r="J94" s="11">
        <v>-329.09520884520884</v>
      </c>
      <c r="K94" s="8">
        <v>5.83</v>
      </c>
      <c r="L94" s="8"/>
      <c r="M94" s="12">
        <f t="shared" si="2"/>
        <v>4897.2</v>
      </c>
      <c r="N94" s="12">
        <f t="shared" si="2"/>
        <v>0</v>
      </c>
      <c r="O94" s="12">
        <f t="shared" si="3"/>
        <v>4897.2</v>
      </c>
    </row>
    <row r="95" spans="1:15" x14ac:dyDescent="0.25">
      <c r="A95" s="8"/>
      <c r="B95" s="8"/>
      <c r="C95" s="9"/>
      <c r="D95" s="8"/>
      <c r="E95" s="8" t="s">
        <v>1843</v>
      </c>
      <c r="F95" s="8">
        <v>1.65</v>
      </c>
      <c r="G95" s="10">
        <v>12</v>
      </c>
      <c r="H95" s="11">
        <v>19.8</v>
      </c>
      <c r="I95" s="11">
        <v>24.136363636363637</v>
      </c>
      <c r="J95" s="11">
        <v>-4.336363636363636</v>
      </c>
      <c r="K95" s="8">
        <v>6.04</v>
      </c>
      <c r="L95" s="8"/>
      <c r="M95" s="12">
        <f t="shared" si="2"/>
        <v>72.48</v>
      </c>
      <c r="N95" s="12">
        <f t="shared" si="2"/>
        <v>0</v>
      </c>
      <c r="O95" s="12">
        <f t="shared" si="3"/>
        <v>72.48</v>
      </c>
    </row>
    <row r="96" spans="1:15" x14ac:dyDescent="0.25">
      <c r="A96" s="8"/>
      <c r="B96" s="8"/>
      <c r="C96" s="9"/>
      <c r="D96" s="8"/>
      <c r="E96" s="8" t="s">
        <v>1844</v>
      </c>
      <c r="F96" s="8">
        <v>1.5</v>
      </c>
      <c r="G96" s="10">
        <v>1261</v>
      </c>
      <c r="H96" s="11">
        <v>1891.5</v>
      </c>
      <c r="I96" s="11">
        <v>2878.4155681818183</v>
      </c>
      <c r="J96" s="11">
        <v>-986.91556818181812</v>
      </c>
      <c r="K96" s="8">
        <v>6.76</v>
      </c>
      <c r="L96" s="8"/>
      <c r="M96" s="12">
        <f t="shared" si="2"/>
        <v>8524.36</v>
      </c>
      <c r="N96" s="12">
        <f t="shared" si="2"/>
        <v>0</v>
      </c>
      <c r="O96" s="12">
        <f t="shared" si="3"/>
        <v>8524.36</v>
      </c>
    </row>
    <row r="97" spans="1:16" x14ac:dyDescent="0.25">
      <c r="A97" s="8"/>
      <c r="B97" s="8"/>
      <c r="C97" s="9"/>
      <c r="D97" s="8"/>
      <c r="E97" s="8" t="s">
        <v>1669</v>
      </c>
      <c r="F97" s="8">
        <v>1.5</v>
      </c>
      <c r="G97" s="10">
        <v>412</v>
      </c>
      <c r="H97" s="11">
        <v>618</v>
      </c>
      <c r="I97" s="11">
        <v>778.8</v>
      </c>
      <c r="J97" s="11">
        <v>-160.80000000000001</v>
      </c>
      <c r="K97" s="8">
        <v>6.61</v>
      </c>
      <c r="L97" s="8"/>
      <c r="M97" s="12">
        <f t="shared" si="2"/>
        <v>2723.32</v>
      </c>
      <c r="N97" s="12">
        <f t="shared" si="2"/>
        <v>0</v>
      </c>
      <c r="O97" s="12">
        <f t="shared" si="3"/>
        <v>2723.32</v>
      </c>
    </row>
    <row r="98" spans="1:16" x14ac:dyDescent="0.25">
      <c r="A98" s="8"/>
      <c r="B98" s="8"/>
      <c r="C98" s="9"/>
      <c r="D98" s="8"/>
      <c r="E98" s="8" t="s">
        <v>1845</v>
      </c>
      <c r="F98" s="8">
        <v>1.5</v>
      </c>
      <c r="G98" s="10">
        <v>298</v>
      </c>
      <c r="H98" s="11">
        <v>447</v>
      </c>
      <c r="I98" s="11">
        <v>693.5181818181818</v>
      </c>
      <c r="J98" s="11">
        <v>-246.5181818181818</v>
      </c>
      <c r="K98" s="8">
        <v>6.49</v>
      </c>
      <c r="L98" s="8"/>
      <c r="M98" s="12">
        <f t="shared" si="2"/>
        <v>1934.02</v>
      </c>
      <c r="N98" s="12">
        <f t="shared" si="2"/>
        <v>0</v>
      </c>
      <c r="O98" s="12">
        <f t="shared" si="3"/>
        <v>1934.02</v>
      </c>
    </row>
    <row r="99" spans="1:16" x14ac:dyDescent="0.25">
      <c r="A99" s="8"/>
      <c r="B99" s="8"/>
      <c r="C99" s="9"/>
      <c r="D99" s="8"/>
      <c r="E99" s="8" t="s">
        <v>1846</v>
      </c>
      <c r="F99" s="8">
        <v>1.5</v>
      </c>
      <c r="G99" s="10">
        <v>155</v>
      </c>
      <c r="H99" s="11">
        <v>232.5</v>
      </c>
      <c r="I99" s="11">
        <v>384.76842751842753</v>
      </c>
      <c r="J99" s="11">
        <v>-152.26842751842753</v>
      </c>
      <c r="K99" s="8">
        <v>5.95</v>
      </c>
      <c r="L99" s="8"/>
      <c r="M99" s="12">
        <f t="shared" si="2"/>
        <v>922.25</v>
      </c>
      <c r="N99" s="12">
        <f t="shared" si="2"/>
        <v>0</v>
      </c>
      <c r="O99" s="12">
        <f t="shared" si="3"/>
        <v>922.25</v>
      </c>
    </row>
    <row r="100" spans="1:16" x14ac:dyDescent="0.25">
      <c r="A100" s="8"/>
      <c r="B100" s="8"/>
      <c r="C100" s="9"/>
      <c r="D100" s="8"/>
      <c r="E100" s="8" t="s">
        <v>1847</v>
      </c>
      <c r="F100" s="8">
        <v>1.5</v>
      </c>
      <c r="G100" s="10">
        <v>920</v>
      </c>
      <c r="H100" s="11">
        <v>1380</v>
      </c>
      <c r="I100" s="11">
        <v>1593</v>
      </c>
      <c r="J100" s="11">
        <v>-213</v>
      </c>
      <c r="K100" s="8">
        <v>6.25</v>
      </c>
      <c r="L100" s="8"/>
      <c r="M100" s="12">
        <f t="shared" si="2"/>
        <v>5750</v>
      </c>
      <c r="N100" s="12">
        <f t="shared" si="2"/>
        <v>0</v>
      </c>
      <c r="O100" s="12">
        <f t="shared" si="3"/>
        <v>5750</v>
      </c>
    </row>
    <row r="101" spans="1:16" x14ac:dyDescent="0.25">
      <c r="A101" s="8"/>
      <c r="B101" s="8"/>
      <c r="C101" s="9"/>
      <c r="D101" s="8"/>
      <c r="E101" s="8" t="s">
        <v>1018</v>
      </c>
      <c r="F101" s="8">
        <v>1.5</v>
      </c>
      <c r="G101" s="10">
        <v>6</v>
      </c>
      <c r="H101" s="11">
        <v>9</v>
      </c>
      <c r="I101" s="11">
        <v>31.86</v>
      </c>
      <c r="J101" s="11">
        <v>-22.86</v>
      </c>
      <c r="K101" s="8">
        <v>5.42</v>
      </c>
      <c r="L101" s="8"/>
      <c r="M101" s="12">
        <f t="shared" si="2"/>
        <v>32.519999999999996</v>
      </c>
      <c r="N101" s="12">
        <f t="shared" si="2"/>
        <v>0</v>
      </c>
      <c r="O101" s="12">
        <f t="shared" si="3"/>
        <v>32.519999999999996</v>
      </c>
    </row>
    <row r="102" spans="1:16" x14ac:dyDescent="0.25">
      <c r="A102" s="8"/>
      <c r="B102" s="8"/>
      <c r="C102" s="9"/>
      <c r="D102" s="8"/>
      <c r="E102" s="8" t="s">
        <v>1848</v>
      </c>
      <c r="F102" s="8">
        <v>1.5</v>
      </c>
      <c r="G102" s="10">
        <v>150</v>
      </c>
      <c r="H102" s="11">
        <v>225</v>
      </c>
      <c r="I102" s="11">
        <v>398.25</v>
      </c>
      <c r="J102" s="11">
        <v>-173.25</v>
      </c>
      <c r="K102" s="8">
        <v>6.19</v>
      </c>
      <c r="L102" s="8"/>
      <c r="M102" s="12">
        <f t="shared" si="2"/>
        <v>928.50000000000011</v>
      </c>
      <c r="N102" s="12">
        <f t="shared" si="2"/>
        <v>0</v>
      </c>
      <c r="O102" s="12">
        <f t="shared" si="3"/>
        <v>928.50000000000011</v>
      </c>
    </row>
    <row r="103" spans="1:16" s="7" customFormat="1" x14ac:dyDescent="0.25">
      <c r="A103" s="13"/>
      <c r="B103" s="13" t="s">
        <v>61</v>
      </c>
      <c r="C103" s="14"/>
      <c r="D103" s="13"/>
      <c r="E103" s="13"/>
      <c r="F103" s="13"/>
      <c r="G103" s="15">
        <v>14822</v>
      </c>
      <c r="H103" s="16">
        <v>51976.400000000023</v>
      </c>
      <c r="I103" s="16">
        <v>46197.000000000015</v>
      </c>
      <c r="J103" s="16">
        <v>5779.4000000000024</v>
      </c>
      <c r="K103" s="13"/>
      <c r="L103" s="13"/>
      <c r="M103" s="17"/>
      <c r="N103" s="17"/>
      <c r="O103" s="17">
        <f>SUM(O27:O102)</f>
        <v>142851.72</v>
      </c>
      <c r="P103"/>
    </row>
    <row r="104" spans="1:16" s="7" customFormat="1" x14ac:dyDescent="0.25">
      <c r="A104" s="2" t="s">
        <v>62</v>
      </c>
      <c r="B104" s="2"/>
      <c r="C104" s="3"/>
      <c r="D104" s="2"/>
      <c r="E104" s="2"/>
      <c r="F104" s="2"/>
      <c r="G104" s="4">
        <v>14822</v>
      </c>
      <c r="H104" s="5">
        <v>51976.400000000023</v>
      </c>
      <c r="I104" s="5">
        <v>46197.000000000015</v>
      </c>
      <c r="J104" s="5">
        <v>5779.4000000000024</v>
      </c>
      <c r="K104" s="2"/>
      <c r="L104" s="2"/>
      <c r="M104" s="6"/>
      <c r="N104" s="6"/>
      <c r="O104" s="6"/>
      <c r="P104"/>
    </row>
    <row r="105" spans="1:16" x14ac:dyDescent="0.25">
      <c r="A105" s="8" t="s">
        <v>63</v>
      </c>
      <c r="B105" s="8" t="s">
        <v>48</v>
      </c>
      <c r="C105" s="9" t="s">
        <v>30</v>
      </c>
      <c r="D105" s="8" t="s">
        <v>49</v>
      </c>
      <c r="E105" s="8" t="s">
        <v>1676</v>
      </c>
      <c r="F105" s="8">
        <v>5</v>
      </c>
      <c r="G105" s="10">
        <v>87</v>
      </c>
      <c r="H105" s="11">
        <v>435</v>
      </c>
      <c r="I105" s="11">
        <v>438.99934640522878</v>
      </c>
      <c r="J105" s="11">
        <v>-3.9993464052287777</v>
      </c>
      <c r="K105" s="8">
        <v>10</v>
      </c>
      <c r="L105" s="8"/>
      <c r="M105" s="12">
        <f t="shared" si="2"/>
        <v>870</v>
      </c>
      <c r="N105" s="12">
        <f t="shared" si="2"/>
        <v>0</v>
      </c>
      <c r="O105" s="12">
        <f t="shared" si="3"/>
        <v>870</v>
      </c>
    </row>
    <row r="106" spans="1:16" x14ac:dyDescent="0.25">
      <c r="A106" s="8"/>
      <c r="B106" s="8"/>
      <c r="C106" s="9"/>
      <c r="D106" s="8"/>
      <c r="E106" s="8" t="s">
        <v>1849</v>
      </c>
      <c r="F106" s="8">
        <v>5</v>
      </c>
      <c r="G106" s="10">
        <v>136</v>
      </c>
      <c r="H106" s="11">
        <v>680</v>
      </c>
      <c r="I106" s="11">
        <v>890.06617647058818</v>
      </c>
      <c r="J106" s="11">
        <v>-210.06617647058818</v>
      </c>
      <c r="K106" s="8">
        <v>14.19</v>
      </c>
      <c r="L106" s="8"/>
      <c r="M106" s="12">
        <f t="shared" si="2"/>
        <v>1929.84</v>
      </c>
      <c r="N106" s="12">
        <f t="shared" si="2"/>
        <v>0</v>
      </c>
      <c r="O106" s="12">
        <f t="shared" si="3"/>
        <v>1929.84</v>
      </c>
    </row>
    <row r="107" spans="1:16" x14ac:dyDescent="0.25">
      <c r="A107" s="8"/>
      <c r="B107" s="8"/>
      <c r="C107" s="9"/>
      <c r="D107" s="8"/>
      <c r="E107" s="8" t="s">
        <v>1850</v>
      </c>
      <c r="F107" s="8">
        <v>5</v>
      </c>
      <c r="G107" s="10">
        <v>277</v>
      </c>
      <c r="H107" s="11">
        <v>1385</v>
      </c>
      <c r="I107" s="11">
        <v>1424.1058823529411</v>
      </c>
      <c r="J107" s="11">
        <v>-39.105882352941137</v>
      </c>
      <c r="K107" s="8">
        <v>13.27</v>
      </c>
      <c r="L107" s="8"/>
      <c r="M107" s="12">
        <f t="shared" si="2"/>
        <v>3675.79</v>
      </c>
      <c r="N107" s="12">
        <f t="shared" si="2"/>
        <v>0</v>
      </c>
      <c r="O107" s="12">
        <f t="shared" si="3"/>
        <v>3675.79</v>
      </c>
    </row>
    <row r="108" spans="1:16" x14ac:dyDescent="0.25">
      <c r="A108" s="8"/>
      <c r="B108" s="8"/>
      <c r="C108" s="9"/>
      <c r="D108" s="8"/>
      <c r="E108" s="8" t="s">
        <v>1679</v>
      </c>
      <c r="F108" s="8">
        <v>5</v>
      </c>
      <c r="G108" s="10">
        <v>213</v>
      </c>
      <c r="H108" s="11">
        <v>1065</v>
      </c>
      <c r="I108" s="11">
        <v>1090.2150326797384</v>
      </c>
      <c r="J108" s="11">
        <v>-25.215032679738513</v>
      </c>
      <c r="K108" s="8">
        <v>12.74</v>
      </c>
      <c r="L108" s="8"/>
      <c r="M108" s="12">
        <f t="shared" si="2"/>
        <v>2713.62</v>
      </c>
      <c r="N108" s="12">
        <f t="shared" si="2"/>
        <v>0</v>
      </c>
      <c r="O108" s="12">
        <f t="shared" si="3"/>
        <v>2713.62</v>
      </c>
    </row>
    <row r="109" spans="1:16" x14ac:dyDescent="0.25">
      <c r="A109" s="8"/>
      <c r="B109" s="8"/>
      <c r="C109" s="9"/>
      <c r="D109" s="8"/>
      <c r="E109" s="8" t="s">
        <v>1680</v>
      </c>
      <c r="F109" s="8">
        <v>5</v>
      </c>
      <c r="G109" s="10">
        <v>22</v>
      </c>
      <c r="H109" s="11">
        <v>110</v>
      </c>
      <c r="I109" s="11">
        <v>106.82222222222222</v>
      </c>
      <c r="J109" s="11">
        <v>3.1777777777777771</v>
      </c>
      <c r="K109" s="8">
        <v>12.98</v>
      </c>
      <c r="L109" s="8"/>
      <c r="M109" s="12">
        <f t="shared" si="2"/>
        <v>285.56</v>
      </c>
      <c r="N109" s="12">
        <f t="shared" si="2"/>
        <v>0</v>
      </c>
      <c r="O109" s="12">
        <f t="shared" si="3"/>
        <v>285.56</v>
      </c>
    </row>
    <row r="110" spans="1:16" x14ac:dyDescent="0.25">
      <c r="A110" s="8"/>
      <c r="B110" s="8"/>
      <c r="C110" s="9"/>
      <c r="D110" s="8"/>
      <c r="E110" s="8" t="s">
        <v>1851</v>
      </c>
      <c r="F110" s="8">
        <v>4.8</v>
      </c>
      <c r="G110" s="10">
        <v>253</v>
      </c>
      <c r="H110" s="11">
        <v>1214.3999999999999</v>
      </c>
      <c r="I110" s="11">
        <v>1300.4320261437908</v>
      </c>
      <c r="J110" s="11">
        <v>-86.032026143790816</v>
      </c>
      <c r="K110" s="8">
        <v>14.76</v>
      </c>
      <c r="L110" s="8"/>
      <c r="M110" s="12">
        <f t="shared" si="2"/>
        <v>3734.2799999999997</v>
      </c>
      <c r="N110" s="12">
        <f t="shared" si="2"/>
        <v>0</v>
      </c>
      <c r="O110" s="12">
        <f t="shared" si="3"/>
        <v>3734.2799999999997</v>
      </c>
    </row>
    <row r="111" spans="1:16" x14ac:dyDescent="0.25">
      <c r="A111" s="8"/>
      <c r="B111" s="8"/>
      <c r="C111" s="9"/>
      <c r="D111" s="8"/>
      <c r="E111" s="8" t="s">
        <v>1682</v>
      </c>
      <c r="F111" s="8">
        <v>5</v>
      </c>
      <c r="G111" s="10">
        <v>344</v>
      </c>
      <c r="H111" s="11">
        <v>1720</v>
      </c>
      <c r="I111" s="11">
        <v>1800.5440476190477</v>
      </c>
      <c r="J111" s="11">
        <v>-80.544047619047618</v>
      </c>
      <c r="K111" s="8">
        <v>13.82</v>
      </c>
      <c r="L111" s="8"/>
      <c r="M111" s="12">
        <f t="shared" si="2"/>
        <v>4754.08</v>
      </c>
      <c r="N111" s="12">
        <f t="shared" si="2"/>
        <v>0</v>
      </c>
      <c r="O111" s="12">
        <f t="shared" si="3"/>
        <v>4754.08</v>
      </c>
    </row>
    <row r="112" spans="1:16" x14ac:dyDescent="0.25">
      <c r="A112" s="8"/>
      <c r="B112" s="8"/>
      <c r="C112" s="9"/>
      <c r="D112" s="8"/>
      <c r="E112" s="8" t="s">
        <v>1852</v>
      </c>
      <c r="F112" s="8">
        <v>5</v>
      </c>
      <c r="G112" s="10">
        <v>924</v>
      </c>
      <c r="H112" s="11">
        <v>4620</v>
      </c>
      <c r="I112" s="11">
        <v>4974.0831349206346</v>
      </c>
      <c r="J112" s="11">
        <v>-354.08313492063496</v>
      </c>
      <c r="K112" s="8">
        <v>10.32</v>
      </c>
      <c r="L112" s="8"/>
      <c r="M112" s="12">
        <f t="shared" si="2"/>
        <v>9535.68</v>
      </c>
      <c r="N112" s="12">
        <f t="shared" si="2"/>
        <v>0</v>
      </c>
      <c r="O112" s="12">
        <f t="shared" si="3"/>
        <v>9535.68</v>
      </c>
    </row>
    <row r="113" spans="1:16" x14ac:dyDescent="0.25">
      <c r="A113" s="8"/>
      <c r="B113" s="8"/>
      <c r="C113" s="9"/>
      <c r="D113" s="8"/>
      <c r="E113" s="8" t="s">
        <v>1853</v>
      </c>
      <c r="F113" s="8">
        <v>4.7999999999999989</v>
      </c>
      <c r="G113" s="10">
        <v>275</v>
      </c>
      <c r="H113" s="11">
        <v>1319.9999999999998</v>
      </c>
      <c r="I113" s="11">
        <v>3251.3248832866479</v>
      </c>
      <c r="J113" s="11">
        <v>-1931.3248832866477</v>
      </c>
      <c r="K113" s="8">
        <v>12.42</v>
      </c>
      <c r="L113" s="8"/>
      <c r="M113" s="12">
        <f t="shared" si="2"/>
        <v>3415.5</v>
      </c>
      <c r="N113" s="12">
        <f t="shared" si="2"/>
        <v>0</v>
      </c>
      <c r="O113" s="12">
        <f t="shared" si="3"/>
        <v>3415.5</v>
      </c>
    </row>
    <row r="114" spans="1:16" x14ac:dyDescent="0.25">
      <c r="A114" s="8"/>
      <c r="B114" s="8"/>
      <c r="C114" s="9"/>
      <c r="D114" s="8"/>
      <c r="E114" s="8" t="s">
        <v>1854</v>
      </c>
      <c r="F114" s="8">
        <v>5</v>
      </c>
      <c r="G114" s="10">
        <v>423</v>
      </c>
      <c r="H114" s="11">
        <v>2115</v>
      </c>
      <c r="I114" s="11">
        <v>2479.9749999999999</v>
      </c>
      <c r="J114" s="11">
        <v>-364.97500000000008</v>
      </c>
      <c r="K114" s="8">
        <v>11.73</v>
      </c>
      <c r="L114" s="8"/>
      <c r="M114" s="12">
        <f t="shared" si="2"/>
        <v>4961.79</v>
      </c>
      <c r="N114" s="12">
        <f t="shared" si="2"/>
        <v>0</v>
      </c>
      <c r="O114" s="12">
        <f t="shared" si="3"/>
        <v>4961.79</v>
      </c>
    </row>
    <row r="115" spans="1:16" x14ac:dyDescent="0.25">
      <c r="A115" s="8"/>
      <c r="B115" s="8"/>
      <c r="C115" s="9"/>
      <c r="D115" s="8"/>
      <c r="E115" s="8" t="s">
        <v>1855</v>
      </c>
      <c r="F115" s="8">
        <v>5</v>
      </c>
      <c r="G115" s="10">
        <v>173</v>
      </c>
      <c r="H115" s="11">
        <v>865</v>
      </c>
      <c r="I115" s="11">
        <v>840.61805555555566</v>
      </c>
      <c r="J115" s="11">
        <v>24.381944444444393</v>
      </c>
      <c r="K115" s="8">
        <v>12.71</v>
      </c>
      <c r="L115" s="8"/>
      <c r="M115" s="12">
        <f t="shared" si="2"/>
        <v>2198.83</v>
      </c>
      <c r="N115" s="12">
        <f t="shared" si="2"/>
        <v>0</v>
      </c>
      <c r="O115" s="12">
        <f t="shared" si="3"/>
        <v>2198.83</v>
      </c>
    </row>
    <row r="116" spans="1:16" x14ac:dyDescent="0.25">
      <c r="A116" s="8"/>
      <c r="B116" s="8"/>
      <c r="C116" s="9"/>
      <c r="D116" s="8"/>
      <c r="E116" s="8" t="s">
        <v>1856</v>
      </c>
      <c r="F116" s="8">
        <v>5</v>
      </c>
      <c r="G116" s="10">
        <v>118</v>
      </c>
      <c r="H116" s="11">
        <v>590</v>
      </c>
      <c r="I116" s="11">
        <v>625.67301587301586</v>
      </c>
      <c r="J116" s="11">
        <v>-35.6730158730158</v>
      </c>
      <c r="K116" s="8">
        <v>13.02</v>
      </c>
      <c r="L116" s="8"/>
      <c r="M116" s="12">
        <f t="shared" si="2"/>
        <v>1536.36</v>
      </c>
      <c r="N116" s="12">
        <f t="shared" si="2"/>
        <v>0</v>
      </c>
      <c r="O116" s="12">
        <f t="shared" si="3"/>
        <v>1536.36</v>
      </c>
    </row>
    <row r="117" spans="1:16" x14ac:dyDescent="0.25">
      <c r="A117" s="8"/>
      <c r="B117" s="8"/>
      <c r="C117" s="9"/>
      <c r="D117" s="8"/>
      <c r="E117" s="8" t="s">
        <v>1684</v>
      </c>
      <c r="F117" s="8">
        <v>5</v>
      </c>
      <c r="G117" s="10">
        <v>1</v>
      </c>
      <c r="H117" s="11">
        <v>5</v>
      </c>
      <c r="I117" s="11">
        <v>5.1411764705882348</v>
      </c>
      <c r="J117" s="11">
        <v>-0.14117647058823479</v>
      </c>
      <c r="K117" s="8">
        <v>12.93</v>
      </c>
      <c r="L117" s="8"/>
      <c r="M117" s="12">
        <f t="shared" si="2"/>
        <v>12.93</v>
      </c>
      <c r="N117" s="12">
        <f t="shared" si="2"/>
        <v>0</v>
      </c>
      <c r="O117" s="12">
        <f t="shared" si="3"/>
        <v>12.93</v>
      </c>
    </row>
    <row r="118" spans="1:16" s="7" customFormat="1" x14ac:dyDescent="0.25">
      <c r="A118" s="13"/>
      <c r="B118" s="13" t="s">
        <v>61</v>
      </c>
      <c r="C118" s="14"/>
      <c r="D118" s="13"/>
      <c r="E118" s="13"/>
      <c r="F118" s="13"/>
      <c r="G118" s="15">
        <v>3246</v>
      </c>
      <c r="H118" s="16">
        <v>16124.4</v>
      </c>
      <c r="I118" s="16">
        <v>19228</v>
      </c>
      <c r="J118" s="16">
        <v>-3103.599999999999</v>
      </c>
      <c r="K118" s="13"/>
      <c r="L118" s="13"/>
      <c r="M118" s="17"/>
      <c r="N118" s="17"/>
      <c r="O118" s="17">
        <f>SUM(O105:O117)</f>
        <v>39624.26</v>
      </c>
      <c r="P118"/>
    </row>
    <row r="119" spans="1:16" s="7" customFormat="1" x14ac:dyDescent="0.25">
      <c r="A119" s="2" t="s">
        <v>137</v>
      </c>
      <c r="B119" s="2"/>
      <c r="C119" s="3"/>
      <c r="D119" s="2"/>
      <c r="E119" s="2"/>
      <c r="F119" s="2"/>
      <c r="G119" s="4">
        <v>3246</v>
      </c>
      <c r="H119" s="5">
        <v>16124.4</v>
      </c>
      <c r="I119" s="5">
        <v>19228</v>
      </c>
      <c r="J119" s="5">
        <v>-3103.599999999999</v>
      </c>
      <c r="K119" s="2"/>
      <c r="L119" s="2"/>
      <c r="M119" s="6"/>
      <c r="N119" s="6"/>
      <c r="O119" s="6"/>
      <c r="P119"/>
    </row>
    <row r="120" spans="1:16" x14ac:dyDescent="0.25">
      <c r="A120" s="8" t="s">
        <v>138</v>
      </c>
      <c r="B120" s="8" t="s">
        <v>1857</v>
      </c>
      <c r="C120" s="9" t="s">
        <v>24</v>
      </c>
      <c r="D120" s="8" t="s">
        <v>140</v>
      </c>
      <c r="E120" s="8" t="s">
        <v>1858</v>
      </c>
      <c r="F120" s="8">
        <v>0.42</v>
      </c>
      <c r="G120" s="10">
        <v>4817</v>
      </c>
      <c r="H120" s="11">
        <v>2023.14</v>
      </c>
      <c r="I120" s="11">
        <v>2406.86</v>
      </c>
      <c r="J120" s="11">
        <v>-383.72</v>
      </c>
      <c r="K120" s="8"/>
      <c r="L120" s="8"/>
      <c r="M120" s="12">
        <f t="shared" si="2"/>
        <v>0</v>
      </c>
      <c r="N120" s="12">
        <f t="shared" si="2"/>
        <v>0</v>
      </c>
      <c r="O120" s="12">
        <f t="shared" si="3"/>
        <v>0</v>
      </c>
    </row>
    <row r="121" spans="1:16" x14ac:dyDescent="0.25">
      <c r="A121" s="8"/>
      <c r="B121" s="8"/>
      <c r="C121" s="9" t="s">
        <v>145</v>
      </c>
      <c r="D121" s="8" t="s">
        <v>140</v>
      </c>
      <c r="E121" s="8" t="s">
        <v>1858</v>
      </c>
      <c r="F121" s="8">
        <v>0.42000000000000004</v>
      </c>
      <c r="G121" s="10">
        <v>14662</v>
      </c>
      <c r="H121" s="11">
        <v>6158.0400000000009</v>
      </c>
      <c r="I121" s="11">
        <v>6109.72</v>
      </c>
      <c r="J121" s="11">
        <v>48.320000000000107</v>
      </c>
      <c r="K121" s="8"/>
      <c r="L121" s="8"/>
      <c r="M121" s="12">
        <f t="shared" si="2"/>
        <v>0</v>
      </c>
      <c r="N121" s="12">
        <f t="shared" si="2"/>
        <v>0</v>
      </c>
      <c r="O121" s="12">
        <f t="shared" si="3"/>
        <v>0</v>
      </c>
    </row>
    <row r="122" spans="1:16" x14ac:dyDescent="0.25">
      <c r="A122" s="8"/>
      <c r="B122" s="8"/>
      <c r="C122" s="9" t="s">
        <v>148</v>
      </c>
      <c r="D122" s="8" t="s">
        <v>140</v>
      </c>
      <c r="E122" s="8" t="s">
        <v>1858</v>
      </c>
      <c r="F122" s="8">
        <v>0.42</v>
      </c>
      <c r="G122" s="10">
        <v>2978</v>
      </c>
      <c r="H122" s="11">
        <v>1250.7600000000002</v>
      </c>
      <c r="I122" s="11">
        <v>2401.92</v>
      </c>
      <c r="J122" s="11">
        <v>-1151.1599999999999</v>
      </c>
      <c r="K122" s="8"/>
      <c r="L122" s="8"/>
      <c r="M122" s="12">
        <f t="shared" si="2"/>
        <v>0</v>
      </c>
      <c r="N122" s="12">
        <f t="shared" si="2"/>
        <v>0</v>
      </c>
      <c r="O122" s="12">
        <f t="shared" si="3"/>
        <v>0</v>
      </c>
    </row>
    <row r="123" spans="1:16" x14ac:dyDescent="0.25">
      <c r="A123" s="8"/>
      <c r="B123" s="8"/>
      <c r="C123" s="9" t="s">
        <v>149</v>
      </c>
      <c r="D123" s="8" t="s">
        <v>140</v>
      </c>
      <c r="E123" s="8" t="s">
        <v>1858</v>
      </c>
      <c r="F123" s="8">
        <v>0.42000000000000004</v>
      </c>
      <c r="G123" s="10">
        <v>8934</v>
      </c>
      <c r="H123" s="11">
        <v>3752.2799999999997</v>
      </c>
      <c r="I123" s="11">
        <v>5820.5239999999994</v>
      </c>
      <c r="J123" s="11">
        <v>-2068.2439999999997</v>
      </c>
      <c r="K123" s="8"/>
      <c r="L123" s="8"/>
      <c r="M123" s="12">
        <f t="shared" si="2"/>
        <v>0</v>
      </c>
      <c r="N123" s="12">
        <f t="shared" si="2"/>
        <v>0</v>
      </c>
      <c r="O123" s="12">
        <f t="shared" si="3"/>
        <v>0</v>
      </c>
    </row>
    <row r="124" spans="1:16" s="7" customFormat="1" x14ac:dyDescent="0.25">
      <c r="A124" s="13"/>
      <c r="B124" s="13" t="s">
        <v>1859</v>
      </c>
      <c r="C124" s="14"/>
      <c r="D124" s="13"/>
      <c r="E124" s="13"/>
      <c r="F124" s="13"/>
      <c r="G124" s="15">
        <v>31391</v>
      </c>
      <c r="H124" s="16">
        <v>13184.220000000001</v>
      </c>
      <c r="I124" s="16">
        <v>16739.024000000001</v>
      </c>
      <c r="J124" s="16">
        <v>-3554.8040000000001</v>
      </c>
      <c r="K124" s="13"/>
      <c r="L124" s="13"/>
      <c r="M124" s="17"/>
      <c r="N124" s="17"/>
      <c r="O124" s="17">
        <f>SUM(O120:O123)</f>
        <v>0</v>
      </c>
      <c r="P124"/>
    </row>
    <row r="125" spans="1:16" x14ac:dyDescent="0.25">
      <c r="A125" s="8"/>
      <c r="B125" s="8" t="s">
        <v>139</v>
      </c>
      <c r="C125" s="9" t="s">
        <v>143</v>
      </c>
      <c r="D125" s="8" t="s">
        <v>140</v>
      </c>
      <c r="E125" s="8" t="s">
        <v>1692</v>
      </c>
      <c r="F125" s="8">
        <v>0.52</v>
      </c>
      <c r="G125" s="10">
        <v>10</v>
      </c>
      <c r="H125" s="11">
        <v>5.2</v>
      </c>
      <c r="I125" s="11">
        <v>4.6285714285714281</v>
      </c>
      <c r="J125" s="11">
        <v>0.57142857142857206</v>
      </c>
      <c r="K125" s="8">
        <v>1.42</v>
      </c>
      <c r="L125" s="8"/>
      <c r="M125" s="12">
        <f t="shared" si="2"/>
        <v>14.2</v>
      </c>
      <c r="N125" s="12">
        <f t="shared" si="2"/>
        <v>0</v>
      </c>
      <c r="O125" s="12">
        <f t="shared" si="3"/>
        <v>14.2</v>
      </c>
    </row>
    <row r="126" spans="1:16" x14ac:dyDescent="0.25">
      <c r="A126" s="8"/>
      <c r="B126" s="8"/>
      <c r="C126" s="9"/>
      <c r="D126" s="8"/>
      <c r="E126" s="8" t="s">
        <v>1693</v>
      </c>
      <c r="F126" s="8">
        <v>0.52</v>
      </c>
      <c r="G126" s="10">
        <v>33</v>
      </c>
      <c r="H126" s="11">
        <v>17.16</v>
      </c>
      <c r="I126" s="11">
        <v>15.274285714285716</v>
      </c>
      <c r="J126" s="11">
        <v>1.8857142857142843</v>
      </c>
      <c r="K126" s="8">
        <v>1.42</v>
      </c>
      <c r="L126" s="8"/>
      <c r="M126" s="12">
        <f t="shared" si="2"/>
        <v>46.86</v>
      </c>
      <c r="N126" s="12">
        <f t="shared" si="2"/>
        <v>0</v>
      </c>
      <c r="O126" s="12">
        <f t="shared" si="3"/>
        <v>46.86</v>
      </c>
    </row>
    <row r="127" spans="1:16" x14ac:dyDescent="0.25">
      <c r="A127" s="8"/>
      <c r="B127" s="8"/>
      <c r="C127" s="9"/>
      <c r="D127" s="8"/>
      <c r="E127" s="8" t="s">
        <v>1615</v>
      </c>
      <c r="F127" s="8">
        <v>0.5</v>
      </c>
      <c r="G127" s="10">
        <v>339</v>
      </c>
      <c r="H127" s="11">
        <v>169.5</v>
      </c>
      <c r="I127" s="11">
        <v>297.65853658536588</v>
      </c>
      <c r="J127" s="11">
        <v>-128.15853658536588</v>
      </c>
      <c r="K127" s="8">
        <v>1.47</v>
      </c>
      <c r="L127" s="8"/>
      <c r="M127" s="12">
        <f t="shared" si="2"/>
        <v>498.33</v>
      </c>
      <c r="N127" s="12">
        <f t="shared" si="2"/>
        <v>0</v>
      </c>
      <c r="O127" s="12">
        <f t="shared" si="3"/>
        <v>498.33</v>
      </c>
    </row>
    <row r="128" spans="1:16" x14ac:dyDescent="0.25">
      <c r="A128" s="8"/>
      <c r="B128" s="8"/>
      <c r="C128" s="9"/>
      <c r="D128" s="8"/>
      <c r="E128" s="8" t="s">
        <v>1694</v>
      </c>
      <c r="F128" s="8">
        <v>0.5</v>
      </c>
      <c r="G128" s="10">
        <v>10</v>
      </c>
      <c r="H128" s="11">
        <v>5</v>
      </c>
      <c r="I128" s="11">
        <v>4.6285714285714281</v>
      </c>
      <c r="J128" s="11">
        <v>0.37142857142857189</v>
      </c>
      <c r="K128" s="8">
        <v>1.47</v>
      </c>
      <c r="L128" s="8"/>
      <c r="M128" s="12">
        <f t="shared" si="2"/>
        <v>14.7</v>
      </c>
      <c r="N128" s="12">
        <f t="shared" si="2"/>
        <v>0</v>
      </c>
      <c r="O128" s="12">
        <f t="shared" si="3"/>
        <v>14.7</v>
      </c>
    </row>
    <row r="129" spans="1:15" x14ac:dyDescent="0.25">
      <c r="A129" s="8"/>
      <c r="B129" s="8"/>
      <c r="C129" s="9"/>
      <c r="D129" s="8"/>
      <c r="E129" s="8" t="s">
        <v>1860</v>
      </c>
      <c r="F129" s="8">
        <v>0.5</v>
      </c>
      <c r="G129" s="10">
        <v>492</v>
      </c>
      <c r="H129" s="11">
        <v>246</v>
      </c>
      <c r="I129" s="11">
        <v>227.72571428571428</v>
      </c>
      <c r="J129" s="11">
        <v>18.274285714285725</v>
      </c>
      <c r="K129" s="8">
        <v>1.46</v>
      </c>
      <c r="L129" s="8"/>
      <c r="M129" s="12">
        <f t="shared" si="2"/>
        <v>718.31999999999994</v>
      </c>
      <c r="N129" s="12">
        <f t="shared" si="2"/>
        <v>0</v>
      </c>
      <c r="O129" s="12">
        <f t="shared" si="3"/>
        <v>718.31999999999994</v>
      </c>
    </row>
    <row r="130" spans="1:15" x14ac:dyDescent="0.25">
      <c r="A130" s="8"/>
      <c r="B130" s="8"/>
      <c r="C130" s="9"/>
      <c r="D130" s="8"/>
      <c r="E130" s="8" t="s">
        <v>1620</v>
      </c>
      <c r="F130" s="8">
        <v>0.5</v>
      </c>
      <c r="G130" s="10">
        <v>282</v>
      </c>
      <c r="H130" s="11">
        <v>141</v>
      </c>
      <c r="I130" s="11">
        <v>130.52571428571429</v>
      </c>
      <c r="J130" s="11">
        <v>10.474285714285713</v>
      </c>
      <c r="K130" s="8">
        <v>1.47</v>
      </c>
      <c r="L130" s="8"/>
      <c r="M130" s="12">
        <f t="shared" si="2"/>
        <v>414.54</v>
      </c>
      <c r="N130" s="12">
        <f t="shared" si="2"/>
        <v>0</v>
      </c>
      <c r="O130" s="12">
        <f t="shared" si="3"/>
        <v>414.54</v>
      </c>
    </row>
    <row r="131" spans="1:15" x14ac:dyDescent="0.25">
      <c r="A131" s="8"/>
      <c r="B131" s="8"/>
      <c r="C131" s="9"/>
      <c r="D131" s="8"/>
      <c r="E131" s="8" t="s">
        <v>1861</v>
      </c>
      <c r="F131" s="8">
        <v>0.5</v>
      </c>
      <c r="G131" s="10">
        <v>2613</v>
      </c>
      <c r="H131" s="11">
        <v>1306.5</v>
      </c>
      <c r="I131" s="11">
        <v>1449.3245940617646</v>
      </c>
      <c r="J131" s="11">
        <v>-142.8245940617648</v>
      </c>
      <c r="K131" s="8">
        <v>1.47</v>
      </c>
      <c r="L131" s="8"/>
      <c r="M131" s="12">
        <f t="shared" si="2"/>
        <v>3841.11</v>
      </c>
      <c r="N131" s="12">
        <f t="shared" si="2"/>
        <v>0</v>
      </c>
      <c r="O131" s="12">
        <f t="shared" si="3"/>
        <v>3841.11</v>
      </c>
    </row>
    <row r="132" spans="1:15" x14ac:dyDescent="0.25">
      <c r="A132" s="8"/>
      <c r="B132" s="8"/>
      <c r="C132" s="9"/>
      <c r="D132" s="8"/>
      <c r="E132" s="8" t="s">
        <v>1862</v>
      </c>
      <c r="F132" s="8">
        <v>0.5</v>
      </c>
      <c r="G132" s="10">
        <v>810</v>
      </c>
      <c r="H132" s="11">
        <v>405</v>
      </c>
      <c r="I132" s="11">
        <v>388.28653968253968</v>
      </c>
      <c r="J132" s="11">
        <v>16.713460317460303</v>
      </c>
      <c r="K132" s="8">
        <v>1.47</v>
      </c>
      <c r="L132" s="8"/>
      <c r="M132" s="12">
        <f t="shared" si="2"/>
        <v>1190.7</v>
      </c>
      <c r="N132" s="12">
        <f t="shared" si="2"/>
        <v>0</v>
      </c>
      <c r="O132" s="12">
        <f t="shared" si="3"/>
        <v>1190.7</v>
      </c>
    </row>
    <row r="133" spans="1:15" x14ac:dyDescent="0.25">
      <c r="A133" s="8"/>
      <c r="B133" s="8"/>
      <c r="C133" s="9"/>
      <c r="D133" s="8"/>
      <c r="E133" s="8" t="s">
        <v>1863</v>
      </c>
      <c r="F133" s="8">
        <v>0.5</v>
      </c>
      <c r="G133" s="10">
        <v>574</v>
      </c>
      <c r="H133" s="11">
        <v>287</v>
      </c>
      <c r="I133" s="11">
        <v>270.66461538461539</v>
      </c>
      <c r="J133" s="11">
        <v>16.335384615384612</v>
      </c>
      <c r="K133" s="8">
        <v>1.47</v>
      </c>
      <c r="L133" s="8"/>
      <c r="M133" s="12">
        <f t="shared" ref="M133:N196" si="4">$G133*K133</f>
        <v>843.78</v>
      </c>
      <c r="N133" s="12">
        <f t="shared" si="4"/>
        <v>0</v>
      </c>
      <c r="O133" s="12">
        <f t="shared" ref="O133:O196" si="5">M133+N133</f>
        <v>843.78</v>
      </c>
    </row>
    <row r="134" spans="1:15" x14ac:dyDescent="0.25">
      <c r="A134" s="8"/>
      <c r="B134" s="8"/>
      <c r="C134" s="9"/>
      <c r="D134" s="8"/>
      <c r="E134" s="8" t="s">
        <v>1864</v>
      </c>
      <c r="F134" s="8">
        <v>0.5</v>
      </c>
      <c r="G134" s="10">
        <v>575</v>
      </c>
      <c r="H134" s="11">
        <v>287.5</v>
      </c>
      <c r="I134" s="11">
        <v>266.14285714285711</v>
      </c>
      <c r="J134" s="11">
        <v>21.35714285714289</v>
      </c>
      <c r="K134" s="8">
        <v>1.46</v>
      </c>
      <c r="L134" s="8"/>
      <c r="M134" s="12">
        <f t="shared" si="4"/>
        <v>839.5</v>
      </c>
      <c r="N134" s="12">
        <f t="shared" si="4"/>
        <v>0</v>
      </c>
      <c r="O134" s="12">
        <f t="shared" si="5"/>
        <v>839.5</v>
      </c>
    </row>
    <row r="135" spans="1:15" x14ac:dyDescent="0.25">
      <c r="A135" s="8"/>
      <c r="B135" s="8"/>
      <c r="C135" s="9" t="s">
        <v>145</v>
      </c>
      <c r="D135" s="8" t="s">
        <v>140</v>
      </c>
      <c r="E135" s="8" t="s">
        <v>1692</v>
      </c>
      <c r="F135" s="8">
        <v>0.52</v>
      </c>
      <c r="G135" s="10">
        <v>10</v>
      </c>
      <c r="H135" s="11">
        <v>5.2</v>
      </c>
      <c r="I135" s="11">
        <v>4.32</v>
      </c>
      <c r="J135" s="11">
        <v>0.87999999999999989</v>
      </c>
      <c r="K135" s="8">
        <v>1.42</v>
      </c>
      <c r="L135" s="8"/>
      <c r="M135" s="12">
        <f t="shared" si="4"/>
        <v>14.2</v>
      </c>
      <c r="N135" s="12">
        <f t="shared" si="4"/>
        <v>0</v>
      </c>
      <c r="O135" s="12">
        <f t="shared" si="5"/>
        <v>14.2</v>
      </c>
    </row>
    <row r="136" spans="1:15" x14ac:dyDescent="0.25">
      <c r="A136" s="8"/>
      <c r="B136" s="8"/>
      <c r="C136" s="9"/>
      <c r="D136" s="8"/>
      <c r="E136" s="8" t="s">
        <v>1693</v>
      </c>
      <c r="F136" s="8">
        <v>0.52</v>
      </c>
      <c r="G136" s="10">
        <v>22</v>
      </c>
      <c r="H136" s="11">
        <v>11.44</v>
      </c>
      <c r="I136" s="11">
        <v>9.5039999999999996</v>
      </c>
      <c r="J136" s="11">
        <v>1.9359999999999999</v>
      </c>
      <c r="K136" s="8">
        <v>1.42</v>
      </c>
      <c r="L136" s="8"/>
      <c r="M136" s="12">
        <f t="shared" si="4"/>
        <v>31.24</v>
      </c>
      <c r="N136" s="12">
        <f t="shared" si="4"/>
        <v>0</v>
      </c>
      <c r="O136" s="12">
        <f t="shared" si="5"/>
        <v>31.24</v>
      </c>
    </row>
    <row r="137" spans="1:15" x14ac:dyDescent="0.25">
      <c r="A137" s="8"/>
      <c r="B137" s="8"/>
      <c r="C137" s="9"/>
      <c r="D137" s="8"/>
      <c r="E137" s="8" t="s">
        <v>1694</v>
      </c>
      <c r="F137" s="8">
        <v>0.5</v>
      </c>
      <c r="G137" s="10">
        <v>10</v>
      </c>
      <c r="H137" s="11">
        <v>5</v>
      </c>
      <c r="I137" s="11">
        <v>4.32</v>
      </c>
      <c r="J137" s="11">
        <v>0.67999999999999972</v>
      </c>
      <c r="K137" s="8">
        <v>1.47</v>
      </c>
      <c r="L137" s="8"/>
      <c r="M137" s="12">
        <f t="shared" si="4"/>
        <v>14.7</v>
      </c>
      <c r="N137" s="12">
        <f t="shared" si="4"/>
        <v>0</v>
      </c>
      <c r="O137" s="12">
        <f t="shared" si="5"/>
        <v>14.7</v>
      </c>
    </row>
    <row r="138" spans="1:15" x14ac:dyDescent="0.25">
      <c r="A138" s="8"/>
      <c r="B138" s="8"/>
      <c r="C138" s="9"/>
      <c r="D138" s="8"/>
      <c r="E138" s="8" t="s">
        <v>1860</v>
      </c>
      <c r="F138" s="8">
        <v>0.5</v>
      </c>
      <c r="G138" s="10">
        <v>246</v>
      </c>
      <c r="H138" s="11">
        <v>123</v>
      </c>
      <c r="I138" s="11">
        <v>106.27200000000001</v>
      </c>
      <c r="J138" s="11">
        <v>16.728000000000002</v>
      </c>
      <c r="K138" s="8">
        <v>1.46</v>
      </c>
      <c r="L138" s="8"/>
      <c r="M138" s="12">
        <f t="shared" si="4"/>
        <v>359.15999999999997</v>
      </c>
      <c r="N138" s="12">
        <f t="shared" si="4"/>
        <v>0</v>
      </c>
      <c r="O138" s="12">
        <f t="shared" si="5"/>
        <v>359.15999999999997</v>
      </c>
    </row>
    <row r="139" spans="1:15" x14ac:dyDescent="0.25">
      <c r="A139" s="8"/>
      <c r="B139" s="8"/>
      <c r="C139" s="9"/>
      <c r="D139" s="8"/>
      <c r="E139" s="8" t="s">
        <v>1620</v>
      </c>
      <c r="F139" s="8">
        <v>0.5</v>
      </c>
      <c r="G139" s="10">
        <v>1221</v>
      </c>
      <c r="H139" s="11">
        <v>610.5</v>
      </c>
      <c r="I139" s="11">
        <v>527.47199999999998</v>
      </c>
      <c r="J139" s="11">
        <v>83.02800000000002</v>
      </c>
      <c r="K139" s="8">
        <v>1.47</v>
      </c>
      <c r="L139" s="8"/>
      <c r="M139" s="12">
        <f t="shared" si="4"/>
        <v>1794.87</v>
      </c>
      <c r="N139" s="12">
        <f t="shared" si="4"/>
        <v>0</v>
      </c>
      <c r="O139" s="12">
        <f t="shared" si="5"/>
        <v>1794.87</v>
      </c>
    </row>
    <row r="140" spans="1:15" x14ac:dyDescent="0.25">
      <c r="A140" s="8"/>
      <c r="B140" s="8"/>
      <c r="C140" s="9"/>
      <c r="D140" s="8"/>
      <c r="E140" s="8" t="s">
        <v>1861</v>
      </c>
      <c r="F140" s="8">
        <v>0.5</v>
      </c>
      <c r="G140" s="10">
        <v>1086</v>
      </c>
      <c r="H140" s="11">
        <v>543</v>
      </c>
      <c r="I140" s="11">
        <v>469.15199999999999</v>
      </c>
      <c r="J140" s="11">
        <v>73.848000000000013</v>
      </c>
      <c r="K140" s="8">
        <v>1.47</v>
      </c>
      <c r="L140" s="8"/>
      <c r="M140" s="12">
        <f t="shared" si="4"/>
        <v>1596.42</v>
      </c>
      <c r="N140" s="12">
        <f t="shared" si="4"/>
        <v>0</v>
      </c>
      <c r="O140" s="12">
        <f t="shared" si="5"/>
        <v>1596.42</v>
      </c>
    </row>
    <row r="141" spans="1:15" x14ac:dyDescent="0.25">
      <c r="A141" s="8"/>
      <c r="B141" s="8"/>
      <c r="C141" s="9"/>
      <c r="D141" s="8"/>
      <c r="E141" s="8" t="s">
        <v>1862</v>
      </c>
      <c r="F141" s="8">
        <v>0.5</v>
      </c>
      <c r="G141" s="10">
        <v>405</v>
      </c>
      <c r="H141" s="11">
        <v>202.5</v>
      </c>
      <c r="I141" s="11">
        <v>174.96</v>
      </c>
      <c r="J141" s="11">
        <v>27.539999999999992</v>
      </c>
      <c r="K141" s="8">
        <v>1.47</v>
      </c>
      <c r="L141" s="8"/>
      <c r="M141" s="12">
        <f t="shared" si="4"/>
        <v>595.35</v>
      </c>
      <c r="N141" s="12">
        <f t="shared" si="4"/>
        <v>0</v>
      </c>
      <c r="O141" s="12">
        <f t="shared" si="5"/>
        <v>595.35</v>
      </c>
    </row>
    <row r="142" spans="1:15" x14ac:dyDescent="0.25">
      <c r="A142" s="8"/>
      <c r="B142" s="8"/>
      <c r="C142" s="9" t="s">
        <v>148</v>
      </c>
      <c r="D142" s="8" t="s">
        <v>140</v>
      </c>
      <c r="E142" s="8" t="s">
        <v>1692</v>
      </c>
      <c r="F142" s="8">
        <v>0.52</v>
      </c>
      <c r="G142" s="10">
        <v>10</v>
      </c>
      <c r="H142" s="11">
        <v>5.2</v>
      </c>
      <c r="I142" s="11">
        <v>4.4689655172413794</v>
      </c>
      <c r="J142" s="11">
        <v>0.73103448275862082</v>
      </c>
      <c r="K142" s="8">
        <v>1.42</v>
      </c>
      <c r="L142" s="8"/>
      <c r="M142" s="12">
        <f t="shared" si="4"/>
        <v>14.2</v>
      </c>
      <c r="N142" s="12">
        <f t="shared" si="4"/>
        <v>0</v>
      </c>
      <c r="O142" s="12">
        <f t="shared" si="5"/>
        <v>14.2</v>
      </c>
    </row>
    <row r="143" spans="1:15" x14ac:dyDescent="0.25">
      <c r="A143" s="8"/>
      <c r="B143" s="8"/>
      <c r="C143" s="9"/>
      <c r="D143" s="8"/>
      <c r="E143" s="8" t="s">
        <v>1693</v>
      </c>
      <c r="F143" s="8">
        <v>0.52</v>
      </c>
      <c r="G143" s="10">
        <v>34</v>
      </c>
      <c r="H143" s="11">
        <v>17.68</v>
      </c>
      <c r="I143" s="11">
        <v>15.194482758620691</v>
      </c>
      <c r="J143" s="11">
        <v>2.4855172413793092</v>
      </c>
      <c r="K143" s="8">
        <v>1.42</v>
      </c>
      <c r="L143" s="8"/>
      <c r="M143" s="12">
        <f t="shared" si="4"/>
        <v>48.28</v>
      </c>
      <c r="N143" s="12">
        <f t="shared" si="4"/>
        <v>0</v>
      </c>
      <c r="O143" s="12">
        <f t="shared" si="5"/>
        <v>48.28</v>
      </c>
    </row>
    <row r="144" spans="1:15" x14ac:dyDescent="0.25">
      <c r="A144" s="8"/>
      <c r="B144" s="8"/>
      <c r="C144" s="9"/>
      <c r="D144" s="8"/>
      <c r="E144" s="8" t="s">
        <v>1694</v>
      </c>
      <c r="F144" s="8">
        <v>0.5</v>
      </c>
      <c r="G144" s="10">
        <v>10</v>
      </c>
      <c r="H144" s="11">
        <v>5</v>
      </c>
      <c r="I144" s="11">
        <v>4.4689655172413794</v>
      </c>
      <c r="J144" s="11">
        <v>0.53103448275862064</v>
      </c>
      <c r="K144" s="8">
        <v>1.47</v>
      </c>
      <c r="L144" s="8"/>
      <c r="M144" s="12">
        <f t="shared" si="4"/>
        <v>14.7</v>
      </c>
      <c r="N144" s="12">
        <f t="shared" si="4"/>
        <v>0</v>
      </c>
      <c r="O144" s="12">
        <f t="shared" si="5"/>
        <v>14.7</v>
      </c>
    </row>
    <row r="145" spans="1:16" x14ac:dyDescent="0.25">
      <c r="A145" s="8"/>
      <c r="B145" s="8"/>
      <c r="C145" s="9"/>
      <c r="D145" s="8"/>
      <c r="E145" s="8" t="s">
        <v>1860</v>
      </c>
      <c r="F145" s="8">
        <v>0.5</v>
      </c>
      <c r="G145" s="10">
        <v>246</v>
      </c>
      <c r="H145" s="11">
        <v>123</v>
      </c>
      <c r="I145" s="11">
        <v>109.93655172413793</v>
      </c>
      <c r="J145" s="11">
        <v>13.063448275862072</v>
      </c>
      <c r="K145" s="8">
        <v>1.46</v>
      </c>
      <c r="L145" s="8"/>
      <c r="M145" s="12">
        <f t="shared" si="4"/>
        <v>359.15999999999997</v>
      </c>
      <c r="N145" s="12">
        <f t="shared" si="4"/>
        <v>0</v>
      </c>
      <c r="O145" s="12">
        <f t="shared" si="5"/>
        <v>359.15999999999997</v>
      </c>
    </row>
    <row r="146" spans="1:16" x14ac:dyDescent="0.25">
      <c r="A146" s="8"/>
      <c r="B146" s="8"/>
      <c r="C146" s="9"/>
      <c r="D146" s="8"/>
      <c r="E146" s="8" t="s">
        <v>1620</v>
      </c>
      <c r="F146" s="8">
        <v>0.5</v>
      </c>
      <c r="G146" s="10">
        <v>1753</v>
      </c>
      <c r="H146" s="11">
        <v>876.5</v>
      </c>
      <c r="I146" s="11">
        <v>805.75448275862072</v>
      </c>
      <c r="J146" s="11">
        <v>70.745517241379304</v>
      </c>
      <c r="K146" s="8">
        <v>1.47</v>
      </c>
      <c r="L146" s="8"/>
      <c r="M146" s="12">
        <f t="shared" si="4"/>
        <v>2576.91</v>
      </c>
      <c r="N146" s="12">
        <f t="shared" si="4"/>
        <v>0</v>
      </c>
      <c r="O146" s="12">
        <f t="shared" si="5"/>
        <v>2576.91</v>
      </c>
    </row>
    <row r="147" spans="1:16" x14ac:dyDescent="0.25">
      <c r="A147" s="8"/>
      <c r="B147" s="8"/>
      <c r="C147" s="9"/>
      <c r="D147" s="8"/>
      <c r="E147" s="8" t="s">
        <v>1861</v>
      </c>
      <c r="F147" s="8">
        <v>0.5</v>
      </c>
      <c r="G147" s="10">
        <v>2062</v>
      </c>
      <c r="H147" s="11">
        <v>1031</v>
      </c>
      <c r="I147" s="11">
        <v>896.0051092928112</v>
      </c>
      <c r="J147" s="11">
        <v>134.99489070718874</v>
      </c>
      <c r="K147" s="8">
        <v>1.47</v>
      </c>
      <c r="L147" s="8"/>
      <c r="M147" s="12">
        <f t="shared" si="4"/>
        <v>3031.14</v>
      </c>
      <c r="N147" s="12">
        <f t="shared" si="4"/>
        <v>0</v>
      </c>
      <c r="O147" s="12">
        <f t="shared" si="5"/>
        <v>3031.14</v>
      </c>
    </row>
    <row r="148" spans="1:16" x14ac:dyDescent="0.25">
      <c r="A148" s="8"/>
      <c r="B148" s="8"/>
      <c r="C148" s="9"/>
      <c r="D148" s="8"/>
      <c r="E148" s="8" t="s">
        <v>1862</v>
      </c>
      <c r="F148" s="8">
        <v>0.5</v>
      </c>
      <c r="G148" s="10">
        <v>405</v>
      </c>
      <c r="H148" s="11">
        <v>202.5</v>
      </c>
      <c r="I148" s="11">
        <v>180.99310344827586</v>
      </c>
      <c r="J148" s="11">
        <v>21.506896551724139</v>
      </c>
      <c r="K148" s="8">
        <v>1.47</v>
      </c>
      <c r="L148" s="8"/>
      <c r="M148" s="12">
        <f t="shared" si="4"/>
        <v>595.35</v>
      </c>
      <c r="N148" s="12">
        <f t="shared" si="4"/>
        <v>0</v>
      </c>
      <c r="O148" s="12">
        <f t="shared" si="5"/>
        <v>595.35</v>
      </c>
    </row>
    <row r="149" spans="1:16" x14ac:dyDescent="0.25">
      <c r="A149" s="8"/>
      <c r="B149" s="8"/>
      <c r="C149" s="9"/>
      <c r="D149" s="8"/>
      <c r="E149" s="8" t="s">
        <v>1863</v>
      </c>
      <c r="F149" s="8">
        <v>0.5</v>
      </c>
      <c r="G149" s="10">
        <v>1148</v>
      </c>
      <c r="H149" s="11">
        <v>574</v>
      </c>
      <c r="I149" s="11">
        <v>513.31308474576269</v>
      </c>
      <c r="J149" s="11">
        <v>60.686915254237306</v>
      </c>
      <c r="K149" s="8">
        <v>1.47</v>
      </c>
      <c r="L149" s="8"/>
      <c r="M149" s="12">
        <f t="shared" si="4"/>
        <v>1687.56</v>
      </c>
      <c r="N149" s="12">
        <f t="shared" si="4"/>
        <v>0</v>
      </c>
      <c r="O149" s="12">
        <f t="shared" si="5"/>
        <v>1687.56</v>
      </c>
    </row>
    <row r="150" spans="1:16" x14ac:dyDescent="0.25">
      <c r="A150" s="8"/>
      <c r="B150" s="8"/>
      <c r="C150" s="9"/>
      <c r="D150" s="8"/>
      <c r="E150" s="8" t="s">
        <v>1864</v>
      </c>
      <c r="F150" s="8">
        <v>0.5</v>
      </c>
      <c r="G150" s="10">
        <v>1564</v>
      </c>
      <c r="H150" s="11">
        <v>782</v>
      </c>
      <c r="I150" s="11">
        <v>714.80525423728818</v>
      </c>
      <c r="J150" s="11">
        <v>67.194745762711875</v>
      </c>
      <c r="K150" s="8">
        <v>1.46</v>
      </c>
      <c r="L150" s="8"/>
      <c r="M150" s="12">
        <f t="shared" si="4"/>
        <v>2283.44</v>
      </c>
      <c r="N150" s="12">
        <f t="shared" si="4"/>
        <v>0</v>
      </c>
      <c r="O150" s="12">
        <f t="shared" si="5"/>
        <v>2283.44</v>
      </c>
    </row>
    <row r="151" spans="1:16" x14ac:dyDescent="0.25">
      <c r="A151" s="8"/>
      <c r="B151" s="8"/>
      <c r="C151" s="9" t="s">
        <v>149</v>
      </c>
      <c r="D151" s="8" t="s">
        <v>140</v>
      </c>
      <c r="E151" s="8" t="s">
        <v>1615</v>
      </c>
      <c r="F151" s="8">
        <v>0.5</v>
      </c>
      <c r="G151" s="10">
        <v>20</v>
      </c>
      <c r="H151" s="11">
        <v>10</v>
      </c>
      <c r="I151" s="11">
        <v>11.781818181818181</v>
      </c>
      <c r="J151" s="11">
        <v>-1.7818181818181813</v>
      </c>
      <c r="K151" s="8">
        <v>1.47</v>
      </c>
      <c r="L151" s="8"/>
      <c r="M151" s="12">
        <f t="shared" si="4"/>
        <v>29.4</v>
      </c>
      <c r="N151" s="12">
        <f t="shared" si="4"/>
        <v>0</v>
      </c>
      <c r="O151" s="12">
        <f t="shared" si="5"/>
        <v>29.4</v>
      </c>
    </row>
    <row r="152" spans="1:16" x14ac:dyDescent="0.25">
      <c r="A152" s="8"/>
      <c r="B152" s="8"/>
      <c r="C152" s="9"/>
      <c r="D152" s="8"/>
      <c r="E152" s="8" t="s">
        <v>1860</v>
      </c>
      <c r="F152" s="8">
        <v>0.5</v>
      </c>
      <c r="G152" s="10">
        <v>246</v>
      </c>
      <c r="H152" s="11">
        <v>123</v>
      </c>
      <c r="I152" s="11">
        <v>175.17362637362638</v>
      </c>
      <c r="J152" s="11">
        <v>-52.173626373626377</v>
      </c>
      <c r="K152" s="8">
        <v>1.46</v>
      </c>
      <c r="L152" s="8"/>
      <c r="M152" s="12">
        <f t="shared" si="4"/>
        <v>359.15999999999997</v>
      </c>
      <c r="N152" s="12">
        <f t="shared" si="4"/>
        <v>0</v>
      </c>
      <c r="O152" s="12">
        <f t="shared" si="5"/>
        <v>359.15999999999997</v>
      </c>
    </row>
    <row r="153" spans="1:16" x14ac:dyDescent="0.25">
      <c r="A153" s="8"/>
      <c r="B153" s="8"/>
      <c r="C153" s="9"/>
      <c r="D153" s="8"/>
      <c r="E153" s="8" t="s">
        <v>1620</v>
      </c>
      <c r="F153" s="8">
        <v>0.5</v>
      </c>
      <c r="G153" s="10">
        <v>76</v>
      </c>
      <c r="H153" s="11">
        <v>38</v>
      </c>
      <c r="I153" s="11">
        <v>54.118681318681318</v>
      </c>
      <c r="J153" s="11">
        <v>-16.118681318681318</v>
      </c>
      <c r="K153" s="8">
        <v>1.47</v>
      </c>
      <c r="L153" s="8"/>
      <c r="M153" s="12">
        <f t="shared" si="4"/>
        <v>111.72</v>
      </c>
      <c r="N153" s="12">
        <f t="shared" si="4"/>
        <v>0</v>
      </c>
      <c r="O153" s="12">
        <f t="shared" si="5"/>
        <v>111.72</v>
      </c>
    </row>
    <row r="154" spans="1:16" x14ac:dyDescent="0.25">
      <c r="A154" s="8"/>
      <c r="B154" s="8"/>
      <c r="C154" s="9"/>
      <c r="D154" s="8"/>
      <c r="E154" s="8" t="s">
        <v>1861</v>
      </c>
      <c r="F154" s="8">
        <v>0.5</v>
      </c>
      <c r="G154" s="10">
        <v>2109</v>
      </c>
      <c r="H154" s="11">
        <v>1054.5</v>
      </c>
      <c r="I154" s="11">
        <v>1248.3551050061051</v>
      </c>
      <c r="J154" s="11">
        <v>-193.85510500610502</v>
      </c>
      <c r="K154" s="8">
        <v>1.47</v>
      </c>
      <c r="L154" s="8"/>
      <c r="M154" s="12">
        <f t="shared" si="4"/>
        <v>3100.23</v>
      </c>
      <c r="N154" s="12">
        <f t="shared" si="4"/>
        <v>0</v>
      </c>
      <c r="O154" s="12">
        <f t="shared" si="5"/>
        <v>3100.23</v>
      </c>
    </row>
    <row r="155" spans="1:16" x14ac:dyDescent="0.25">
      <c r="A155" s="8"/>
      <c r="B155" s="8"/>
      <c r="C155" s="9"/>
      <c r="D155" s="8"/>
      <c r="E155" s="8" t="s">
        <v>1862</v>
      </c>
      <c r="F155" s="8">
        <v>0.5</v>
      </c>
      <c r="G155" s="10">
        <v>405</v>
      </c>
      <c r="H155" s="11">
        <v>202.5</v>
      </c>
      <c r="I155" s="11">
        <v>288.39560439560438</v>
      </c>
      <c r="J155" s="11">
        <v>-85.89560439560438</v>
      </c>
      <c r="K155" s="8">
        <v>1.47</v>
      </c>
      <c r="L155" s="8"/>
      <c r="M155" s="12">
        <f t="shared" si="4"/>
        <v>595.35</v>
      </c>
      <c r="N155" s="12">
        <f t="shared" si="4"/>
        <v>0</v>
      </c>
      <c r="O155" s="12">
        <f t="shared" si="5"/>
        <v>595.35</v>
      </c>
    </row>
    <row r="156" spans="1:16" x14ac:dyDescent="0.25">
      <c r="A156" s="8"/>
      <c r="B156" s="8"/>
      <c r="C156" s="9"/>
      <c r="D156" s="8"/>
      <c r="E156" s="8" t="s">
        <v>1863</v>
      </c>
      <c r="F156" s="8">
        <v>0.5</v>
      </c>
      <c r="G156" s="10">
        <v>1429</v>
      </c>
      <c r="H156" s="11">
        <v>714.5</v>
      </c>
      <c r="I156" s="11">
        <v>794.37478166278174</v>
      </c>
      <c r="J156" s="11">
        <v>-79.874781662781658</v>
      </c>
      <c r="K156" s="8">
        <v>1.47</v>
      </c>
      <c r="L156" s="8"/>
      <c r="M156" s="12">
        <f t="shared" si="4"/>
        <v>2100.63</v>
      </c>
      <c r="N156" s="12">
        <f t="shared" si="4"/>
        <v>0</v>
      </c>
      <c r="O156" s="12">
        <f t="shared" si="5"/>
        <v>2100.63</v>
      </c>
    </row>
    <row r="157" spans="1:16" x14ac:dyDescent="0.25">
      <c r="A157" s="8"/>
      <c r="B157" s="8"/>
      <c r="C157" s="9"/>
      <c r="D157" s="8"/>
      <c r="E157" s="8" t="s">
        <v>1864</v>
      </c>
      <c r="F157" s="8">
        <v>0.5</v>
      </c>
      <c r="G157" s="10">
        <v>1657</v>
      </c>
      <c r="H157" s="11">
        <v>828.5</v>
      </c>
      <c r="I157" s="11">
        <v>956.99638306138309</v>
      </c>
      <c r="J157" s="11">
        <v>-128.49638306138309</v>
      </c>
      <c r="K157" s="8">
        <v>1.46</v>
      </c>
      <c r="L157" s="8"/>
      <c r="M157" s="12">
        <f t="shared" si="4"/>
        <v>2419.2199999999998</v>
      </c>
      <c r="N157" s="12">
        <f t="shared" si="4"/>
        <v>0</v>
      </c>
      <c r="O157" s="12">
        <f t="shared" si="5"/>
        <v>2419.2199999999998</v>
      </c>
    </row>
    <row r="158" spans="1:16" s="7" customFormat="1" x14ac:dyDescent="0.25">
      <c r="A158" s="13"/>
      <c r="B158" s="13" t="s">
        <v>150</v>
      </c>
      <c r="C158" s="14"/>
      <c r="D158" s="13"/>
      <c r="E158" s="13"/>
      <c r="F158" s="13"/>
      <c r="G158" s="15">
        <v>21912</v>
      </c>
      <c r="H158" s="16">
        <v>10958.380000000001</v>
      </c>
      <c r="I158" s="16">
        <v>11124.996000000001</v>
      </c>
      <c r="J158" s="16">
        <v>-166.61600000000001</v>
      </c>
      <c r="K158" s="13"/>
      <c r="L158" s="13"/>
      <c r="M158" s="17"/>
      <c r="N158" s="17"/>
      <c r="O158" s="17">
        <f>SUM(O125:O157)</f>
        <v>32154.430000000004</v>
      </c>
      <c r="P158"/>
    </row>
    <row r="159" spans="1:16" x14ac:dyDescent="0.25">
      <c r="A159" s="8"/>
      <c r="B159" s="8" t="s">
        <v>17</v>
      </c>
      <c r="C159" s="9" t="s">
        <v>18</v>
      </c>
      <c r="D159" s="8" t="s">
        <v>151</v>
      </c>
      <c r="E159" s="8" t="s">
        <v>1695</v>
      </c>
      <c r="F159" s="8">
        <v>1.41</v>
      </c>
      <c r="G159" s="10">
        <v>2004</v>
      </c>
      <c r="H159" s="11">
        <v>2825.6400000000003</v>
      </c>
      <c r="I159" s="11">
        <v>3058.1</v>
      </c>
      <c r="J159" s="11">
        <v>-232.46</v>
      </c>
      <c r="K159" s="8"/>
      <c r="L159" s="8">
        <v>1.5</v>
      </c>
      <c r="M159" s="12">
        <f t="shared" si="4"/>
        <v>0</v>
      </c>
      <c r="N159" s="12">
        <f t="shared" si="4"/>
        <v>3006</v>
      </c>
      <c r="O159" s="12">
        <f t="shared" si="5"/>
        <v>3006</v>
      </c>
    </row>
    <row r="160" spans="1:16" x14ac:dyDescent="0.25">
      <c r="A160" s="8"/>
      <c r="B160" s="8"/>
      <c r="C160" s="9"/>
      <c r="D160" s="8"/>
      <c r="E160" s="8" t="s">
        <v>842</v>
      </c>
      <c r="F160" s="8">
        <v>1.86</v>
      </c>
      <c r="G160" s="10">
        <v>80</v>
      </c>
      <c r="H160" s="11">
        <v>148.80000000000001</v>
      </c>
      <c r="I160" s="11">
        <v>236.71232876712327</v>
      </c>
      <c r="J160" s="11">
        <v>-87.912328767123256</v>
      </c>
      <c r="K160" s="8"/>
      <c r="L160" s="8">
        <v>1.95</v>
      </c>
      <c r="M160" s="12">
        <f t="shared" si="4"/>
        <v>0</v>
      </c>
      <c r="N160" s="12">
        <f t="shared" si="4"/>
        <v>156</v>
      </c>
      <c r="O160" s="12">
        <f t="shared" si="5"/>
        <v>156</v>
      </c>
    </row>
    <row r="161" spans="1:16" x14ac:dyDescent="0.25">
      <c r="A161" s="8"/>
      <c r="B161" s="8"/>
      <c r="C161" s="9"/>
      <c r="D161" s="8"/>
      <c r="E161" s="8" t="s">
        <v>1865</v>
      </c>
      <c r="F161" s="8">
        <v>1.85</v>
      </c>
      <c r="G161" s="10">
        <v>725</v>
      </c>
      <c r="H161" s="11">
        <v>1341.25</v>
      </c>
      <c r="I161" s="11">
        <v>2993.7628571428572</v>
      </c>
      <c r="J161" s="11">
        <v>-1652.512857142857</v>
      </c>
      <c r="K161" s="8"/>
      <c r="L161" s="8">
        <v>1.95</v>
      </c>
      <c r="M161" s="12">
        <f t="shared" si="4"/>
        <v>0</v>
      </c>
      <c r="N161" s="12">
        <f t="shared" si="4"/>
        <v>1413.75</v>
      </c>
      <c r="O161" s="12">
        <f t="shared" si="5"/>
        <v>1413.75</v>
      </c>
    </row>
    <row r="162" spans="1:16" x14ac:dyDescent="0.25">
      <c r="A162" s="8"/>
      <c r="B162" s="8"/>
      <c r="C162" s="9"/>
      <c r="D162" s="8"/>
      <c r="E162" s="8" t="s">
        <v>1866</v>
      </c>
      <c r="F162" s="8">
        <v>1.8500000000000003</v>
      </c>
      <c r="G162" s="10">
        <v>670</v>
      </c>
      <c r="H162" s="11">
        <v>1239.5</v>
      </c>
      <c r="I162" s="11">
        <v>1093.037142857143</v>
      </c>
      <c r="J162" s="11">
        <v>146.46285714285713</v>
      </c>
      <c r="K162" s="8"/>
      <c r="L162" s="8">
        <v>1.95</v>
      </c>
      <c r="M162" s="12">
        <f t="shared" si="4"/>
        <v>0</v>
      </c>
      <c r="N162" s="12">
        <f t="shared" si="4"/>
        <v>1306.5</v>
      </c>
      <c r="O162" s="12">
        <f t="shared" si="5"/>
        <v>1306.5</v>
      </c>
    </row>
    <row r="163" spans="1:16" x14ac:dyDescent="0.25">
      <c r="A163" s="8"/>
      <c r="B163" s="8"/>
      <c r="C163" s="9"/>
      <c r="D163" s="8"/>
      <c r="E163" s="8" t="s">
        <v>1867</v>
      </c>
      <c r="F163" s="8">
        <v>1.8500000000000003</v>
      </c>
      <c r="G163" s="10">
        <v>350</v>
      </c>
      <c r="H163" s="11">
        <v>647.5</v>
      </c>
      <c r="I163" s="11">
        <v>753.10767123287678</v>
      </c>
      <c r="J163" s="11">
        <v>-105.60767123287678</v>
      </c>
      <c r="K163" s="8"/>
      <c r="L163" s="8">
        <v>1.95</v>
      </c>
      <c r="M163" s="12">
        <f t="shared" si="4"/>
        <v>0</v>
      </c>
      <c r="N163" s="12">
        <f t="shared" si="4"/>
        <v>682.5</v>
      </c>
      <c r="O163" s="12">
        <f t="shared" si="5"/>
        <v>682.5</v>
      </c>
    </row>
    <row r="164" spans="1:16" x14ac:dyDescent="0.25">
      <c r="A164" s="8"/>
      <c r="B164" s="8"/>
      <c r="C164" s="9"/>
      <c r="D164" s="8"/>
      <c r="E164" s="8" t="s">
        <v>1868</v>
      </c>
      <c r="F164" s="8">
        <v>1.85</v>
      </c>
      <c r="G164" s="10">
        <v>350</v>
      </c>
      <c r="H164" s="11">
        <v>647.5</v>
      </c>
      <c r="I164" s="11">
        <v>567</v>
      </c>
      <c r="J164" s="11">
        <v>80.5</v>
      </c>
      <c r="K164" s="8"/>
      <c r="L164" s="8">
        <v>1.95</v>
      </c>
      <c r="M164" s="12">
        <f t="shared" si="4"/>
        <v>0</v>
      </c>
      <c r="N164" s="12">
        <f t="shared" si="4"/>
        <v>682.5</v>
      </c>
      <c r="O164" s="12">
        <f t="shared" si="5"/>
        <v>682.5</v>
      </c>
    </row>
    <row r="165" spans="1:16" x14ac:dyDescent="0.25">
      <c r="A165" s="8"/>
      <c r="B165" s="8"/>
      <c r="C165" s="9"/>
      <c r="D165" s="8" t="s">
        <v>49</v>
      </c>
      <c r="E165" s="8" t="s">
        <v>1869</v>
      </c>
      <c r="F165" s="8">
        <v>3.6700000000000013</v>
      </c>
      <c r="G165" s="10">
        <v>1491</v>
      </c>
      <c r="H165" s="11">
        <v>5471.97</v>
      </c>
      <c r="I165" s="11">
        <v>7405.72</v>
      </c>
      <c r="J165" s="11">
        <v>-1933.75</v>
      </c>
      <c r="K165" s="8"/>
      <c r="L165" s="8">
        <v>3.8</v>
      </c>
      <c r="M165" s="12">
        <f t="shared" si="4"/>
        <v>0</v>
      </c>
      <c r="N165" s="12">
        <f t="shared" si="4"/>
        <v>5665.8</v>
      </c>
      <c r="O165" s="12">
        <f t="shared" si="5"/>
        <v>5665.8</v>
      </c>
    </row>
    <row r="166" spans="1:16" x14ac:dyDescent="0.25">
      <c r="A166" s="8"/>
      <c r="B166" s="8"/>
      <c r="C166" s="9" t="s">
        <v>24</v>
      </c>
      <c r="D166" s="8" t="s">
        <v>540</v>
      </c>
      <c r="E166" s="8" t="s">
        <v>1870</v>
      </c>
      <c r="F166" s="8">
        <v>0.28999999999999998</v>
      </c>
      <c r="G166" s="10">
        <v>330</v>
      </c>
      <c r="H166" s="11">
        <v>95.7</v>
      </c>
      <c r="I166" s="11">
        <v>97.2</v>
      </c>
      <c r="J166" s="11">
        <v>-1.5</v>
      </c>
      <c r="K166" s="8"/>
      <c r="L166" s="8">
        <v>0.3</v>
      </c>
      <c r="M166" s="12">
        <f t="shared" si="4"/>
        <v>0</v>
      </c>
      <c r="N166" s="12">
        <f t="shared" si="4"/>
        <v>99</v>
      </c>
      <c r="O166" s="12">
        <f t="shared" si="5"/>
        <v>99</v>
      </c>
    </row>
    <row r="167" spans="1:16" x14ac:dyDescent="0.25">
      <c r="A167" s="8"/>
      <c r="B167" s="8"/>
      <c r="C167" s="9"/>
      <c r="D167" s="8"/>
      <c r="E167" s="8" t="s">
        <v>1698</v>
      </c>
      <c r="F167" s="8">
        <v>0.28999999999999998</v>
      </c>
      <c r="G167" s="10">
        <v>2399</v>
      </c>
      <c r="H167" s="11">
        <v>695.71</v>
      </c>
      <c r="I167" s="11">
        <v>765.52363636363634</v>
      </c>
      <c r="J167" s="11">
        <v>-69.813636363636377</v>
      </c>
      <c r="K167" s="8"/>
      <c r="L167" s="8">
        <v>0.3</v>
      </c>
      <c r="M167" s="12">
        <f t="shared" si="4"/>
        <v>0</v>
      </c>
      <c r="N167" s="12">
        <f t="shared" si="4"/>
        <v>719.69999999999993</v>
      </c>
      <c r="O167" s="12">
        <f t="shared" si="5"/>
        <v>719.69999999999993</v>
      </c>
    </row>
    <row r="168" spans="1:16" x14ac:dyDescent="0.25">
      <c r="A168" s="8"/>
      <c r="B168" s="8"/>
      <c r="C168" s="9"/>
      <c r="D168" s="8" t="s">
        <v>32</v>
      </c>
      <c r="E168" s="8" t="s">
        <v>1871</v>
      </c>
      <c r="F168" s="8">
        <v>1.49</v>
      </c>
      <c r="G168" s="10">
        <v>0</v>
      </c>
      <c r="H168" s="11">
        <v>0</v>
      </c>
      <c r="I168" s="11">
        <v>2823.4300000000003</v>
      </c>
      <c r="J168" s="11">
        <v>-2823.4300000000003</v>
      </c>
      <c r="K168" s="8"/>
      <c r="L168" s="8">
        <v>1.6</v>
      </c>
      <c r="M168" s="12">
        <f t="shared" si="4"/>
        <v>0</v>
      </c>
      <c r="N168" s="12">
        <f t="shared" si="4"/>
        <v>0</v>
      </c>
      <c r="O168" s="12">
        <f t="shared" si="5"/>
        <v>0</v>
      </c>
    </row>
    <row r="169" spans="1:16" x14ac:dyDescent="0.25">
      <c r="A169" s="8"/>
      <c r="B169" s="8"/>
      <c r="C169" s="9"/>
      <c r="D169" s="8" t="s">
        <v>163</v>
      </c>
      <c r="E169" s="8" t="s">
        <v>1872</v>
      </c>
      <c r="F169" s="8">
        <v>0.44</v>
      </c>
      <c r="G169" s="10">
        <v>5062</v>
      </c>
      <c r="H169" s="11">
        <v>2227.2800000000002</v>
      </c>
      <c r="I169" s="11">
        <v>1960.7063636363637</v>
      </c>
      <c r="J169" s="11">
        <v>266.5736363636363</v>
      </c>
      <c r="K169" s="8"/>
      <c r="L169" s="8">
        <v>0.6</v>
      </c>
      <c r="M169" s="12">
        <f t="shared" si="4"/>
        <v>0</v>
      </c>
      <c r="N169" s="12">
        <f t="shared" si="4"/>
        <v>3037.2</v>
      </c>
      <c r="O169" s="12">
        <f t="shared" si="5"/>
        <v>3037.2</v>
      </c>
    </row>
    <row r="170" spans="1:16" x14ac:dyDescent="0.25">
      <c r="A170" s="8"/>
      <c r="B170" s="8"/>
      <c r="C170" s="9" t="s">
        <v>30</v>
      </c>
      <c r="D170" s="8" t="s">
        <v>304</v>
      </c>
      <c r="E170" s="8" t="s">
        <v>1701</v>
      </c>
      <c r="F170" s="8">
        <v>2.7800000000000007</v>
      </c>
      <c r="G170" s="10">
        <v>2950</v>
      </c>
      <c r="H170" s="11">
        <v>8201</v>
      </c>
      <c r="I170" s="11">
        <v>9812.5800000000017</v>
      </c>
      <c r="J170" s="11">
        <v>-1611.5800000000002</v>
      </c>
      <c r="K170" s="8"/>
      <c r="L170" s="8">
        <v>2.95</v>
      </c>
      <c r="M170" s="12">
        <f t="shared" si="4"/>
        <v>0</v>
      </c>
      <c r="N170" s="12">
        <f t="shared" si="4"/>
        <v>8702.5</v>
      </c>
      <c r="O170" s="12">
        <f t="shared" si="5"/>
        <v>8702.5</v>
      </c>
    </row>
    <row r="171" spans="1:16" x14ac:dyDescent="0.25">
      <c r="A171" s="8"/>
      <c r="B171" s="8"/>
      <c r="C171" s="9"/>
      <c r="D171" s="8" t="s">
        <v>165</v>
      </c>
      <c r="E171" s="8" t="s">
        <v>1873</v>
      </c>
      <c r="F171" s="8">
        <v>1.5399999999999998</v>
      </c>
      <c r="G171" s="10">
        <v>3575</v>
      </c>
      <c r="H171" s="11">
        <v>5505.5</v>
      </c>
      <c r="I171" s="11">
        <v>6294.8600000000006</v>
      </c>
      <c r="J171" s="11">
        <v>-789.36</v>
      </c>
      <c r="K171" s="8"/>
      <c r="L171" s="8">
        <v>1.65</v>
      </c>
      <c r="M171" s="12">
        <f t="shared" si="4"/>
        <v>0</v>
      </c>
      <c r="N171" s="12">
        <f t="shared" si="4"/>
        <v>5898.75</v>
      </c>
      <c r="O171" s="12">
        <f t="shared" si="5"/>
        <v>5898.75</v>
      </c>
    </row>
    <row r="172" spans="1:16" x14ac:dyDescent="0.25">
      <c r="A172" s="8"/>
      <c r="B172" s="8"/>
      <c r="C172" s="9" t="s">
        <v>143</v>
      </c>
      <c r="D172" s="8" t="s">
        <v>32</v>
      </c>
      <c r="E172" s="8" t="s">
        <v>1874</v>
      </c>
      <c r="F172" s="8">
        <v>1.49</v>
      </c>
      <c r="G172" s="10">
        <v>750</v>
      </c>
      <c r="H172" s="11">
        <v>1117.5</v>
      </c>
      <c r="I172" s="11">
        <v>972</v>
      </c>
      <c r="J172" s="11">
        <v>145.49999999999994</v>
      </c>
      <c r="K172" s="8"/>
      <c r="L172" s="8">
        <v>1.6</v>
      </c>
      <c r="M172" s="12">
        <f t="shared" si="4"/>
        <v>0</v>
      </c>
      <c r="N172" s="12">
        <f t="shared" si="4"/>
        <v>1200</v>
      </c>
      <c r="O172" s="12">
        <f t="shared" si="5"/>
        <v>1200</v>
      </c>
    </row>
    <row r="173" spans="1:16" x14ac:dyDescent="0.25">
      <c r="A173" s="8"/>
      <c r="B173" s="8"/>
      <c r="C173" s="9"/>
      <c r="D173" s="8"/>
      <c r="E173" s="8" t="s">
        <v>1875</v>
      </c>
      <c r="F173" s="8">
        <v>1.49</v>
      </c>
      <c r="G173" s="10">
        <v>2823</v>
      </c>
      <c r="H173" s="11">
        <v>4206.2700000000004</v>
      </c>
      <c r="I173" s="11">
        <v>4227.7400000000007</v>
      </c>
      <c r="J173" s="11">
        <v>-21.46999999999997</v>
      </c>
      <c r="K173" s="8"/>
      <c r="L173" s="8">
        <v>1.6</v>
      </c>
      <c r="M173" s="12">
        <f t="shared" si="4"/>
        <v>0</v>
      </c>
      <c r="N173" s="12">
        <f t="shared" si="4"/>
        <v>4516.8</v>
      </c>
      <c r="O173" s="12">
        <f t="shared" si="5"/>
        <v>4516.8</v>
      </c>
    </row>
    <row r="174" spans="1:16" x14ac:dyDescent="0.25">
      <c r="A174" s="8"/>
      <c r="B174" s="8"/>
      <c r="C174" s="9"/>
      <c r="D174" s="8"/>
      <c r="E174" s="8" t="s">
        <v>1876</v>
      </c>
      <c r="F174" s="8">
        <v>1.49</v>
      </c>
      <c r="G174" s="10">
        <v>518</v>
      </c>
      <c r="H174" s="11">
        <v>771.81999999999994</v>
      </c>
      <c r="I174" s="11">
        <v>703.72799999999995</v>
      </c>
      <c r="J174" s="11">
        <v>68.091999999999999</v>
      </c>
      <c r="K174" s="8"/>
      <c r="L174" s="8">
        <v>1.6</v>
      </c>
      <c r="M174" s="12">
        <f t="shared" si="4"/>
        <v>0</v>
      </c>
      <c r="N174" s="12">
        <f t="shared" si="4"/>
        <v>828.80000000000007</v>
      </c>
      <c r="O174" s="12">
        <f t="shared" si="5"/>
        <v>828.80000000000007</v>
      </c>
    </row>
    <row r="175" spans="1:16" x14ac:dyDescent="0.25">
      <c r="A175" s="8"/>
      <c r="B175" s="8"/>
      <c r="C175" s="9"/>
      <c r="D175" s="8"/>
      <c r="E175" s="8" t="s">
        <v>1877</v>
      </c>
      <c r="F175" s="8">
        <v>1.49</v>
      </c>
      <c r="G175" s="10">
        <v>2596</v>
      </c>
      <c r="H175" s="11">
        <v>3868.04</v>
      </c>
      <c r="I175" s="11">
        <v>7149.1120000000001</v>
      </c>
      <c r="J175" s="11">
        <v>-3281.0719999999992</v>
      </c>
      <c r="K175" s="8"/>
      <c r="L175" s="8">
        <v>1.6</v>
      </c>
      <c r="M175" s="12">
        <f t="shared" si="4"/>
        <v>0</v>
      </c>
      <c r="N175" s="12">
        <f t="shared" si="4"/>
        <v>4153.6000000000004</v>
      </c>
      <c r="O175" s="12">
        <f t="shared" si="5"/>
        <v>4153.6000000000004</v>
      </c>
    </row>
    <row r="176" spans="1:16" s="7" customFormat="1" x14ac:dyDescent="0.25">
      <c r="A176" s="13"/>
      <c r="B176" s="13" t="s">
        <v>34</v>
      </c>
      <c r="C176" s="14"/>
      <c r="D176" s="13"/>
      <c r="E176" s="13"/>
      <c r="F176" s="13"/>
      <c r="G176" s="15">
        <v>26673</v>
      </c>
      <c r="H176" s="16">
        <v>39010.979999999996</v>
      </c>
      <c r="I176" s="16">
        <v>50914.320000000007</v>
      </c>
      <c r="J176" s="16">
        <v>-11903.34</v>
      </c>
      <c r="K176" s="13"/>
      <c r="L176" s="13"/>
      <c r="M176" s="17"/>
      <c r="N176" s="17"/>
      <c r="O176" s="17">
        <f>SUM(O159:O175)</f>
        <v>42069.4</v>
      </c>
      <c r="P176"/>
    </row>
    <row r="177" spans="1:16" x14ac:dyDescent="0.25">
      <c r="A177" s="8"/>
      <c r="B177" s="8" t="s">
        <v>191</v>
      </c>
      <c r="C177" s="9" t="s">
        <v>145</v>
      </c>
      <c r="D177" s="8" t="s">
        <v>32</v>
      </c>
      <c r="E177" s="8" t="s">
        <v>1878</v>
      </c>
      <c r="F177" s="8">
        <v>0.7599999999999999</v>
      </c>
      <c r="G177" s="10">
        <v>9105</v>
      </c>
      <c r="H177" s="11">
        <v>6919.8</v>
      </c>
      <c r="I177" s="11">
        <v>8701.7200000000012</v>
      </c>
      <c r="J177" s="11">
        <v>-1781.92</v>
      </c>
      <c r="K177" s="8">
        <v>1.4</v>
      </c>
      <c r="L177" s="8"/>
      <c r="M177" s="12">
        <f t="shared" si="4"/>
        <v>12747</v>
      </c>
      <c r="N177" s="12">
        <f t="shared" si="4"/>
        <v>0</v>
      </c>
      <c r="O177" s="12">
        <f t="shared" si="5"/>
        <v>12747</v>
      </c>
    </row>
    <row r="178" spans="1:16" x14ac:dyDescent="0.25">
      <c r="A178" s="8"/>
      <c r="B178" s="8"/>
      <c r="C178" s="9" t="s">
        <v>148</v>
      </c>
      <c r="D178" s="8" t="s">
        <v>32</v>
      </c>
      <c r="E178" s="8" t="s">
        <v>1878</v>
      </c>
      <c r="F178" s="8">
        <v>0.7599999999999999</v>
      </c>
      <c r="G178" s="10">
        <v>9680</v>
      </c>
      <c r="H178" s="11">
        <v>7356.8</v>
      </c>
      <c r="I178" s="11">
        <v>10460.58</v>
      </c>
      <c r="J178" s="11">
        <v>-3103.7800000000007</v>
      </c>
      <c r="K178" s="8">
        <v>1.4</v>
      </c>
      <c r="L178" s="8"/>
      <c r="M178" s="12">
        <f t="shared" si="4"/>
        <v>13552</v>
      </c>
      <c r="N178" s="12">
        <f t="shared" si="4"/>
        <v>0</v>
      </c>
      <c r="O178" s="12">
        <f t="shared" si="5"/>
        <v>13552</v>
      </c>
    </row>
    <row r="179" spans="1:16" x14ac:dyDescent="0.25">
      <c r="A179" s="8"/>
      <c r="B179" s="8"/>
      <c r="C179" s="9" t="s">
        <v>149</v>
      </c>
      <c r="D179" s="8" t="s">
        <v>32</v>
      </c>
      <c r="E179" s="8" t="s">
        <v>1878</v>
      </c>
      <c r="F179" s="8">
        <v>0.7599999999999999</v>
      </c>
      <c r="G179" s="10">
        <v>4285</v>
      </c>
      <c r="H179" s="11">
        <v>3256.6000000000004</v>
      </c>
      <c r="I179" s="11">
        <v>6757.72</v>
      </c>
      <c r="J179" s="11">
        <v>-3501.12</v>
      </c>
      <c r="K179" s="8">
        <v>1.4</v>
      </c>
      <c r="L179" s="8"/>
      <c r="M179" s="12">
        <f t="shared" si="4"/>
        <v>5999</v>
      </c>
      <c r="N179" s="12">
        <f t="shared" si="4"/>
        <v>0</v>
      </c>
      <c r="O179" s="12">
        <f t="shared" si="5"/>
        <v>5999</v>
      </c>
    </row>
    <row r="180" spans="1:16" s="7" customFormat="1" x14ac:dyDescent="0.25">
      <c r="A180" s="13"/>
      <c r="B180" s="13" t="s">
        <v>202</v>
      </c>
      <c r="C180" s="14"/>
      <c r="D180" s="13"/>
      <c r="E180" s="13"/>
      <c r="F180" s="13"/>
      <c r="G180" s="15">
        <v>23070</v>
      </c>
      <c r="H180" s="16">
        <v>17533.2</v>
      </c>
      <c r="I180" s="16">
        <v>25920.020000000004</v>
      </c>
      <c r="J180" s="16">
        <v>-8386.82</v>
      </c>
      <c r="K180" s="13"/>
      <c r="L180" s="13"/>
      <c r="M180" s="17"/>
      <c r="N180" s="17"/>
      <c r="O180" s="17">
        <f>SUM(O177:O179)</f>
        <v>32298</v>
      </c>
      <c r="P180"/>
    </row>
    <row r="181" spans="1:16" s="7" customFormat="1" x14ac:dyDescent="0.25">
      <c r="A181" s="2" t="s">
        <v>167</v>
      </c>
      <c r="B181" s="2"/>
      <c r="C181" s="3"/>
      <c r="D181" s="2"/>
      <c r="E181" s="2"/>
      <c r="F181" s="2"/>
      <c r="G181" s="4">
        <v>103046</v>
      </c>
      <c r="H181" s="5">
        <v>80686.780000000013</v>
      </c>
      <c r="I181" s="5">
        <v>104698.36000000002</v>
      </c>
      <c r="J181" s="5">
        <v>-24011.58</v>
      </c>
      <c r="K181" s="2"/>
      <c r="L181" s="2"/>
      <c r="M181" s="6"/>
      <c r="N181" s="6"/>
      <c r="O181" s="6"/>
      <c r="P181"/>
    </row>
    <row r="182" spans="1:16" x14ac:dyDescent="0.25">
      <c r="A182" s="8" t="s">
        <v>168</v>
      </c>
      <c r="B182" s="8" t="s">
        <v>174</v>
      </c>
      <c r="C182" s="9" t="s">
        <v>18</v>
      </c>
      <c r="D182" s="8" t="s">
        <v>1299</v>
      </c>
      <c r="E182" s="8" t="s">
        <v>1513</v>
      </c>
      <c r="F182" s="8">
        <v>2.46</v>
      </c>
      <c r="G182" s="10">
        <v>185</v>
      </c>
      <c r="H182" s="11">
        <v>455.1</v>
      </c>
      <c r="I182" s="11">
        <v>235.83645833333335</v>
      </c>
      <c r="J182" s="11">
        <v>219.26354166666667</v>
      </c>
      <c r="K182" s="8">
        <v>4.9400000000000004</v>
      </c>
      <c r="L182" s="8"/>
      <c r="M182" s="12">
        <f t="shared" si="4"/>
        <v>913.90000000000009</v>
      </c>
      <c r="N182" s="12">
        <f t="shared" si="4"/>
        <v>0</v>
      </c>
      <c r="O182" s="12">
        <f t="shared" si="5"/>
        <v>913.90000000000009</v>
      </c>
    </row>
    <row r="183" spans="1:16" x14ac:dyDescent="0.25">
      <c r="A183" s="8"/>
      <c r="B183" s="8"/>
      <c r="C183" s="9"/>
      <c r="D183" s="8" t="s">
        <v>124</v>
      </c>
      <c r="E183" s="8" t="s">
        <v>1511</v>
      </c>
      <c r="F183" s="8">
        <v>1.75</v>
      </c>
      <c r="G183" s="10">
        <v>42</v>
      </c>
      <c r="H183" s="11">
        <v>73.5</v>
      </c>
      <c r="I183" s="11">
        <v>53.541249999999998</v>
      </c>
      <c r="J183" s="11">
        <v>19.958750000000002</v>
      </c>
      <c r="K183" s="8">
        <v>3.68</v>
      </c>
      <c r="L183" s="8"/>
      <c r="M183" s="12">
        <f t="shared" si="4"/>
        <v>154.56</v>
      </c>
      <c r="N183" s="12">
        <f t="shared" si="4"/>
        <v>0</v>
      </c>
      <c r="O183" s="12">
        <f t="shared" si="5"/>
        <v>154.56</v>
      </c>
    </row>
    <row r="184" spans="1:16" x14ac:dyDescent="0.25">
      <c r="A184" s="8"/>
      <c r="B184" s="8"/>
      <c r="C184" s="9" t="s">
        <v>149</v>
      </c>
      <c r="D184" s="8" t="s">
        <v>1299</v>
      </c>
      <c r="E184" s="8" t="s">
        <v>1709</v>
      </c>
      <c r="F184" s="8">
        <v>1.68</v>
      </c>
      <c r="G184" s="10">
        <v>62</v>
      </c>
      <c r="H184" s="11">
        <v>104.16</v>
      </c>
      <c r="I184" s="11">
        <v>56.000613987649821</v>
      </c>
      <c r="J184" s="11">
        <v>48.159386012350183</v>
      </c>
      <c r="K184" s="8">
        <v>4.4400000000000004</v>
      </c>
      <c r="L184" s="8"/>
      <c r="M184" s="12">
        <f t="shared" si="4"/>
        <v>275.28000000000003</v>
      </c>
      <c r="N184" s="12">
        <f t="shared" si="4"/>
        <v>0</v>
      </c>
      <c r="O184" s="12">
        <f t="shared" si="5"/>
        <v>275.28000000000003</v>
      </c>
    </row>
    <row r="185" spans="1:16" x14ac:dyDescent="0.25">
      <c r="A185" s="8"/>
      <c r="B185" s="8"/>
      <c r="C185" s="9"/>
      <c r="D185" s="8"/>
      <c r="E185" s="8" t="s">
        <v>1879</v>
      </c>
      <c r="F185" s="8">
        <v>2.41</v>
      </c>
      <c r="G185" s="10">
        <v>1035</v>
      </c>
      <c r="H185" s="11">
        <v>2494.35</v>
      </c>
      <c r="I185" s="11">
        <v>1784.4528301886792</v>
      </c>
      <c r="J185" s="11">
        <v>709.89716981132062</v>
      </c>
      <c r="K185" s="8">
        <v>4.7699999999999996</v>
      </c>
      <c r="L185" s="8"/>
      <c r="M185" s="12">
        <f t="shared" si="4"/>
        <v>4936.95</v>
      </c>
      <c r="N185" s="12">
        <f t="shared" si="4"/>
        <v>0</v>
      </c>
      <c r="O185" s="12">
        <f t="shared" si="5"/>
        <v>4936.95</v>
      </c>
    </row>
    <row r="186" spans="1:16" x14ac:dyDescent="0.25">
      <c r="A186" s="8"/>
      <c r="B186" s="8"/>
      <c r="C186" s="9"/>
      <c r="D186" s="8" t="s">
        <v>524</v>
      </c>
      <c r="E186" s="8" t="s">
        <v>1880</v>
      </c>
      <c r="F186" s="8">
        <v>1.86</v>
      </c>
      <c r="G186" s="10">
        <v>698</v>
      </c>
      <c r="H186" s="11">
        <v>1298.2800000000002</v>
      </c>
      <c r="I186" s="11">
        <v>651.64538505773783</v>
      </c>
      <c r="J186" s="11">
        <v>646.63461494226226</v>
      </c>
      <c r="K186" s="8">
        <v>4.1399999999999997</v>
      </c>
      <c r="L186" s="8"/>
      <c r="M186" s="12">
        <f t="shared" si="4"/>
        <v>2889.72</v>
      </c>
      <c r="N186" s="12">
        <f t="shared" si="4"/>
        <v>0</v>
      </c>
      <c r="O186" s="12">
        <f t="shared" si="5"/>
        <v>2889.72</v>
      </c>
    </row>
    <row r="187" spans="1:16" x14ac:dyDescent="0.25">
      <c r="A187" s="8"/>
      <c r="B187" s="8"/>
      <c r="C187" s="9"/>
      <c r="D187" s="8" t="s">
        <v>55</v>
      </c>
      <c r="E187" s="8" t="s">
        <v>1516</v>
      </c>
      <c r="F187" s="8">
        <v>1.85</v>
      </c>
      <c r="G187" s="10">
        <v>280</v>
      </c>
      <c r="H187" s="11">
        <v>518</v>
      </c>
      <c r="I187" s="11">
        <v>785.54716981132083</v>
      </c>
      <c r="J187" s="11">
        <v>-267.54716981132077</v>
      </c>
      <c r="K187" s="8">
        <v>3.49</v>
      </c>
      <c r="L187" s="8"/>
      <c r="M187" s="12">
        <f t="shared" si="4"/>
        <v>977.2</v>
      </c>
      <c r="N187" s="12">
        <f t="shared" si="4"/>
        <v>0</v>
      </c>
      <c r="O187" s="12">
        <f t="shared" si="5"/>
        <v>977.2</v>
      </c>
    </row>
    <row r="188" spans="1:16" x14ac:dyDescent="0.25">
      <c r="A188" s="8"/>
      <c r="B188" s="8"/>
      <c r="C188" s="9"/>
      <c r="D188" s="8" t="s">
        <v>386</v>
      </c>
      <c r="E188" s="8" t="s">
        <v>1504</v>
      </c>
      <c r="F188" s="8">
        <v>1.64</v>
      </c>
      <c r="G188" s="10">
        <v>480</v>
      </c>
      <c r="H188" s="11">
        <v>787.19999999999993</v>
      </c>
      <c r="I188" s="11">
        <v>489.3169063706564</v>
      </c>
      <c r="J188" s="11">
        <v>297.88309362934359</v>
      </c>
      <c r="K188" s="8">
        <v>3.42</v>
      </c>
      <c r="L188" s="8"/>
      <c r="M188" s="12">
        <f t="shared" si="4"/>
        <v>1641.6</v>
      </c>
      <c r="N188" s="12">
        <f t="shared" si="4"/>
        <v>0</v>
      </c>
      <c r="O188" s="12">
        <f t="shared" si="5"/>
        <v>1641.6</v>
      </c>
    </row>
    <row r="189" spans="1:16" x14ac:dyDescent="0.25">
      <c r="A189" s="8"/>
      <c r="B189" s="8"/>
      <c r="C189" s="9"/>
      <c r="D189" s="8"/>
      <c r="E189" s="8" t="s">
        <v>1507</v>
      </c>
      <c r="F189" s="8">
        <v>1.67</v>
      </c>
      <c r="G189" s="10">
        <v>645</v>
      </c>
      <c r="H189" s="11">
        <v>1077.1500000000001</v>
      </c>
      <c r="I189" s="11">
        <v>399.36972287122461</v>
      </c>
      <c r="J189" s="11">
        <v>677.78027712877542</v>
      </c>
      <c r="K189" s="8">
        <v>3.29</v>
      </c>
      <c r="L189" s="8"/>
      <c r="M189" s="12">
        <f t="shared" si="4"/>
        <v>2122.0500000000002</v>
      </c>
      <c r="N189" s="12">
        <f t="shared" si="4"/>
        <v>0</v>
      </c>
      <c r="O189" s="12">
        <f t="shared" si="5"/>
        <v>2122.0500000000002</v>
      </c>
    </row>
    <row r="190" spans="1:16" x14ac:dyDescent="0.25">
      <c r="A190" s="8"/>
      <c r="B190" s="8"/>
      <c r="C190" s="9"/>
      <c r="D190" s="8"/>
      <c r="E190" s="8" t="s">
        <v>1508</v>
      </c>
      <c r="F190" s="8">
        <v>1.69</v>
      </c>
      <c r="G190" s="10">
        <v>316</v>
      </c>
      <c r="H190" s="11">
        <v>534.04</v>
      </c>
      <c r="I190" s="11">
        <v>653.93717277486917</v>
      </c>
      <c r="J190" s="11">
        <v>-119.89717277486915</v>
      </c>
      <c r="K190" s="8">
        <v>3.18</v>
      </c>
      <c r="L190" s="8"/>
      <c r="M190" s="12">
        <f t="shared" si="4"/>
        <v>1004.88</v>
      </c>
      <c r="N190" s="12">
        <f t="shared" si="4"/>
        <v>0</v>
      </c>
      <c r="O190" s="12">
        <f t="shared" si="5"/>
        <v>1004.88</v>
      </c>
    </row>
    <row r="191" spans="1:16" x14ac:dyDescent="0.25">
      <c r="A191" s="8"/>
      <c r="B191" s="8"/>
      <c r="C191" s="9"/>
      <c r="D191" s="8"/>
      <c r="E191" s="8" t="s">
        <v>1304</v>
      </c>
      <c r="F191" s="8">
        <v>1.94</v>
      </c>
      <c r="G191" s="10">
        <v>33</v>
      </c>
      <c r="H191" s="11">
        <v>64.02</v>
      </c>
      <c r="I191" s="11">
        <v>32.432122370936902</v>
      </c>
      <c r="J191" s="11">
        <v>31.587877629063094</v>
      </c>
      <c r="K191" s="8">
        <v>3.25</v>
      </c>
      <c r="L191" s="8"/>
      <c r="M191" s="12">
        <f t="shared" si="4"/>
        <v>107.25</v>
      </c>
      <c r="N191" s="12">
        <f t="shared" si="4"/>
        <v>0</v>
      </c>
      <c r="O191" s="12">
        <f t="shared" si="5"/>
        <v>107.25</v>
      </c>
    </row>
    <row r="192" spans="1:16" x14ac:dyDescent="0.25">
      <c r="A192" s="8"/>
      <c r="B192" s="8"/>
      <c r="C192" s="9"/>
      <c r="D192" s="8" t="s">
        <v>933</v>
      </c>
      <c r="E192" s="8" t="s">
        <v>1503</v>
      </c>
      <c r="F192" s="8">
        <v>1.64</v>
      </c>
      <c r="G192" s="10">
        <v>555</v>
      </c>
      <c r="H192" s="11">
        <v>910.2</v>
      </c>
      <c r="I192" s="11">
        <v>367.14</v>
      </c>
      <c r="J192" s="11">
        <v>543.06000000000006</v>
      </c>
      <c r="K192" s="8">
        <v>3.29</v>
      </c>
      <c r="L192" s="8"/>
      <c r="M192" s="12">
        <f t="shared" si="4"/>
        <v>1825.95</v>
      </c>
      <c r="N192" s="12">
        <f t="shared" si="4"/>
        <v>0</v>
      </c>
      <c r="O192" s="12">
        <f t="shared" si="5"/>
        <v>1825.95</v>
      </c>
    </row>
    <row r="193" spans="1:16" x14ac:dyDescent="0.25">
      <c r="A193" s="8"/>
      <c r="B193" s="8"/>
      <c r="C193" s="9"/>
      <c r="D193" s="8" t="s">
        <v>124</v>
      </c>
      <c r="E193" s="8" t="s">
        <v>1511</v>
      </c>
      <c r="F193" s="8">
        <v>1.75</v>
      </c>
      <c r="G193" s="10">
        <v>52</v>
      </c>
      <c r="H193" s="11">
        <v>91</v>
      </c>
      <c r="I193" s="11">
        <v>31.093289902280127</v>
      </c>
      <c r="J193" s="11">
        <v>59.906710097719873</v>
      </c>
      <c r="K193" s="8">
        <v>3.68</v>
      </c>
      <c r="L193" s="8"/>
      <c r="M193" s="12">
        <f t="shared" si="4"/>
        <v>191.36</v>
      </c>
      <c r="N193" s="12">
        <f t="shared" si="4"/>
        <v>0</v>
      </c>
      <c r="O193" s="12">
        <f t="shared" si="5"/>
        <v>191.36</v>
      </c>
    </row>
    <row r="194" spans="1:16" x14ac:dyDescent="0.25">
      <c r="A194" s="8"/>
      <c r="B194" s="8"/>
      <c r="C194" s="9" t="s">
        <v>187</v>
      </c>
      <c r="D194" s="8" t="s">
        <v>1299</v>
      </c>
      <c r="E194" s="8" t="s">
        <v>1709</v>
      </c>
      <c r="F194" s="8">
        <v>1.68</v>
      </c>
      <c r="G194" s="10">
        <v>173</v>
      </c>
      <c r="H194" s="11">
        <v>290.64</v>
      </c>
      <c r="I194" s="11">
        <v>305.26365697794273</v>
      </c>
      <c r="J194" s="11">
        <v>-14.623656977942716</v>
      </c>
      <c r="K194" s="8">
        <v>4.4400000000000004</v>
      </c>
      <c r="L194" s="8"/>
      <c r="M194" s="12">
        <f t="shared" si="4"/>
        <v>768.12000000000012</v>
      </c>
      <c r="N194" s="12">
        <f t="shared" si="4"/>
        <v>0</v>
      </c>
      <c r="O194" s="12">
        <f t="shared" si="5"/>
        <v>768.12000000000012</v>
      </c>
    </row>
    <row r="195" spans="1:16" x14ac:dyDescent="0.25">
      <c r="A195" s="8"/>
      <c r="B195" s="8"/>
      <c r="C195" s="9"/>
      <c r="D195" s="8"/>
      <c r="E195" s="8" t="s">
        <v>1513</v>
      </c>
      <c r="F195" s="8">
        <v>2.46</v>
      </c>
      <c r="G195" s="10">
        <v>28</v>
      </c>
      <c r="H195" s="11">
        <v>68.88</v>
      </c>
      <c r="I195" s="11">
        <v>33.161290322580648</v>
      </c>
      <c r="J195" s="11">
        <v>35.718709677419348</v>
      </c>
      <c r="K195" s="8">
        <v>4.9400000000000004</v>
      </c>
      <c r="L195" s="8"/>
      <c r="M195" s="12">
        <f t="shared" si="4"/>
        <v>138.32000000000002</v>
      </c>
      <c r="N195" s="12">
        <f t="shared" si="4"/>
        <v>0</v>
      </c>
      <c r="O195" s="12">
        <f t="shared" si="5"/>
        <v>138.32000000000002</v>
      </c>
    </row>
    <row r="196" spans="1:16" x14ac:dyDescent="0.25">
      <c r="A196" s="8"/>
      <c r="B196" s="8"/>
      <c r="C196" s="9"/>
      <c r="D196" s="8"/>
      <c r="E196" s="8" t="s">
        <v>1879</v>
      </c>
      <c r="F196" s="8">
        <v>2.41</v>
      </c>
      <c r="G196" s="10">
        <v>963</v>
      </c>
      <c r="H196" s="11">
        <v>2320.83</v>
      </c>
      <c r="I196" s="11">
        <v>1593.3446431005941</v>
      </c>
      <c r="J196" s="11">
        <v>727.48535689940604</v>
      </c>
      <c r="K196" s="8">
        <v>4.7699999999999996</v>
      </c>
      <c r="L196" s="8"/>
      <c r="M196" s="12">
        <f t="shared" si="4"/>
        <v>4593.5099999999993</v>
      </c>
      <c r="N196" s="12">
        <f t="shared" si="4"/>
        <v>0</v>
      </c>
      <c r="O196" s="12">
        <f t="shared" si="5"/>
        <v>4593.5099999999993</v>
      </c>
    </row>
    <row r="197" spans="1:16" x14ac:dyDescent="0.25">
      <c r="A197" s="8"/>
      <c r="B197" s="8"/>
      <c r="C197" s="9"/>
      <c r="D197" s="8" t="s">
        <v>524</v>
      </c>
      <c r="E197" s="8" t="s">
        <v>1880</v>
      </c>
      <c r="F197" s="8">
        <v>1.86</v>
      </c>
      <c r="G197" s="10">
        <v>211</v>
      </c>
      <c r="H197" s="11">
        <v>392.46</v>
      </c>
      <c r="I197" s="11">
        <v>302.9441340782123</v>
      </c>
      <c r="J197" s="11">
        <v>89.515865921787679</v>
      </c>
      <c r="K197" s="8">
        <v>4.1399999999999997</v>
      </c>
      <c r="L197" s="8"/>
      <c r="M197" s="12">
        <f t="shared" ref="M197:N260" si="6">$G197*K197</f>
        <v>873.54</v>
      </c>
      <c r="N197" s="12">
        <f t="shared" si="6"/>
        <v>0</v>
      </c>
      <c r="O197" s="12">
        <f t="shared" ref="O197:O260" si="7">M197+N197</f>
        <v>873.54</v>
      </c>
    </row>
    <row r="198" spans="1:16" x14ac:dyDescent="0.25">
      <c r="A198" s="8"/>
      <c r="B198" s="8"/>
      <c r="C198" s="9"/>
      <c r="D198" s="8" t="s">
        <v>55</v>
      </c>
      <c r="E198" s="8" t="s">
        <v>1302</v>
      </c>
      <c r="F198" s="8">
        <v>1.77</v>
      </c>
      <c r="G198" s="10">
        <v>128</v>
      </c>
      <c r="H198" s="11">
        <v>226.56</v>
      </c>
      <c r="I198" s="11">
        <v>111.89115646258503</v>
      </c>
      <c r="J198" s="11">
        <v>114.66884353741497</v>
      </c>
      <c r="K198" s="8">
        <v>3.4</v>
      </c>
      <c r="L198" s="8"/>
      <c r="M198" s="12">
        <f t="shared" si="6"/>
        <v>435.2</v>
      </c>
      <c r="N198" s="12">
        <f t="shared" si="6"/>
        <v>0</v>
      </c>
      <c r="O198" s="12">
        <f t="shared" si="7"/>
        <v>435.2</v>
      </c>
    </row>
    <row r="199" spans="1:16" x14ac:dyDescent="0.25">
      <c r="A199" s="8"/>
      <c r="B199" s="8"/>
      <c r="C199" s="9"/>
      <c r="D199" s="8"/>
      <c r="E199" s="8" t="s">
        <v>1516</v>
      </c>
      <c r="F199" s="8">
        <v>1.85</v>
      </c>
      <c r="G199" s="10">
        <v>190</v>
      </c>
      <c r="H199" s="11">
        <v>351.5</v>
      </c>
      <c r="I199" s="11">
        <v>371.91094619666052</v>
      </c>
      <c r="J199" s="11">
        <v>-20.410946196660497</v>
      </c>
      <c r="K199" s="8">
        <v>3.49</v>
      </c>
      <c r="L199" s="8"/>
      <c r="M199" s="12">
        <f t="shared" si="6"/>
        <v>663.1</v>
      </c>
      <c r="N199" s="12">
        <f t="shared" si="6"/>
        <v>0</v>
      </c>
      <c r="O199" s="12">
        <f t="shared" si="7"/>
        <v>663.1</v>
      </c>
    </row>
    <row r="200" spans="1:16" x14ac:dyDescent="0.25">
      <c r="A200" s="8"/>
      <c r="B200" s="8"/>
      <c r="C200" s="9"/>
      <c r="D200" s="8" t="s">
        <v>386</v>
      </c>
      <c r="E200" s="8" t="s">
        <v>1504</v>
      </c>
      <c r="F200" s="8">
        <v>1.64</v>
      </c>
      <c r="G200" s="10">
        <v>543</v>
      </c>
      <c r="H200" s="11">
        <v>890.52</v>
      </c>
      <c r="I200" s="11">
        <v>578.12252269938654</v>
      </c>
      <c r="J200" s="11">
        <v>312.3974773006135</v>
      </c>
      <c r="K200" s="8">
        <v>3.42</v>
      </c>
      <c r="L200" s="8"/>
      <c r="M200" s="12">
        <f t="shared" si="6"/>
        <v>1857.06</v>
      </c>
      <c r="N200" s="12">
        <f t="shared" si="6"/>
        <v>0</v>
      </c>
      <c r="O200" s="12">
        <f t="shared" si="7"/>
        <v>1857.06</v>
      </c>
    </row>
    <row r="201" spans="1:16" x14ac:dyDescent="0.25">
      <c r="A201" s="8"/>
      <c r="B201" s="8"/>
      <c r="C201" s="9"/>
      <c r="D201" s="8"/>
      <c r="E201" s="8" t="s">
        <v>1506</v>
      </c>
      <c r="F201" s="8">
        <v>1.65</v>
      </c>
      <c r="G201" s="10">
        <v>457</v>
      </c>
      <c r="H201" s="11">
        <v>754.05</v>
      </c>
      <c r="I201" s="11">
        <v>657.09760000000006</v>
      </c>
      <c r="J201" s="11">
        <v>96.952400000000011</v>
      </c>
      <c r="K201" s="8">
        <v>3.42</v>
      </c>
      <c r="L201" s="8"/>
      <c r="M201" s="12">
        <f t="shared" si="6"/>
        <v>1562.94</v>
      </c>
      <c r="N201" s="12">
        <f t="shared" si="6"/>
        <v>0</v>
      </c>
      <c r="O201" s="12">
        <f t="shared" si="7"/>
        <v>1562.94</v>
      </c>
    </row>
    <row r="202" spans="1:16" x14ac:dyDescent="0.25">
      <c r="A202" s="8"/>
      <c r="B202" s="8"/>
      <c r="C202" s="9"/>
      <c r="D202" s="8"/>
      <c r="E202" s="8" t="s">
        <v>1507</v>
      </c>
      <c r="F202" s="8">
        <v>1.67</v>
      </c>
      <c r="G202" s="10">
        <v>183</v>
      </c>
      <c r="H202" s="11">
        <v>305.61</v>
      </c>
      <c r="I202" s="11">
        <v>292.14200089111284</v>
      </c>
      <c r="J202" s="11">
        <v>13.467999108887163</v>
      </c>
      <c r="K202" s="8">
        <v>3.29</v>
      </c>
      <c r="L202" s="8"/>
      <c r="M202" s="12">
        <f t="shared" si="6"/>
        <v>602.07000000000005</v>
      </c>
      <c r="N202" s="12">
        <f t="shared" si="6"/>
        <v>0</v>
      </c>
      <c r="O202" s="12">
        <f t="shared" si="7"/>
        <v>602.07000000000005</v>
      </c>
    </row>
    <row r="203" spans="1:16" x14ac:dyDescent="0.25">
      <c r="A203" s="8"/>
      <c r="B203" s="8"/>
      <c r="C203" s="9"/>
      <c r="D203" s="8"/>
      <c r="E203" s="8" t="s">
        <v>1508</v>
      </c>
      <c r="F203" s="8">
        <v>1.69</v>
      </c>
      <c r="G203" s="10">
        <v>1002</v>
      </c>
      <c r="H203" s="11">
        <v>1693.3799999999999</v>
      </c>
      <c r="I203" s="11">
        <v>1091.4248135164084</v>
      </c>
      <c r="J203" s="11">
        <v>601.95518648359143</v>
      </c>
      <c r="K203" s="8">
        <v>3.18</v>
      </c>
      <c r="L203" s="8"/>
      <c r="M203" s="12">
        <f t="shared" si="6"/>
        <v>3186.36</v>
      </c>
      <c r="N203" s="12">
        <f t="shared" si="6"/>
        <v>0</v>
      </c>
      <c r="O203" s="12">
        <f t="shared" si="7"/>
        <v>3186.36</v>
      </c>
    </row>
    <row r="204" spans="1:16" x14ac:dyDescent="0.25">
      <c r="A204" s="8"/>
      <c r="B204" s="8"/>
      <c r="C204" s="9"/>
      <c r="D204" s="8" t="s">
        <v>933</v>
      </c>
      <c r="E204" s="8" t="s">
        <v>1503</v>
      </c>
      <c r="F204" s="8">
        <v>1.64</v>
      </c>
      <c r="G204" s="10">
        <v>346</v>
      </c>
      <c r="H204" s="11">
        <v>567.44000000000005</v>
      </c>
      <c r="I204" s="11">
        <v>168.02968253968254</v>
      </c>
      <c r="J204" s="11">
        <v>399.41031746031751</v>
      </c>
      <c r="K204" s="8">
        <v>3.29</v>
      </c>
      <c r="L204" s="8"/>
      <c r="M204" s="12">
        <f t="shared" si="6"/>
        <v>1138.3399999999999</v>
      </c>
      <c r="N204" s="12">
        <f t="shared" si="6"/>
        <v>0</v>
      </c>
      <c r="O204" s="12">
        <f t="shared" si="7"/>
        <v>1138.3399999999999</v>
      </c>
    </row>
    <row r="205" spans="1:16" s="7" customFormat="1" x14ac:dyDescent="0.25">
      <c r="A205" s="13"/>
      <c r="B205" s="13" t="s">
        <v>190</v>
      </c>
      <c r="C205" s="14"/>
      <c r="D205" s="13"/>
      <c r="E205" s="13"/>
      <c r="F205" s="13"/>
      <c r="G205" s="15">
        <v>8607</v>
      </c>
      <c r="H205" s="16">
        <v>16268.87</v>
      </c>
      <c r="I205" s="16">
        <v>11045.645368453854</v>
      </c>
      <c r="J205" s="16">
        <v>5223.2246315461471</v>
      </c>
      <c r="K205" s="13"/>
      <c r="L205" s="13"/>
      <c r="M205" s="17"/>
      <c r="N205" s="17"/>
      <c r="O205" s="17">
        <f>SUM(O182:O204)</f>
        <v>32859.259999999995</v>
      </c>
      <c r="P205"/>
    </row>
    <row r="206" spans="1:16" x14ac:dyDescent="0.25">
      <c r="A206" s="8"/>
      <c r="B206" s="8" t="s">
        <v>191</v>
      </c>
      <c r="C206" s="9" t="s">
        <v>18</v>
      </c>
      <c r="D206" s="8" t="s">
        <v>32</v>
      </c>
      <c r="E206" s="8" t="s">
        <v>1881</v>
      </c>
      <c r="F206" s="8">
        <v>0.76000000000000012</v>
      </c>
      <c r="G206" s="10">
        <v>975</v>
      </c>
      <c r="H206" s="11">
        <v>741</v>
      </c>
      <c r="I206" s="11">
        <v>1542</v>
      </c>
      <c r="J206" s="11">
        <v>-801</v>
      </c>
      <c r="K206" s="8">
        <v>1.6</v>
      </c>
      <c r="L206" s="8"/>
      <c r="M206" s="12">
        <f t="shared" si="6"/>
        <v>1560</v>
      </c>
      <c r="N206" s="12">
        <f t="shared" si="6"/>
        <v>0</v>
      </c>
      <c r="O206" s="12">
        <f t="shared" si="7"/>
        <v>1560</v>
      </c>
    </row>
    <row r="207" spans="1:16" x14ac:dyDescent="0.25">
      <c r="A207" s="8"/>
      <c r="B207" s="8"/>
      <c r="C207" s="9"/>
      <c r="D207" s="8" t="s">
        <v>124</v>
      </c>
      <c r="E207" s="8" t="s">
        <v>1714</v>
      </c>
      <c r="F207" s="8">
        <v>1.25</v>
      </c>
      <c r="G207" s="10">
        <v>1398</v>
      </c>
      <c r="H207" s="11">
        <v>1747.5</v>
      </c>
      <c r="I207" s="11">
        <v>1372.4315008649148</v>
      </c>
      <c r="J207" s="11">
        <v>375.06849913508518</v>
      </c>
      <c r="K207" s="8">
        <v>2.25</v>
      </c>
      <c r="L207" s="8"/>
      <c r="M207" s="12">
        <f t="shared" si="6"/>
        <v>3145.5</v>
      </c>
      <c r="N207" s="12">
        <f t="shared" si="6"/>
        <v>0</v>
      </c>
      <c r="O207" s="12">
        <f t="shared" si="7"/>
        <v>3145.5</v>
      </c>
    </row>
    <row r="208" spans="1:16" x14ac:dyDescent="0.25">
      <c r="A208" s="8"/>
      <c r="B208" s="8"/>
      <c r="C208" s="9"/>
      <c r="D208" s="8"/>
      <c r="E208" s="8" t="s">
        <v>1882</v>
      </c>
      <c r="F208" s="8">
        <v>1.25</v>
      </c>
      <c r="G208" s="10">
        <v>3146</v>
      </c>
      <c r="H208" s="11">
        <v>3932.5</v>
      </c>
      <c r="I208" s="11">
        <v>3106.7084991350853</v>
      </c>
      <c r="J208" s="11">
        <v>825.79150086491472</v>
      </c>
      <c r="K208" s="8">
        <v>2.0499999999999998</v>
      </c>
      <c r="L208" s="8"/>
      <c r="M208" s="12">
        <f t="shared" si="6"/>
        <v>6449.2999999999993</v>
      </c>
      <c r="N208" s="12">
        <f t="shared" si="6"/>
        <v>0</v>
      </c>
      <c r="O208" s="12">
        <f t="shared" si="7"/>
        <v>6449.2999999999993</v>
      </c>
    </row>
    <row r="209" spans="1:15" x14ac:dyDescent="0.25">
      <c r="A209" s="8"/>
      <c r="B209" s="8"/>
      <c r="C209" s="9"/>
      <c r="D209" s="8"/>
      <c r="E209" s="8" t="s">
        <v>1883</v>
      </c>
      <c r="F209" s="8">
        <v>1.0600000000000003</v>
      </c>
      <c r="G209" s="10">
        <v>6073</v>
      </c>
      <c r="H209" s="11">
        <v>6437.38</v>
      </c>
      <c r="I209" s="11">
        <v>5952.0422916666666</v>
      </c>
      <c r="J209" s="11">
        <v>485.33770833333324</v>
      </c>
      <c r="K209" s="8">
        <v>1.8</v>
      </c>
      <c r="L209" s="8"/>
      <c r="M209" s="12">
        <f t="shared" si="6"/>
        <v>10931.4</v>
      </c>
      <c r="N209" s="12">
        <f t="shared" si="6"/>
        <v>0</v>
      </c>
      <c r="O209" s="12">
        <f t="shared" si="7"/>
        <v>10931.4</v>
      </c>
    </row>
    <row r="210" spans="1:15" x14ac:dyDescent="0.25">
      <c r="A210" s="8"/>
      <c r="B210" s="8"/>
      <c r="C210" s="9" t="s">
        <v>300</v>
      </c>
      <c r="D210" s="8" t="s">
        <v>32</v>
      </c>
      <c r="E210" s="8" t="s">
        <v>1881</v>
      </c>
      <c r="F210" s="8">
        <v>0.7599999999999999</v>
      </c>
      <c r="G210" s="10">
        <v>2539</v>
      </c>
      <c r="H210" s="11">
        <v>1929.64</v>
      </c>
      <c r="I210" s="11">
        <v>3420.7421505376342</v>
      </c>
      <c r="J210" s="11">
        <v>-1491.1021505376341</v>
      </c>
      <c r="K210" s="8">
        <v>1.6</v>
      </c>
      <c r="L210" s="8"/>
      <c r="M210" s="12">
        <f t="shared" si="6"/>
        <v>4062.4</v>
      </c>
      <c r="N210" s="12">
        <f t="shared" si="6"/>
        <v>0</v>
      </c>
      <c r="O210" s="12">
        <f t="shared" si="7"/>
        <v>4062.4</v>
      </c>
    </row>
    <row r="211" spans="1:15" x14ac:dyDescent="0.25">
      <c r="A211" s="8"/>
      <c r="B211" s="8"/>
      <c r="C211" s="9"/>
      <c r="D211" s="8" t="s">
        <v>124</v>
      </c>
      <c r="E211" s="8" t="s">
        <v>1883</v>
      </c>
      <c r="F211" s="8">
        <v>1.0600000000000003</v>
      </c>
      <c r="G211" s="10">
        <v>2010</v>
      </c>
      <c r="H211" s="11">
        <v>2130.6</v>
      </c>
      <c r="I211" s="11">
        <v>4509.5378494623646</v>
      </c>
      <c r="J211" s="11">
        <v>-2378.9378494623652</v>
      </c>
      <c r="K211" s="8">
        <v>1.8</v>
      </c>
      <c r="L211" s="8"/>
      <c r="M211" s="12">
        <f t="shared" si="6"/>
        <v>3618</v>
      </c>
      <c r="N211" s="12">
        <f t="shared" si="6"/>
        <v>0</v>
      </c>
      <c r="O211" s="12">
        <f t="shared" si="7"/>
        <v>3618</v>
      </c>
    </row>
    <row r="212" spans="1:15" x14ac:dyDescent="0.25">
      <c r="A212" s="8"/>
      <c r="B212" s="8"/>
      <c r="C212" s="9"/>
      <c r="D212" s="8"/>
      <c r="E212" s="8" t="s">
        <v>1719</v>
      </c>
      <c r="F212" s="8">
        <v>1.5500000000000003</v>
      </c>
      <c r="G212" s="10">
        <v>3515</v>
      </c>
      <c r="H212" s="11">
        <v>5448.25</v>
      </c>
      <c r="I212" s="11">
        <v>4479.1399999999994</v>
      </c>
      <c r="J212" s="11">
        <v>969.11</v>
      </c>
      <c r="K212" s="8">
        <v>2.75</v>
      </c>
      <c r="L212" s="8"/>
      <c r="M212" s="12">
        <f t="shared" si="6"/>
        <v>9666.25</v>
      </c>
      <c r="N212" s="12">
        <f t="shared" si="6"/>
        <v>0</v>
      </c>
      <c r="O212" s="12">
        <f t="shared" si="7"/>
        <v>9666.25</v>
      </c>
    </row>
    <row r="213" spans="1:15" x14ac:dyDescent="0.25">
      <c r="A213" s="8"/>
      <c r="B213" s="8"/>
      <c r="C213" s="9" t="s">
        <v>24</v>
      </c>
      <c r="D213" s="8" t="s">
        <v>32</v>
      </c>
      <c r="E213" s="8" t="s">
        <v>1881</v>
      </c>
      <c r="F213" s="8">
        <v>0.76</v>
      </c>
      <c r="G213" s="10">
        <v>1229</v>
      </c>
      <c r="H213" s="11">
        <v>934.04000000000008</v>
      </c>
      <c r="I213" s="11">
        <v>2056</v>
      </c>
      <c r="J213" s="11">
        <v>-1121.96</v>
      </c>
      <c r="K213" s="8">
        <v>1.6</v>
      </c>
      <c r="L213" s="8"/>
      <c r="M213" s="12">
        <f t="shared" si="6"/>
        <v>1966.4</v>
      </c>
      <c r="N213" s="12">
        <f t="shared" si="6"/>
        <v>0</v>
      </c>
      <c r="O213" s="12">
        <f t="shared" si="7"/>
        <v>1966.4</v>
      </c>
    </row>
    <row r="214" spans="1:15" x14ac:dyDescent="0.25">
      <c r="A214" s="8"/>
      <c r="B214" s="8"/>
      <c r="C214" s="9"/>
      <c r="D214" s="8" t="s">
        <v>124</v>
      </c>
      <c r="E214" s="8" t="s">
        <v>1714</v>
      </c>
      <c r="F214" s="8">
        <v>1.25</v>
      </c>
      <c r="G214" s="10">
        <v>910</v>
      </c>
      <c r="H214" s="11">
        <v>1137.5</v>
      </c>
      <c r="I214" s="11">
        <v>853.47970203200066</v>
      </c>
      <c r="J214" s="11">
        <v>284.02029796799928</v>
      </c>
      <c r="K214" s="8">
        <v>2.25</v>
      </c>
      <c r="L214" s="8"/>
      <c r="M214" s="12">
        <f t="shared" si="6"/>
        <v>2047.5</v>
      </c>
      <c r="N214" s="12">
        <f t="shared" si="6"/>
        <v>0</v>
      </c>
      <c r="O214" s="12">
        <f t="shared" si="7"/>
        <v>2047.5</v>
      </c>
    </row>
    <row r="215" spans="1:15" x14ac:dyDescent="0.25">
      <c r="A215" s="8"/>
      <c r="B215" s="8"/>
      <c r="C215" s="9"/>
      <c r="D215" s="8"/>
      <c r="E215" s="8" t="s">
        <v>1882</v>
      </c>
      <c r="F215" s="8">
        <v>1.25</v>
      </c>
      <c r="G215" s="10">
        <v>3708</v>
      </c>
      <c r="H215" s="11">
        <v>4635</v>
      </c>
      <c r="I215" s="11">
        <v>3625.6602979679992</v>
      </c>
      <c r="J215" s="11">
        <v>1009.3397020320008</v>
      </c>
      <c r="K215" s="8">
        <v>2.0499999999999998</v>
      </c>
      <c r="L215" s="8"/>
      <c r="M215" s="12">
        <f t="shared" si="6"/>
        <v>7601.4</v>
      </c>
      <c r="N215" s="12">
        <f t="shared" si="6"/>
        <v>0</v>
      </c>
      <c r="O215" s="12">
        <f t="shared" si="7"/>
        <v>7601.4</v>
      </c>
    </row>
    <row r="216" spans="1:15" x14ac:dyDescent="0.25">
      <c r="A216" s="8"/>
      <c r="B216" s="8"/>
      <c r="C216" s="9"/>
      <c r="D216" s="8"/>
      <c r="E216" s="8" t="s">
        <v>1883</v>
      </c>
      <c r="F216" s="8">
        <v>1.0600000000000003</v>
      </c>
      <c r="G216" s="10">
        <v>6503</v>
      </c>
      <c r="H216" s="11">
        <v>6893.18</v>
      </c>
      <c r="I216" s="11">
        <v>5874.28</v>
      </c>
      <c r="J216" s="11">
        <v>1018.9000000000001</v>
      </c>
      <c r="K216" s="8">
        <v>1.8</v>
      </c>
      <c r="L216" s="8"/>
      <c r="M216" s="12">
        <f t="shared" si="6"/>
        <v>11705.4</v>
      </c>
      <c r="N216" s="12">
        <f t="shared" si="6"/>
        <v>0</v>
      </c>
      <c r="O216" s="12">
        <f t="shared" si="7"/>
        <v>11705.4</v>
      </c>
    </row>
    <row r="217" spans="1:15" x14ac:dyDescent="0.25">
      <c r="A217" s="8"/>
      <c r="B217" s="8"/>
      <c r="C217" s="9" t="s">
        <v>30</v>
      </c>
      <c r="D217" s="8" t="s">
        <v>32</v>
      </c>
      <c r="E217" s="8" t="s">
        <v>1881</v>
      </c>
      <c r="F217" s="8">
        <v>0.7599999999999999</v>
      </c>
      <c r="G217" s="10">
        <v>2225</v>
      </c>
      <c r="H217" s="11">
        <v>1691</v>
      </c>
      <c r="I217" s="11">
        <v>3451.14</v>
      </c>
      <c r="J217" s="11">
        <v>-1760.1400000000003</v>
      </c>
      <c r="K217" s="8">
        <v>1.6</v>
      </c>
      <c r="L217" s="8"/>
      <c r="M217" s="12">
        <f t="shared" si="6"/>
        <v>3560</v>
      </c>
      <c r="N217" s="12">
        <f t="shared" si="6"/>
        <v>0</v>
      </c>
      <c r="O217" s="12">
        <f t="shared" si="7"/>
        <v>3560</v>
      </c>
    </row>
    <row r="218" spans="1:15" x14ac:dyDescent="0.25">
      <c r="A218" s="8"/>
      <c r="B218" s="8"/>
      <c r="C218" s="9"/>
      <c r="D218" s="8" t="s">
        <v>124</v>
      </c>
      <c r="E218" s="8" t="s">
        <v>1884</v>
      </c>
      <c r="F218" s="8">
        <v>1.22</v>
      </c>
      <c r="G218" s="10">
        <v>3911</v>
      </c>
      <c r="H218" s="11">
        <v>4771.42</v>
      </c>
      <c r="I218" s="11">
        <v>4332.28</v>
      </c>
      <c r="J218" s="11">
        <v>439.14000000000004</v>
      </c>
      <c r="K218" s="8">
        <v>2.25</v>
      </c>
      <c r="L218" s="8"/>
      <c r="M218" s="12">
        <f t="shared" si="6"/>
        <v>8799.75</v>
      </c>
      <c r="N218" s="12">
        <f t="shared" si="6"/>
        <v>0</v>
      </c>
      <c r="O218" s="12">
        <f t="shared" si="7"/>
        <v>8799.75</v>
      </c>
    </row>
    <row r="219" spans="1:15" x14ac:dyDescent="0.25">
      <c r="A219" s="8"/>
      <c r="B219" s="8"/>
      <c r="C219" s="9"/>
      <c r="D219" s="8"/>
      <c r="E219" s="8" t="s">
        <v>1716</v>
      </c>
      <c r="F219" s="8">
        <v>1.22</v>
      </c>
      <c r="G219" s="10">
        <v>1127</v>
      </c>
      <c r="H219" s="11">
        <v>1374.94</v>
      </c>
      <c r="I219" s="11">
        <v>1028</v>
      </c>
      <c r="J219" s="11">
        <v>346.94000000000005</v>
      </c>
      <c r="K219" s="8">
        <v>2.2999999999999998</v>
      </c>
      <c r="L219" s="8"/>
      <c r="M219" s="12">
        <f t="shared" si="6"/>
        <v>2592.1</v>
      </c>
      <c r="N219" s="12">
        <f t="shared" si="6"/>
        <v>0</v>
      </c>
      <c r="O219" s="12">
        <f t="shared" si="7"/>
        <v>2592.1</v>
      </c>
    </row>
    <row r="220" spans="1:15" x14ac:dyDescent="0.25">
      <c r="A220" s="8"/>
      <c r="B220" s="8"/>
      <c r="C220" s="9"/>
      <c r="D220" s="8"/>
      <c r="E220" s="8" t="s">
        <v>1882</v>
      </c>
      <c r="F220" s="8">
        <v>1.25</v>
      </c>
      <c r="G220" s="10">
        <v>2284</v>
      </c>
      <c r="H220" s="11">
        <v>2855</v>
      </c>
      <c r="I220" s="11">
        <v>2423.14</v>
      </c>
      <c r="J220" s="11">
        <v>431.86</v>
      </c>
      <c r="K220" s="8">
        <v>2.0499999999999998</v>
      </c>
      <c r="L220" s="8"/>
      <c r="M220" s="12">
        <f t="shared" si="6"/>
        <v>4682.2</v>
      </c>
      <c r="N220" s="12">
        <f t="shared" si="6"/>
        <v>0</v>
      </c>
      <c r="O220" s="12">
        <f t="shared" si="7"/>
        <v>4682.2</v>
      </c>
    </row>
    <row r="221" spans="1:15" x14ac:dyDescent="0.25">
      <c r="A221" s="8"/>
      <c r="B221" s="8"/>
      <c r="C221" s="9"/>
      <c r="D221" s="8"/>
      <c r="E221" s="8" t="s">
        <v>1883</v>
      </c>
      <c r="F221" s="8">
        <v>1.06</v>
      </c>
      <c r="G221" s="10">
        <v>275</v>
      </c>
      <c r="H221" s="11">
        <v>291.5</v>
      </c>
      <c r="I221" s="11">
        <v>514</v>
      </c>
      <c r="J221" s="11">
        <v>-222.5</v>
      </c>
      <c r="K221" s="8">
        <v>1.8</v>
      </c>
      <c r="L221" s="8"/>
      <c r="M221" s="12">
        <f t="shared" si="6"/>
        <v>495</v>
      </c>
      <c r="N221" s="12">
        <f t="shared" si="6"/>
        <v>0</v>
      </c>
      <c r="O221" s="12">
        <f t="shared" si="7"/>
        <v>495</v>
      </c>
    </row>
    <row r="222" spans="1:15" x14ac:dyDescent="0.25">
      <c r="A222" s="8"/>
      <c r="B222" s="8"/>
      <c r="C222" s="9" t="s">
        <v>143</v>
      </c>
      <c r="D222" s="8" t="s">
        <v>32</v>
      </c>
      <c r="E222" s="8" t="s">
        <v>1881</v>
      </c>
      <c r="F222" s="8">
        <v>0.7599999999999999</v>
      </c>
      <c r="G222" s="10">
        <v>2250</v>
      </c>
      <c r="H222" s="11">
        <v>1710</v>
      </c>
      <c r="I222" s="11">
        <v>3451.14</v>
      </c>
      <c r="J222" s="11">
        <v>-1741.1399999999999</v>
      </c>
      <c r="K222" s="8">
        <v>1.6</v>
      </c>
      <c r="L222" s="8"/>
      <c r="M222" s="12">
        <f t="shared" si="6"/>
        <v>3600</v>
      </c>
      <c r="N222" s="12">
        <f t="shared" si="6"/>
        <v>0</v>
      </c>
      <c r="O222" s="12">
        <f t="shared" si="7"/>
        <v>3600</v>
      </c>
    </row>
    <row r="223" spans="1:15" x14ac:dyDescent="0.25">
      <c r="A223" s="8"/>
      <c r="B223" s="8"/>
      <c r="C223" s="9"/>
      <c r="D223" s="8" t="s">
        <v>124</v>
      </c>
      <c r="E223" s="8" t="s">
        <v>1884</v>
      </c>
      <c r="F223" s="8">
        <v>1.2200000000000002</v>
      </c>
      <c r="G223" s="10">
        <v>5019</v>
      </c>
      <c r="H223" s="11">
        <v>6123.1799999999994</v>
      </c>
      <c r="I223" s="11">
        <v>4846.28</v>
      </c>
      <c r="J223" s="11">
        <v>1276.9000000000003</v>
      </c>
      <c r="K223" s="8">
        <v>2.25</v>
      </c>
      <c r="L223" s="8"/>
      <c r="M223" s="12">
        <f t="shared" si="6"/>
        <v>11292.75</v>
      </c>
      <c r="N223" s="12">
        <f t="shared" si="6"/>
        <v>0</v>
      </c>
      <c r="O223" s="12">
        <f t="shared" si="7"/>
        <v>11292.75</v>
      </c>
    </row>
    <row r="224" spans="1:15" x14ac:dyDescent="0.25">
      <c r="A224" s="8"/>
      <c r="B224" s="8"/>
      <c r="C224" s="9"/>
      <c r="D224" s="8"/>
      <c r="E224" s="8" t="s">
        <v>1716</v>
      </c>
      <c r="F224" s="8">
        <v>1.22</v>
      </c>
      <c r="G224" s="10">
        <v>777</v>
      </c>
      <c r="H224" s="11">
        <v>947.94</v>
      </c>
      <c r="I224" s="11">
        <v>1028</v>
      </c>
      <c r="J224" s="11">
        <v>-80.059999999999945</v>
      </c>
      <c r="K224" s="8">
        <v>2.2999999999999998</v>
      </c>
      <c r="L224" s="8"/>
      <c r="M224" s="12">
        <f t="shared" si="6"/>
        <v>1787.1</v>
      </c>
      <c r="N224" s="12">
        <f t="shared" si="6"/>
        <v>0</v>
      </c>
      <c r="O224" s="12">
        <f t="shared" si="7"/>
        <v>1787.1</v>
      </c>
    </row>
    <row r="225" spans="1:16" x14ac:dyDescent="0.25">
      <c r="A225" s="8"/>
      <c r="B225" s="8"/>
      <c r="C225" s="9"/>
      <c r="D225" s="8"/>
      <c r="E225" s="8" t="s">
        <v>1882</v>
      </c>
      <c r="F225" s="8">
        <v>1.25</v>
      </c>
      <c r="G225" s="10">
        <v>3038</v>
      </c>
      <c r="H225" s="11">
        <v>3797.5</v>
      </c>
      <c r="I225" s="11">
        <v>2937.14</v>
      </c>
      <c r="J225" s="11">
        <v>860.36</v>
      </c>
      <c r="K225" s="8">
        <v>2.0499999999999998</v>
      </c>
      <c r="L225" s="8"/>
      <c r="M225" s="12">
        <f t="shared" si="6"/>
        <v>6227.9</v>
      </c>
      <c r="N225" s="12">
        <f t="shared" si="6"/>
        <v>0</v>
      </c>
      <c r="O225" s="12">
        <f t="shared" si="7"/>
        <v>6227.9</v>
      </c>
    </row>
    <row r="226" spans="1:16" x14ac:dyDescent="0.25">
      <c r="A226" s="8"/>
      <c r="B226" s="8"/>
      <c r="C226" s="9" t="s">
        <v>145</v>
      </c>
      <c r="D226" s="8" t="s">
        <v>32</v>
      </c>
      <c r="E226" s="8" t="s">
        <v>1881</v>
      </c>
      <c r="F226" s="8">
        <v>0.7599999999999999</v>
      </c>
      <c r="G226" s="10">
        <v>3157</v>
      </c>
      <c r="H226" s="11">
        <v>2399.3200000000002</v>
      </c>
      <c r="I226" s="11">
        <v>4479.1399999999994</v>
      </c>
      <c r="J226" s="11">
        <v>-2079.8199999999997</v>
      </c>
      <c r="K226" s="8">
        <v>1.6</v>
      </c>
      <c r="L226" s="8"/>
      <c r="M226" s="12">
        <f t="shared" si="6"/>
        <v>5051.2000000000007</v>
      </c>
      <c r="N226" s="12">
        <f t="shared" si="6"/>
        <v>0</v>
      </c>
      <c r="O226" s="12">
        <f t="shared" si="7"/>
        <v>5051.2000000000007</v>
      </c>
    </row>
    <row r="227" spans="1:16" x14ac:dyDescent="0.25">
      <c r="A227" s="8"/>
      <c r="B227" s="8"/>
      <c r="C227" s="9"/>
      <c r="D227" s="8" t="s">
        <v>124</v>
      </c>
      <c r="E227" s="8" t="s">
        <v>1885</v>
      </c>
      <c r="F227" s="8">
        <v>1.2200000000000002</v>
      </c>
      <c r="G227" s="10">
        <v>6218</v>
      </c>
      <c r="H227" s="11">
        <v>7585.9600000000019</v>
      </c>
      <c r="I227" s="11">
        <v>6044.5622085889572</v>
      </c>
      <c r="J227" s="11">
        <v>1541.3977914110433</v>
      </c>
      <c r="K227" s="8">
        <v>2.0499999999999998</v>
      </c>
      <c r="L227" s="8"/>
      <c r="M227" s="12">
        <f t="shared" si="6"/>
        <v>12746.9</v>
      </c>
      <c r="N227" s="12">
        <f t="shared" si="6"/>
        <v>0</v>
      </c>
      <c r="O227" s="12">
        <f t="shared" si="7"/>
        <v>12746.9</v>
      </c>
    </row>
    <row r="228" spans="1:16" x14ac:dyDescent="0.25">
      <c r="A228" s="8"/>
      <c r="B228" s="8"/>
      <c r="C228" s="9"/>
      <c r="D228" s="8"/>
      <c r="E228" s="8" t="s">
        <v>1719</v>
      </c>
      <c r="F228" s="8">
        <v>1.55</v>
      </c>
      <c r="G228" s="10">
        <v>2345</v>
      </c>
      <c r="H228" s="11">
        <v>3634.75</v>
      </c>
      <c r="I228" s="11">
        <v>2252.8577914110429</v>
      </c>
      <c r="J228" s="11">
        <v>1381.8922085889574</v>
      </c>
      <c r="K228" s="8">
        <v>2.75</v>
      </c>
      <c r="L228" s="8"/>
      <c r="M228" s="12">
        <f t="shared" si="6"/>
        <v>6448.75</v>
      </c>
      <c r="N228" s="12">
        <f t="shared" si="6"/>
        <v>0</v>
      </c>
      <c r="O228" s="12">
        <f t="shared" si="7"/>
        <v>6448.75</v>
      </c>
    </row>
    <row r="229" spans="1:16" x14ac:dyDescent="0.25">
      <c r="A229" s="8"/>
      <c r="B229" s="8"/>
      <c r="C229" s="9" t="s">
        <v>148</v>
      </c>
      <c r="D229" s="8" t="s">
        <v>32</v>
      </c>
      <c r="E229" s="8" t="s">
        <v>1881</v>
      </c>
      <c r="F229" s="8">
        <v>0.7599999999999999</v>
      </c>
      <c r="G229" s="10">
        <v>2969</v>
      </c>
      <c r="H229" s="11">
        <v>2256.44</v>
      </c>
      <c r="I229" s="11">
        <v>4479.1399999999994</v>
      </c>
      <c r="J229" s="11">
        <v>-2222.6999999999998</v>
      </c>
      <c r="K229" s="8">
        <v>1.6</v>
      </c>
      <c r="L229" s="8"/>
      <c r="M229" s="12">
        <f t="shared" si="6"/>
        <v>4750.4000000000005</v>
      </c>
      <c r="N229" s="12">
        <f t="shared" si="6"/>
        <v>0</v>
      </c>
      <c r="O229" s="12">
        <f t="shared" si="7"/>
        <v>4750.4000000000005</v>
      </c>
    </row>
    <row r="230" spans="1:16" x14ac:dyDescent="0.25">
      <c r="A230" s="8"/>
      <c r="B230" s="8"/>
      <c r="C230" s="9"/>
      <c r="D230" s="8" t="s">
        <v>124</v>
      </c>
      <c r="E230" s="8" t="s">
        <v>1885</v>
      </c>
      <c r="F230" s="8">
        <v>1.2200000000000002</v>
      </c>
      <c r="G230" s="10">
        <v>5148</v>
      </c>
      <c r="H230" s="11">
        <v>6280.5599999999995</v>
      </c>
      <c r="I230" s="11">
        <v>5874.28</v>
      </c>
      <c r="J230" s="11">
        <v>406.28000000000026</v>
      </c>
      <c r="K230" s="8">
        <v>2.0499999999999998</v>
      </c>
      <c r="L230" s="8"/>
      <c r="M230" s="12">
        <f t="shared" si="6"/>
        <v>10553.4</v>
      </c>
      <c r="N230" s="12">
        <f t="shared" si="6"/>
        <v>0</v>
      </c>
      <c r="O230" s="12">
        <f t="shared" si="7"/>
        <v>10553.4</v>
      </c>
    </row>
    <row r="231" spans="1:16" x14ac:dyDescent="0.25">
      <c r="A231" s="8"/>
      <c r="B231" s="8"/>
      <c r="C231" s="9"/>
      <c r="D231" s="8"/>
      <c r="E231" s="8" t="s">
        <v>1719</v>
      </c>
      <c r="F231" s="8">
        <v>1.55</v>
      </c>
      <c r="G231" s="10">
        <v>2151</v>
      </c>
      <c r="H231" s="11">
        <v>3334.05</v>
      </c>
      <c r="I231" s="11">
        <v>1909.1399999999999</v>
      </c>
      <c r="J231" s="11">
        <v>1424.9099999999999</v>
      </c>
      <c r="K231" s="8">
        <v>2.75</v>
      </c>
      <c r="L231" s="8"/>
      <c r="M231" s="12">
        <f t="shared" si="6"/>
        <v>5915.25</v>
      </c>
      <c r="N231" s="12">
        <f t="shared" si="6"/>
        <v>0</v>
      </c>
      <c r="O231" s="12">
        <f t="shared" si="7"/>
        <v>5915.25</v>
      </c>
    </row>
    <row r="232" spans="1:16" x14ac:dyDescent="0.25">
      <c r="A232" s="8"/>
      <c r="B232" s="8"/>
      <c r="C232" s="9" t="s">
        <v>149</v>
      </c>
      <c r="D232" s="8" t="s">
        <v>180</v>
      </c>
      <c r="E232" s="8" t="s">
        <v>1148</v>
      </c>
      <c r="F232" s="8">
        <v>0.48</v>
      </c>
      <c r="G232" s="10">
        <v>460</v>
      </c>
      <c r="H232" s="11">
        <v>220.8</v>
      </c>
      <c r="I232" s="11">
        <v>441.94392523364485</v>
      </c>
      <c r="J232" s="11">
        <v>-221.14392523364484</v>
      </c>
      <c r="K232" s="8">
        <v>1.03</v>
      </c>
      <c r="L232" s="8"/>
      <c r="M232" s="12">
        <f t="shared" si="6"/>
        <v>473.8</v>
      </c>
      <c r="N232" s="12">
        <f t="shared" si="6"/>
        <v>0</v>
      </c>
      <c r="O232" s="12">
        <f t="shared" si="7"/>
        <v>473.8</v>
      </c>
    </row>
    <row r="233" spans="1:16" x14ac:dyDescent="0.25">
      <c r="A233" s="8"/>
      <c r="B233" s="8"/>
      <c r="C233" s="9"/>
      <c r="D233" s="8"/>
      <c r="E233" s="8" t="s">
        <v>1152</v>
      </c>
      <c r="F233" s="8">
        <v>0.4</v>
      </c>
      <c r="G233" s="10">
        <v>75</v>
      </c>
      <c r="H233" s="11">
        <v>30</v>
      </c>
      <c r="I233" s="11">
        <v>72.056074766355138</v>
      </c>
      <c r="J233" s="11">
        <v>-42.056074766355138</v>
      </c>
      <c r="K233" s="8">
        <v>1.04</v>
      </c>
      <c r="L233" s="8"/>
      <c r="M233" s="12">
        <f t="shared" si="6"/>
        <v>78</v>
      </c>
      <c r="N233" s="12">
        <f t="shared" si="6"/>
        <v>0</v>
      </c>
      <c r="O233" s="12">
        <f t="shared" si="7"/>
        <v>78</v>
      </c>
    </row>
    <row r="234" spans="1:16" x14ac:dyDescent="0.25">
      <c r="A234" s="8"/>
      <c r="B234" s="8"/>
      <c r="C234" s="9"/>
      <c r="D234" s="8" t="s">
        <v>32</v>
      </c>
      <c r="E234" s="8" t="s">
        <v>1881</v>
      </c>
      <c r="F234" s="8">
        <v>0.7599999999999999</v>
      </c>
      <c r="G234" s="10">
        <v>3916</v>
      </c>
      <c r="H234" s="11">
        <v>2976.16</v>
      </c>
      <c r="I234" s="11">
        <v>5983.6247866646454</v>
      </c>
      <c r="J234" s="11">
        <v>-3007.4647866646455</v>
      </c>
      <c r="K234" s="8">
        <v>1.6</v>
      </c>
      <c r="L234" s="8"/>
      <c r="M234" s="12">
        <f t="shared" si="6"/>
        <v>6265.6</v>
      </c>
      <c r="N234" s="12">
        <f t="shared" si="6"/>
        <v>0</v>
      </c>
      <c r="O234" s="12">
        <f t="shared" si="7"/>
        <v>6265.6</v>
      </c>
    </row>
    <row r="235" spans="1:16" x14ac:dyDescent="0.25">
      <c r="A235" s="8"/>
      <c r="B235" s="8"/>
      <c r="C235" s="9" t="s">
        <v>187</v>
      </c>
      <c r="D235" s="8" t="s">
        <v>180</v>
      </c>
      <c r="E235" s="8" t="s">
        <v>1148</v>
      </c>
      <c r="F235" s="8">
        <v>0.48</v>
      </c>
      <c r="G235" s="10">
        <v>852</v>
      </c>
      <c r="H235" s="11">
        <v>408.96</v>
      </c>
      <c r="I235" s="11">
        <v>514</v>
      </c>
      <c r="J235" s="11">
        <v>-105.04000000000002</v>
      </c>
      <c r="K235" s="8">
        <v>1.03</v>
      </c>
      <c r="L235" s="8"/>
      <c r="M235" s="12">
        <f t="shared" si="6"/>
        <v>877.56000000000006</v>
      </c>
      <c r="N235" s="12">
        <f t="shared" si="6"/>
        <v>0</v>
      </c>
      <c r="O235" s="12">
        <f t="shared" si="7"/>
        <v>877.56000000000006</v>
      </c>
    </row>
    <row r="236" spans="1:16" x14ac:dyDescent="0.25">
      <c r="A236" s="8"/>
      <c r="B236" s="8"/>
      <c r="C236" s="9"/>
      <c r="D236" s="8" t="s">
        <v>32</v>
      </c>
      <c r="E236" s="8" t="s">
        <v>1881</v>
      </c>
      <c r="F236" s="8">
        <v>0.7599999999999999</v>
      </c>
      <c r="G236" s="10">
        <v>4109</v>
      </c>
      <c r="H236" s="11">
        <v>3122.8399999999997</v>
      </c>
      <c r="I236" s="11">
        <v>6243.2275532148342</v>
      </c>
      <c r="J236" s="11">
        <v>-3120.387553214835</v>
      </c>
      <c r="K236" s="8">
        <v>1.6</v>
      </c>
      <c r="L236" s="8"/>
      <c r="M236" s="12">
        <f t="shared" si="6"/>
        <v>6574.4000000000005</v>
      </c>
      <c r="N236" s="12">
        <f t="shared" si="6"/>
        <v>0</v>
      </c>
      <c r="O236" s="12">
        <f t="shared" si="7"/>
        <v>6574.4000000000005</v>
      </c>
    </row>
    <row r="237" spans="1:16" x14ac:dyDescent="0.25">
      <c r="A237" s="8"/>
      <c r="B237" s="8"/>
      <c r="C237" s="9" t="s">
        <v>188</v>
      </c>
      <c r="D237" s="8" t="s">
        <v>32</v>
      </c>
      <c r="E237" s="8" t="s">
        <v>1881</v>
      </c>
      <c r="F237" s="8">
        <v>0.7599999999999999</v>
      </c>
      <c r="G237" s="10">
        <v>1632</v>
      </c>
      <c r="H237" s="11">
        <v>1240.3200000000002</v>
      </c>
      <c r="I237" s="11">
        <v>3540.2333333333331</v>
      </c>
      <c r="J237" s="11">
        <v>-2299.9133333333334</v>
      </c>
      <c r="K237" s="8">
        <v>1.6</v>
      </c>
      <c r="L237" s="8"/>
      <c r="M237" s="12">
        <f t="shared" si="6"/>
        <v>2611.2000000000003</v>
      </c>
      <c r="N237" s="12">
        <f t="shared" si="6"/>
        <v>0</v>
      </c>
      <c r="O237" s="12">
        <f t="shared" si="7"/>
        <v>2611.2000000000003</v>
      </c>
    </row>
    <row r="238" spans="1:16" x14ac:dyDescent="0.25">
      <c r="A238" s="8"/>
      <c r="B238" s="8"/>
      <c r="C238" s="9"/>
      <c r="D238" s="8" t="s">
        <v>124</v>
      </c>
      <c r="E238" s="8" t="s">
        <v>1883</v>
      </c>
      <c r="F238" s="8">
        <v>1.0600000000000003</v>
      </c>
      <c r="G238" s="10">
        <v>1933</v>
      </c>
      <c r="H238" s="11">
        <v>2048.98</v>
      </c>
      <c r="I238" s="11">
        <v>4243.1866666666665</v>
      </c>
      <c r="J238" s="11">
        <v>-2194.2066666666665</v>
      </c>
      <c r="K238" s="8">
        <v>1.8</v>
      </c>
      <c r="L238" s="8"/>
      <c r="M238" s="12">
        <f t="shared" si="6"/>
        <v>3479.4</v>
      </c>
      <c r="N238" s="12">
        <f t="shared" si="6"/>
        <v>0</v>
      </c>
      <c r="O238" s="12">
        <f t="shared" si="7"/>
        <v>3479.4</v>
      </c>
    </row>
    <row r="239" spans="1:16" x14ac:dyDescent="0.25">
      <c r="A239" s="8"/>
      <c r="B239" s="8"/>
      <c r="C239" s="9"/>
      <c r="D239" s="8"/>
      <c r="E239" s="8" t="s">
        <v>1719</v>
      </c>
      <c r="F239" s="8">
        <v>1.5500000000000003</v>
      </c>
      <c r="G239" s="10">
        <v>3695</v>
      </c>
      <c r="H239" s="11">
        <v>5727.2500000000009</v>
      </c>
      <c r="I239" s="11">
        <v>4479.1399999999994</v>
      </c>
      <c r="J239" s="11">
        <v>1248.1099999999997</v>
      </c>
      <c r="K239" s="8">
        <v>2.75</v>
      </c>
      <c r="L239" s="8"/>
      <c r="M239" s="12">
        <f t="shared" si="6"/>
        <v>10161.25</v>
      </c>
      <c r="N239" s="12">
        <f t="shared" si="6"/>
        <v>0</v>
      </c>
      <c r="O239" s="12">
        <f t="shared" si="7"/>
        <v>10161.25</v>
      </c>
    </row>
    <row r="240" spans="1:16" s="7" customFormat="1" x14ac:dyDescent="0.25">
      <c r="A240" s="13"/>
      <c r="B240" s="13" t="s">
        <v>202</v>
      </c>
      <c r="C240" s="14"/>
      <c r="D240" s="13"/>
      <c r="E240" s="13"/>
      <c r="F240" s="13"/>
      <c r="G240" s="15">
        <v>91572</v>
      </c>
      <c r="H240" s="16">
        <v>100795.46000000012</v>
      </c>
      <c r="I240" s="16">
        <v>111359.67463154612</v>
      </c>
      <c r="J240" s="16">
        <v>-10564.214631546141</v>
      </c>
      <c r="K240" s="13"/>
      <c r="L240" s="13"/>
      <c r="M240" s="17"/>
      <c r="N240" s="17"/>
      <c r="O240" s="17">
        <f>SUM(O206:O239)</f>
        <v>181777.46</v>
      </c>
      <c r="P240"/>
    </row>
    <row r="241" spans="1:16" s="7" customFormat="1" x14ac:dyDescent="0.25">
      <c r="A241" s="2" t="s">
        <v>210</v>
      </c>
      <c r="B241" s="2"/>
      <c r="C241" s="3"/>
      <c r="D241" s="2"/>
      <c r="E241" s="2"/>
      <c r="F241" s="2"/>
      <c r="G241" s="4">
        <v>100179</v>
      </c>
      <c r="H241" s="5">
        <v>117064.33000000012</v>
      </c>
      <c r="I241" s="5">
        <v>122405.31999999999</v>
      </c>
      <c r="J241" s="5">
        <v>-5340.9899999999943</v>
      </c>
      <c r="K241" s="2"/>
      <c r="L241" s="2"/>
      <c r="M241" s="6"/>
      <c r="N241" s="6"/>
      <c r="O241" s="6"/>
      <c r="P241"/>
    </row>
    <row r="242" spans="1:16" x14ac:dyDescent="0.25">
      <c r="A242" s="8" t="s">
        <v>211</v>
      </c>
      <c r="B242" s="8" t="s">
        <v>221</v>
      </c>
      <c r="C242" s="9" t="s">
        <v>213</v>
      </c>
      <c r="D242" s="8" t="s">
        <v>38</v>
      </c>
      <c r="E242" s="8" t="s">
        <v>1886</v>
      </c>
      <c r="F242" s="8">
        <v>0.79</v>
      </c>
      <c r="G242" s="10">
        <v>6088</v>
      </c>
      <c r="H242" s="11">
        <v>4809.5199999999995</v>
      </c>
      <c r="I242" s="11">
        <v>2572.3877019576234</v>
      </c>
      <c r="J242" s="11">
        <v>2237.1322980423765</v>
      </c>
      <c r="K242" s="8">
        <v>1.86</v>
      </c>
      <c r="L242" s="8"/>
      <c r="M242" s="12">
        <f t="shared" si="6"/>
        <v>11323.68</v>
      </c>
      <c r="N242" s="12">
        <f t="shared" si="6"/>
        <v>0</v>
      </c>
      <c r="O242" s="12">
        <f t="shared" si="7"/>
        <v>11323.68</v>
      </c>
    </row>
    <row r="243" spans="1:16" x14ac:dyDescent="0.25">
      <c r="A243" s="8"/>
      <c r="B243" s="8"/>
      <c r="C243" s="9"/>
      <c r="D243" s="8"/>
      <c r="E243" s="8" t="s">
        <v>1887</v>
      </c>
      <c r="F243" s="8">
        <v>0.79</v>
      </c>
      <c r="G243" s="10">
        <v>5052</v>
      </c>
      <c r="H243" s="11">
        <v>3991.08</v>
      </c>
      <c r="I243" s="11">
        <v>2182.0150212122285</v>
      </c>
      <c r="J243" s="11">
        <v>1809.0649787877712</v>
      </c>
      <c r="K243" s="8">
        <v>1.86</v>
      </c>
      <c r="L243" s="8"/>
      <c r="M243" s="12">
        <f t="shared" si="6"/>
        <v>9396.7200000000012</v>
      </c>
      <c r="N243" s="12">
        <f t="shared" si="6"/>
        <v>0</v>
      </c>
      <c r="O243" s="12">
        <f t="shared" si="7"/>
        <v>9396.7200000000012</v>
      </c>
    </row>
    <row r="244" spans="1:16" x14ac:dyDescent="0.25">
      <c r="A244" s="8"/>
      <c r="B244" s="8"/>
      <c r="C244" s="9"/>
      <c r="D244" s="8"/>
      <c r="E244" s="8" t="s">
        <v>1888</v>
      </c>
      <c r="F244" s="8">
        <v>0.79</v>
      </c>
      <c r="G244" s="10">
        <v>906</v>
      </c>
      <c r="H244" s="11">
        <v>715.74</v>
      </c>
      <c r="I244" s="11">
        <v>395.57315573095985</v>
      </c>
      <c r="J244" s="11">
        <v>320.16684426904015</v>
      </c>
      <c r="K244" s="8">
        <v>1.99</v>
      </c>
      <c r="L244" s="8"/>
      <c r="M244" s="12">
        <f t="shared" si="6"/>
        <v>1802.94</v>
      </c>
      <c r="N244" s="12">
        <f t="shared" si="6"/>
        <v>0</v>
      </c>
      <c r="O244" s="12">
        <f t="shared" si="7"/>
        <v>1802.94</v>
      </c>
    </row>
    <row r="245" spans="1:16" x14ac:dyDescent="0.25">
      <c r="A245" s="8"/>
      <c r="B245" s="8"/>
      <c r="C245" s="9"/>
      <c r="D245" s="8"/>
      <c r="E245" s="8" t="s">
        <v>1889</v>
      </c>
      <c r="F245" s="8">
        <v>0.68</v>
      </c>
      <c r="G245" s="10">
        <v>1397</v>
      </c>
      <c r="H245" s="11">
        <v>949.96</v>
      </c>
      <c r="I245" s="11">
        <v>614.59614850195396</v>
      </c>
      <c r="J245" s="11">
        <v>335.36385149804613</v>
      </c>
      <c r="K245" s="8">
        <v>1.69</v>
      </c>
      <c r="L245" s="8"/>
      <c r="M245" s="12">
        <f t="shared" si="6"/>
        <v>2360.9299999999998</v>
      </c>
      <c r="N245" s="12">
        <f t="shared" si="6"/>
        <v>0</v>
      </c>
      <c r="O245" s="12">
        <f t="shared" si="7"/>
        <v>2360.9299999999998</v>
      </c>
    </row>
    <row r="246" spans="1:16" x14ac:dyDescent="0.25">
      <c r="A246" s="8"/>
      <c r="B246" s="8"/>
      <c r="C246" s="9"/>
      <c r="D246" s="8"/>
      <c r="E246" s="8" t="s">
        <v>1890</v>
      </c>
      <c r="F246" s="8">
        <v>0.65</v>
      </c>
      <c r="G246" s="10">
        <v>5</v>
      </c>
      <c r="H246" s="11">
        <v>3.25</v>
      </c>
      <c r="I246" s="11">
        <v>2.2015306122448979</v>
      </c>
      <c r="J246" s="11">
        <v>1.0484693877551021</v>
      </c>
      <c r="K246" s="8">
        <v>1.81</v>
      </c>
      <c r="L246" s="8"/>
      <c r="M246" s="12">
        <f t="shared" si="6"/>
        <v>9.0500000000000007</v>
      </c>
      <c r="N246" s="12">
        <f t="shared" si="6"/>
        <v>0</v>
      </c>
      <c r="O246" s="12">
        <f t="shared" si="7"/>
        <v>9.0500000000000007</v>
      </c>
    </row>
    <row r="247" spans="1:16" x14ac:dyDescent="0.25">
      <c r="A247" s="8"/>
      <c r="B247" s="8"/>
      <c r="C247" s="9"/>
      <c r="D247" s="8"/>
      <c r="E247" s="8" t="s">
        <v>1732</v>
      </c>
      <c r="F247" s="8">
        <v>0.68</v>
      </c>
      <c r="G247" s="10">
        <v>2200</v>
      </c>
      <c r="H247" s="11">
        <v>1495.9999999999998</v>
      </c>
      <c r="I247" s="11">
        <v>932.21468850799783</v>
      </c>
      <c r="J247" s="11">
        <v>563.78531149200217</v>
      </c>
      <c r="K247" s="8">
        <v>1.69</v>
      </c>
      <c r="L247" s="8"/>
      <c r="M247" s="12">
        <f t="shared" si="6"/>
        <v>3718</v>
      </c>
      <c r="N247" s="12">
        <f t="shared" si="6"/>
        <v>0</v>
      </c>
      <c r="O247" s="12">
        <f t="shared" si="7"/>
        <v>3718</v>
      </c>
    </row>
    <row r="248" spans="1:16" x14ac:dyDescent="0.25">
      <c r="A248" s="8"/>
      <c r="B248" s="8"/>
      <c r="C248" s="9"/>
      <c r="D248" s="8"/>
      <c r="E248" s="8" t="s">
        <v>1891</v>
      </c>
      <c r="F248" s="8">
        <v>0.68</v>
      </c>
      <c r="G248" s="10">
        <v>6117</v>
      </c>
      <c r="H248" s="11">
        <v>4159.5599999999995</v>
      </c>
      <c r="I248" s="11">
        <v>2400.9137029393946</v>
      </c>
      <c r="J248" s="11">
        <v>1758.6462970606051</v>
      </c>
      <c r="K248" s="8">
        <v>1.69</v>
      </c>
      <c r="L248" s="8"/>
      <c r="M248" s="12">
        <f t="shared" si="6"/>
        <v>10337.73</v>
      </c>
      <c r="N248" s="12">
        <f t="shared" si="6"/>
        <v>0</v>
      </c>
      <c r="O248" s="12">
        <f t="shared" si="7"/>
        <v>10337.73</v>
      </c>
    </row>
    <row r="249" spans="1:16" x14ac:dyDescent="0.25">
      <c r="A249" s="8"/>
      <c r="B249" s="8"/>
      <c r="C249" s="9"/>
      <c r="D249" s="8"/>
      <c r="E249" s="8" t="s">
        <v>1892</v>
      </c>
      <c r="F249" s="8">
        <v>0.68</v>
      </c>
      <c r="G249" s="10">
        <v>6760</v>
      </c>
      <c r="H249" s="11">
        <v>4596.7999999999993</v>
      </c>
      <c r="I249" s="11">
        <v>2589</v>
      </c>
      <c r="J249" s="11">
        <v>2007.8</v>
      </c>
      <c r="K249" s="8">
        <v>1.69</v>
      </c>
      <c r="L249" s="8"/>
      <c r="M249" s="12">
        <f t="shared" si="6"/>
        <v>11424.4</v>
      </c>
      <c r="N249" s="12">
        <f t="shared" si="6"/>
        <v>0</v>
      </c>
      <c r="O249" s="12">
        <f t="shared" si="7"/>
        <v>11424.4</v>
      </c>
    </row>
    <row r="250" spans="1:16" x14ac:dyDescent="0.25">
      <c r="A250" s="8"/>
      <c r="B250" s="8"/>
      <c r="C250" s="9"/>
      <c r="D250" s="8"/>
      <c r="E250" s="8" t="s">
        <v>1893</v>
      </c>
      <c r="F250" s="8">
        <v>0.68</v>
      </c>
      <c r="G250" s="10">
        <v>809</v>
      </c>
      <c r="H250" s="11">
        <v>550.12</v>
      </c>
      <c r="I250" s="11">
        <v>341.99217113987635</v>
      </c>
      <c r="J250" s="11">
        <v>208.12782886012369</v>
      </c>
      <c r="K250" s="8">
        <v>1.69</v>
      </c>
      <c r="L250" s="8"/>
      <c r="M250" s="12">
        <f t="shared" si="6"/>
        <v>1367.21</v>
      </c>
      <c r="N250" s="12">
        <f t="shared" si="6"/>
        <v>0</v>
      </c>
      <c r="O250" s="12">
        <f t="shared" si="7"/>
        <v>1367.21</v>
      </c>
    </row>
    <row r="251" spans="1:16" x14ac:dyDescent="0.25">
      <c r="A251" s="8"/>
      <c r="B251" s="8"/>
      <c r="C251" s="9"/>
      <c r="D251" s="8"/>
      <c r="E251" s="8" t="s">
        <v>1721</v>
      </c>
      <c r="F251" s="8">
        <v>0.73999999999999988</v>
      </c>
      <c r="G251" s="10">
        <v>74</v>
      </c>
      <c r="H251" s="11">
        <v>54.760000000000005</v>
      </c>
      <c r="I251" s="11">
        <v>31.105981013854425</v>
      </c>
      <c r="J251" s="11">
        <v>23.654018986145573</v>
      </c>
      <c r="K251" s="8">
        <v>1.36</v>
      </c>
      <c r="L251" s="8"/>
      <c r="M251" s="12">
        <f t="shared" si="6"/>
        <v>100.64</v>
      </c>
      <c r="N251" s="12">
        <f t="shared" si="6"/>
        <v>0</v>
      </c>
      <c r="O251" s="12">
        <f t="shared" si="7"/>
        <v>100.64</v>
      </c>
    </row>
    <row r="252" spans="1:16" x14ac:dyDescent="0.25">
      <c r="A252" s="8"/>
      <c r="B252" s="8"/>
      <c r="C252" s="9"/>
      <c r="D252" s="8"/>
      <c r="E252" s="8" t="s">
        <v>1723</v>
      </c>
      <c r="F252" s="8">
        <v>0.71</v>
      </c>
      <c r="G252" s="10">
        <v>45</v>
      </c>
      <c r="H252" s="11">
        <v>31.95</v>
      </c>
      <c r="I252" s="11">
        <v>18.844335514682115</v>
      </c>
      <c r="J252" s="11">
        <v>13.105664485317886</v>
      </c>
      <c r="K252" s="8">
        <v>1.29</v>
      </c>
      <c r="L252" s="8"/>
      <c r="M252" s="12">
        <f t="shared" si="6"/>
        <v>58.050000000000004</v>
      </c>
      <c r="N252" s="12">
        <f t="shared" si="6"/>
        <v>0</v>
      </c>
      <c r="O252" s="12">
        <f t="shared" si="7"/>
        <v>58.050000000000004</v>
      </c>
    </row>
    <row r="253" spans="1:16" x14ac:dyDescent="0.25">
      <c r="A253" s="8"/>
      <c r="B253" s="8"/>
      <c r="C253" s="9"/>
      <c r="D253" s="8"/>
      <c r="E253" s="8" t="s">
        <v>1734</v>
      </c>
      <c r="F253" s="8">
        <v>0.68</v>
      </c>
      <c r="G253" s="10">
        <v>595</v>
      </c>
      <c r="H253" s="11">
        <v>404.59999999999997</v>
      </c>
      <c r="I253" s="11">
        <v>250.77044549527128</v>
      </c>
      <c r="J253" s="11">
        <v>153.82955450472872</v>
      </c>
      <c r="K253" s="8">
        <v>1.7</v>
      </c>
      <c r="L253" s="8"/>
      <c r="M253" s="12">
        <f t="shared" si="6"/>
        <v>1011.5</v>
      </c>
      <c r="N253" s="12">
        <f t="shared" si="6"/>
        <v>0</v>
      </c>
      <c r="O253" s="12">
        <f t="shared" si="7"/>
        <v>1011.5</v>
      </c>
    </row>
    <row r="254" spans="1:16" x14ac:dyDescent="0.25">
      <c r="A254" s="8"/>
      <c r="B254" s="8"/>
      <c r="C254" s="9"/>
      <c r="D254" s="8"/>
      <c r="E254" s="8" t="s">
        <v>1894</v>
      </c>
      <c r="F254" s="8">
        <v>0.68</v>
      </c>
      <c r="G254" s="10">
        <v>1457</v>
      </c>
      <c r="H254" s="11">
        <v>990.76</v>
      </c>
      <c r="I254" s="11">
        <v>606.38004443359205</v>
      </c>
      <c r="J254" s="11">
        <v>384.37995556640806</v>
      </c>
      <c r="K254" s="8">
        <v>1.7</v>
      </c>
      <c r="L254" s="8"/>
      <c r="M254" s="12">
        <f t="shared" si="6"/>
        <v>2476.9</v>
      </c>
      <c r="N254" s="12">
        <f t="shared" si="6"/>
        <v>0</v>
      </c>
      <c r="O254" s="12">
        <f t="shared" si="7"/>
        <v>2476.9</v>
      </c>
    </row>
    <row r="255" spans="1:16" x14ac:dyDescent="0.25">
      <c r="A255" s="8"/>
      <c r="B255" s="8"/>
      <c r="C255" s="9"/>
      <c r="D255" s="8"/>
      <c r="E255" s="8" t="s">
        <v>1895</v>
      </c>
      <c r="F255" s="8">
        <v>0.7</v>
      </c>
      <c r="G255" s="10">
        <v>3630</v>
      </c>
      <c r="H255" s="11">
        <v>2541</v>
      </c>
      <c r="I255" s="11">
        <v>3452</v>
      </c>
      <c r="J255" s="11">
        <v>-911</v>
      </c>
      <c r="K255" s="8">
        <v>1.76</v>
      </c>
      <c r="L255" s="8"/>
      <c r="M255" s="12">
        <f t="shared" si="6"/>
        <v>6388.8</v>
      </c>
      <c r="N255" s="12">
        <f t="shared" si="6"/>
        <v>0</v>
      </c>
      <c r="O255" s="12">
        <f t="shared" si="7"/>
        <v>6388.8</v>
      </c>
    </row>
    <row r="256" spans="1:16" x14ac:dyDescent="0.25">
      <c r="A256" s="8"/>
      <c r="B256" s="8"/>
      <c r="C256" s="9"/>
      <c r="D256" s="8"/>
      <c r="E256" s="8" t="s">
        <v>1896</v>
      </c>
      <c r="F256" s="8">
        <v>0.65</v>
      </c>
      <c r="G256" s="10">
        <v>6797</v>
      </c>
      <c r="H256" s="11">
        <v>4418.05</v>
      </c>
      <c r="I256" s="11">
        <v>2596.0050729403201</v>
      </c>
      <c r="J256" s="11">
        <v>1822.0449270596796</v>
      </c>
      <c r="K256" s="8">
        <v>1.66</v>
      </c>
      <c r="L256" s="8"/>
      <c r="M256" s="12">
        <f t="shared" si="6"/>
        <v>11283.019999999999</v>
      </c>
      <c r="N256" s="12">
        <f t="shared" si="6"/>
        <v>0</v>
      </c>
      <c r="O256" s="12">
        <f t="shared" si="7"/>
        <v>11283.019999999999</v>
      </c>
    </row>
    <row r="257" spans="1:15" x14ac:dyDescent="0.25">
      <c r="A257" s="8"/>
      <c r="B257" s="8"/>
      <c r="C257" s="9" t="s">
        <v>215</v>
      </c>
      <c r="D257" s="8" t="s">
        <v>38</v>
      </c>
      <c r="E257" s="8" t="s">
        <v>1886</v>
      </c>
      <c r="F257" s="8">
        <v>0.79</v>
      </c>
      <c r="G257" s="10">
        <v>5684</v>
      </c>
      <c r="H257" s="11">
        <v>4490.3599999999997</v>
      </c>
      <c r="I257" s="11">
        <v>2261.2044911458906</v>
      </c>
      <c r="J257" s="11">
        <v>2229.155508854109</v>
      </c>
      <c r="K257" s="8">
        <v>1.86</v>
      </c>
      <c r="L257" s="8"/>
      <c r="M257" s="12">
        <f t="shared" si="6"/>
        <v>10572.24</v>
      </c>
      <c r="N257" s="12">
        <f t="shared" si="6"/>
        <v>0</v>
      </c>
      <c r="O257" s="12">
        <f t="shared" si="7"/>
        <v>10572.24</v>
      </c>
    </row>
    <row r="258" spans="1:15" x14ac:dyDescent="0.25">
      <c r="A258" s="8"/>
      <c r="B258" s="8"/>
      <c r="C258" s="9"/>
      <c r="D258" s="8"/>
      <c r="E258" s="8" t="s">
        <v>1887</v>
      </c>
      <c r="F258" s="8">
        <v>0.79</v>
      </c>
      <c r="G258" s="10">
        <v>3930</v>
      </c>
      <c r="H258" s="11">
        <v>3104.7</v>
      </c>
      <c r="I258" s="11">
        <v>1218.1560037139366</v>
      </c>
      <c r="J258" s="11">
        <v>1886.5439962860632</v>
      </c>
      <c r="K258" s="8">
        <v>1.86</v>
      </c>
      <c r="L258" s="8"/>
      <c r="M258" s="12">
        <f t="shared" si="6"/>
        <v>7309.8</v>
      </c>
      <c r="N258" s="12">
        <f t="shared" si="6"/>
        <v>0</v>
      </c>
      <c r="O258" s="12">
        <f t="shared" si="7"/>
        <v>7309.8</v>
      </c>
    </row>
    <row r="259" spans="1:15" x14ac:dyDescent="0.25">
      <c r="A259" s="8"/>
      <c r="B259" s="8"/>
      <c r="C259" s="9"/>
      <c r="D259" s="8"/>
      <c r="E259" s="8" t="s">
        <v>1888</v>
      </c>
      <c r="F259" s="8">
        <v>0.79</v>
      </c>
      <c r="G259" s="10">
        <v>495</v>
      </c>
      <c r="H259" s="11">
        <v>391.05000000000007</v>
      </c>
      <c r="I259" s="11">
        <v>134.53987739940169</v>
      </c>
      <c r="J259" s="11">
        <v>256.51012260059838</v>
      </c>
      <c r="K259" s="8">
        <v>1.99</v>
      </c>
      <c r="L259" s="8"/>
      <c r="M259" s="12">
        <f t="shared" si="6"/>
        <v>985.05</v>
      </c>
      <c r="N259" s="12">
        <f t="shared" si="6"/>
        <v>0</v>
      </c>
      <c r="O259" s="12">
        <f t="shared" si="7"/>
        <v>985.05</v>
      </c>
    </row>
    <row r="260" spans="1:15" x14ac:dyDescent="0.25">
      <c r="A260" s="8"/>
      <c r="B260" s="8"/>
      <c r="C260" s="9"/>
      <c r="D260" s="8"/>
      <c r="E260" s="8" t="s">
        <v>1889</v>
      </c>
      <c r="F260" s="8">
        <v>0.68</v>
      </c>
      <c r="G260" s="10">
        <v>1105</v>
      </c>
      <c r="H260" s="11">
        <v>751.40000000000009</v>
      </c>
      <c r="I260" s="11">
        <v>442.89203752964403</v>
      </c>
      <c r="J260" s="11">
        <v>308.50796247035595</v>
      </c>
      <c r="K260" s="8">
        <v>1.69</v>
      </c>
      <c r="L260" s="8"/>
      <c r="M260" s="12">
        <f t="shared" si="6"/>
        <v>1867.45</v>
      </c>
      <c r="N260" s="12">
        <f t="shared" si="6"/>
        <v>0</v>
      </c>
      <c r="O260" s="12">
        <f t="shared" si="7"/>
        <v>1867.45</v>
      </c>
    </row>
    <row r="261" spans="1:15" x14ac:dyDescent="0.25">
      <c r="A261" s="8"/>
      <c r="B261" s="8"/>
      <c r="C261" s="9"/>
      <c r="D261" s="8"/>
      <c r="E261" s="8" t="s">
        <v>1890</v>
      </c>
      <c r="F261" s="8">
        <v>0.65</v>
      </c>
      <c r="G261" s="10">
        <v>390</v>
      </c>
      <c r="H261" s="11">
        <v>253.5</v>
      </c>
      <c r="I261" s="11">
        <v>155.45958429561202</v>
      </c>
      <c r="J261" s="11">
        <v>98.040415704387982</v>
      </c>
      <c r="K261" s="8">
        <v>1.81</v>
      </c>
      <c r="L261" s="8"/>
      <c r="M261" s="12">
        <f t="shared" ref="M261:N324" si="8">$G261*K261</f>
        <v>705.9</v>
      </c>
      <c r="N261" s="12">
        <f t="shared" si="8"/>
        <v>0</v>
      </c>
      <c r="O261" s="12">
        <f t="shared" ref="O261:O324" si="9">M261+N261</f>
        <v>705.9</v>
      </c>
    </row>
    <row r="262" spans="1:15" x14ac:dyDescent="0.25">
      <c r="A262" s="8"/>
      <c r="B262" s="8"/>
      <c r="C262" s="9"/>
      <c r="D262" s="8"/>
      <c r="E262" s="8" t="s">
        <v>1732</v>
      </c>
      <c r="F262" s="8">
        <v>0.67999999999999994</v>
      </c>
      <c r="G262" s="10">
        <v>710</v>
      </c>
      <c r="H262" s="11">
        <v>482.8</v>
      </c>
      <c r="I262" s="11">
        <v>316.01118801032879</v>
      </c>
      <c r="J262" s="11">
        <v>166.78881198967122</v>
      </c>
      <c r="K262" s="8">
        <v>1.69</v>
      </c>
      <c r="L262" s="8"/>
      <c r="M262" s="12">
        <f t="shared" si="8"/>
        <v>1199.8999999999999</v>
      </c>
      <c r="N262" s="12">
        <f t="shared" si="8"/>
        <v>0</v>
      </c>
      <c r="O262" s="12">
        <f t="shared" si="9"/>
        <v>1199.8999999999999</v>
      </c>
    </row>
    <row r="263" spans="1:15" x14ac:dyDescent="0.25">
      <c r="A263" s="8"/>
      <c r="B263" s="8"/>
      <c r="C263" s="9"/>
      <c r="D263" s="8"/>
      <c r="E263" s="8" t="s">
        <v>1891</v>
      </c>
      <c r="F263" s="8">
        <v>0.68</v>
      </c>
      <c r="G263" s="10">
        <v>8355</v>
      </c>
      <c r="H263" s="11">
        <v>5681.4</v>
      </c>
      <c r="I263" s="11">
        <v>3442.0270435971433</v>
      </c>
      <c r="J263" s="11">
        <v>2239.3729564028567</v>
      </c>
      <c r="K263" s="8">
        <v>1.69</v>
      </c>
      <c r="L263" s="8"/>
      <c r="M263" s="12">
        <f t="shared" si="8"/>
        <v>14119.949999999999</v>
      </c>
      <c r="N263" s="12">
        <f t="shared" si="8"/>
        <v>0</v>
      </c>
      <c r="O263" s="12">
        <f t="shared" si="9"/>
        <v>14119.949999999999</v>
      </c>
    </row>
    <row r="264" spans="1:15" x14ac:dyDescent="0.25">
      <c r="A264" s="8"/>
      <c r="B264" s="8"/>
      <c r="C264" s="9"/>
      <c r="D264" s="8"/>
      <c r="E264" s="8" t="s">
        <v>1892</v>
      </c>
      <c r="F264" s="8">
        <v>0.68</v>
      </c>
      <c r="G264" s="10">
        <v>6710</v>
      </c>
      <c r="H264" s="11">
        <v>4562.8</v>
      </c>
      <c r="I264" s="11">
        <v>2535.7960930525651</v>
      </c>
      <c r="J264" s="11">
        <v>2027.0039069474349</v>
      </c>
      <c r="K264" s="8">
        <v>1.69</v>
      </c>
      <c r="L264" s="8"/>
      <c r="M264" s="12">
        <f t="shared" si="8"/>
        <v>11339.9</v>
      </c>
      <c r="N264" s="12">
        <f t="shared" si="8"/>
        <v>0</v>
      </c>
      <c r="O264" s="12">
        <f t="shared" si="9"/>
        <v>11339.9</v>
      </c>
    </row>
    <row r="265" spans="1:15" x14ac:dyDescent="0.25">
      <c r="A265" s="8"/>
      <c r="B265" s="8"/>
      <c r="C265" s="9"/>
      <c r="D265" s="8"/>
      <c r="E265" s="8" t="s">
        <v>1897</v>
      </c>
      <c r="F265" s="8">
        <v>0.65</v>
      </c>
      <c r="G265" s="10">
        <v>1855</v>
      </c>
      <c r="H265" s="11">
        <v>1205.75</v>
      </c>
      <c r="I265" s="11">
        <v>779.00973236009736</v>
      </c>
      <c r="J265" s="11">
        <v>426.74026763990264</v>
      </c>
      <c r="K265" s="8">
        <v>1.81</v>
      </c>
      <c r="L265" s="8"/>
      <c r="M265" s="12">
        <f t="shared" si="8"/>
        <v>3357.55</v>
      </c>
      <c r="N265" s="12">
        <f t="shared" si="8"/>
        <v>0</v>
      </c>
      <c r="O265" s="12">
        <f t="shared" si="9"/>
        <v>3357.55</v>
      </c>
    </row>
    <row r="266" spans="1:15" x14ac:dyDescent="0.25">
      <c r="A266" s="8"/>
      <c r="B266" s="8"/>
      <c r="C266" s="9"/>
      <c r="D266" s="8"/>
      <c r="E266" s="8" t="s">
        <v>1893</v>
      </c>
      <c r="F266" s="8">
        <v>0.68</v>
      </c>
      <c r="G266" s="10">
        <v>2215</v>
      </c>
      <c r="H266" s="11">
        <v>1506.2</v>
      </c>
      <c r="I266" s="11">
        <v>870.63997835497833</v>
      </c>
      <c r="J266" s="11">
        <v>635.56002164502161</v>
      </c>
      <c r="K266" s="8">
        <v>1.69</v>
      </c>
      <c r="L266" s="8"/>
      <c r="M266" s="12">
        <f t="shared" si="8"/>
        <v>3743.35</v>
      </c>
      <c r="N266" s="12">
        <f t="shared" si="8"/>
        <v>0</v>
      </c>
      <c r="O266" s="12">
        <f t="shared" si="9"/>
        <v>3743.35</v>
      </c>
    </row>
    <row r="267" spans="1:15" x14ac:dyDescent="0.25">
      <c r="A267" s="8"/>
      <c r="B267" s="8"/>
      <c r="C267" s="9"/>
      <c r="D267" s="8"/>
      <c r="E267" s="8" t="s">
        <v>1721</v>
      </c>
      <c r="F267" s="8">
        <v>0.73999999999999988</v>
      </c>
      <c r="G267" s="10">
        <v>61</v>
      </c>
      <c r="H267" s="11">
        <v>45.14</v>
      </c>
      <c r="I267" s="11">
        <v>26.711498235965863</v>
      </c>
      <c r="J267" s="11">
        <v>18.428501764034138</v>
      </c>
      <c r="K267" s="8">
        <v>1.36</v>
      </c>
      <c r="L267" s="8"/>
      <c r="M267" s="12">
        <f t="shared" si="8"/>
        <v>82.960000000000008</v>
      </c>
      <c r="N267" s="12">
        <f t="shared" si="8"/>
        <v>0</v>
      </c>
      <c r="O267" s="12">
        <f t="shared" si="9"/>
        <v>82.960000000000008</v>
      </c>
    </row>
    <row r="268" spans="1:15" x14ac:dyDescent="0.25">
      <c r="A268" s="8"/>
      <c r="B268" s="8"/>
      <c r="C268" s="9"/>
      <c r="D268" s="8"/>
      <c r="E268" s="8" t="s">
        <v>1722</v>
      </c>
      <c r="F268" s="8">
        <v>0.71</v>
      </c>
      <c r="G268" s="10">
        <v>130</v>
      </c>
      <c r="H268" s="11">
        <v>92.3</v>
      </c>
      <c r="I268" s="11">
        <v>52.196366993746295</v>
      </c>
      <c r="J268" s="11">
        <v>40.103633006253709</v>
      </c>
      <c r="K268" s="8">
        <v>1.29</v>
      </c>
      <c r="L268" s="8"/>
      <c r="M268" s="12">
        <f t="shared" si="8"/>
        <v>167.70000000000002</v>
      </c>
      <c r="N268" s="12">
        <f t="shared" si="8"/>
        <v>0</v>
      </c>
      <c r="O268" s="12">
        <f t="shared" si="9"/>
        <v>167.70000000000002</v>
      </c>
    </row>
    <row r="269" spans="1:15" x14ac:dyDescent="0.25">
      <c r="A269" s="8"/>
      <c r="B269" s="8"/>
      <c r="C269" s="9"/>
      <c r="D269" s="8"/>
      <c r="E269" s="8" t="s">
        <v>1723</v>
      </c>
      <c r="F269" s="8">
        <v>0.71</v>
      </c>
      <c r="G269" s="10">
        <v>50</v>
      </c>
      <c r="H269" s="11">
        <v>35.5</v>
      </c>
      <c r="I269" s="11">
        <v>22.942760430339902</v>
      </c>
      <c r="J269" s="11">
        <v>12.557239569660098</v>
      </c>
      <c r="K269" s="8">
        <v>1.29</v>
      </c>
      <c r="L269" s="8"/>
      <c r="M269" s="12">
        <f t="shared" si="8"/>
        <v>64.5</v>
      </c>
      <c r="N269" s="12">
        <f t="shared" si="8"/>
        <v>0</v>
      </c>
      <c r="O269" s="12">
        <f t="shared" si="9"/>
        <v>64.5</v>
      </c>
    </row>
    <row r="270" spans="1:15" x14ac:dyDescent="0.25">
      <c r="A270" s="8"/>
      <c r="B270" s="8"/>
      <c r="C270" s="9"/>
      <c r="D270" s="8"/>
      <c r="E270" s="8" t="s">
        <v>1734</v>
      </c>
      <c r="F270" s="8">
        <v>0.68</v>
      </c>
      <c r="G270" s="10">
        <v>605</v>
      </c>
      <c r="H270" s="11">
        <v>411.40000000000003</v>
      </c>
      <c r="I270" s="11">
        <v>240.93970711736304</v>
      </c>
      <c r="J270" s="11">
        <v>170.46029288263699</v>
      </c>
      <c r="K270" s="8">
        <v>1.7</v>
      </c>
      <c r="L270" s="8"/>
      <c r="M270" s="12">
        <f t="shared" si="8"/>
        <v>1028.5</v>
      </c>
      <c r="N270" s="12">
        <f t="shared" si="8"/>
        <v>0</v>
      </c>
      <c r="O270" s="12">
        <f t="shared" si="9"/>
        <v>1028.5</v>
      </c>
    </row>
    <row r="271" spans="1:15" x14ac:dyDescent="0.25">
      <c r="A271" s="8"/>
      <c r="B271" s="8"/>
      <c r="C271" s="9"/>
      <c r="D271" s="8"/>
      <c r="E271" s="8" t="s">
        <v>1894</v>
      </c>
      <c r="F271" s="8">
        <v>0.68</v>
      </c>
      <c r="G271" s="10">
        <v>955</v>
      </c>
      <c r="H271" s="11">
        <v>649.4</v>
      </c>
      <c r="I271" s="11">
        <v>411.15785714285715</v>
      </c>
      <c r="J271" s="11">
        <v>238.2421428571428</v>
      </c>
      <c r="K271" s="8">
        <v>1.7</v>
      </c>
      <c r="L271" s="8"/>
      <c r="M271" s="12">
        <f t="shared" si="8"/>
        <v>1623.5</v>
      </c>
      <c r="N271" s="12">
        <f t="shared" si="8"/>
        <v>0</v>
      </c>
      <c r="O271" s="12">
        <f t="shared" si="9"/>
        <v>1623.5</v>
      </c>
    </row>
    <row r="272" spans="1:15" x14ac:dyDescent="0.25">
      <c r="A272" s="8"/>
      <c r="B272" s="8"/>
      <c r="C272" s="9"/>
      <c r="D272" s="8"/>
      <c r="E272" s="8" t="s">
        <v>1895</v>
      </c>
      <c r="F272" s="8">
        <v>0.7</v>
      </c>
      <c r="G272" s="10">
        <v>1850</v>
      </c>
      <c r="H272" s="11">
        <v>1295</v>
      </c>
      <c r="I272" s="11">
        <v>1892.284062227787</v>
      </c>
      <c r="J272" s="11">
        <v>-597.28406222778688</v>
      </c>
      <c r="K272" s="8">
        <v>1.76</v>
      </c>
      <c r="L272" s="8"/>
      <c r="M272" s="12">
        <f t="shared" si="8"/>
        <v>3256</v>
      </c>
      <c r="N272" s="12">
        <f t="shared" si="8"/>
        <v>0</v>
      </c>
      <c r="O272" s="12">
        <f t="shared" si="9"/>
        <v>3256</v>
      </c>
    </row>
    <row r="273" spans="1:15" x14ac:dyDescent="0.25">
      <c r="A273" s="8"/>
      <c r="B273" s="8"/>
      <c r="C273" s="9"/>
      <c r="D273" s="8"/>
      <c r="E273" s="8" t="s">
        <v>1896</v>
      </c>
      <c r="F273" s="8">
        <v>0.65</v>
      </c>
      <c r="G273" s="10">
        <v>9390</v>
      </c>
      <c r="H273" s="11">
        <v>6103.5</v>
      </c>
      <c r="I273" s="11">
        <v>4184.0317183923435</v>
      </c>
      <c r="J273" s="11">
        <v>1919.468281607657</v>
      </c>
      <c r="K273" s="8">
        <v>1.66</v>
      </c>
      <c r="L273" s="8"/>
      <c r="M273" s="12">
        <f t="shared" si="8"/>
        <v>15587.4</v>
      </c>
      <c r="N273" s="12">
        <f t="shared" si="8"/>
        <v>0</v>
      </c>
      <c r="O273" s="12">
        <f t="shared" si="9"/>
        <v>15587.4</v>
      </c>
    </row>
    <row r="274" spans="1:15" x14ac:dyDescent="0.25">
      <c r="A274" s="8"/>
      <c r="B274" s="8"/>
      <c r="C274" s="9" t="s">
        <v>216</v>
      </c>
      <c r="D274" s="8" t="s">
        <v>38</v>
      </c>
      <c r="E274" s="8" t="s">
        <v>1889</v>
      </c>
      <c r="F274" s="8">
        <v>0.68</v>
      </c>
      <c r="G274" s="10">
        <v>840</v>
      </c>
      <c r="H274" s="11">
        <v>571.19999999999993</v>
      </c>
      <c r="I274" s="11">
        <v>422.64637263497883</v>
      </c>
      <c r="J274" s="11">
        <v>148.55362736502121</v>
      </c>
      <c r="K274" s="8">
        <v>1.69</v>
      </c>
      <c r="L274" s="8"/>
      <c r="M274" s="12">
        <f t="shared" si="8"/>
        <v>1419.6</v>
      </c>
      <c r="N274" s="12">
        <f t="shared" si="8"/>
        <v>0</v>
      </c>
      <c r="O274" s="12">
        <f t="shared" si="9"/>
        <v>1419.6</v>
      </c>
    </row>
    <row r="275" spans="1:15" x14ac:dyDescent="0.25">
      <c r="A275" s="8"/>
      <c r="B275" s="8"/>
      <c r="C275" s="9"/>
      <c r="D275" s="8"/>
      <c r="E275" s="8" t="s">
        <v>1732</v>
      </c>
      <c r="F275" s="8">
        <v>0.68</v>
      </c>
      <c r="G275" s="10">
        <v>1993</v>
      </c>
      <c r="H275" s="11">
        <v>1355.24</v>
      </c>
      <c r="I275" s="11">
        <v>849.21309599160156</v>
      </c>
      <c r="J275" s="11">
        <v>506.0269040083985</v>
      </c>
      <c r="K275" s="8">
        <v>1.69</v>
      </c>
      <c r="L275" s="8"/>
      <c r="M275" s="12">
        <f t="shared" si="8"/>
        <v>3368.17</v>
      </c>
      <c r="N275" s="12">
        <f t="shared" si="8"/>
        <v>0</v>
      </c>
      <c r="O275" s="12">
        <f t="shared" si="9"/>
        <v>3368.17</v>
      </c>
    </row>
    <row r="276" spans="1:15" x14ac:dyDescent="0.25">
      <c r="A276" s="8"/>
      <c r="B276" s="8"/>
      <c r="C276" s="9"/>
      <c r="D276" s="8"/>
      <c r="E276" s="8" t="s">
        <v>1733</v>
      </c>
      <c r="F276" s="8">
        <v>0.65</v>
      </c>
      <c r="G276" s="10">
        <v>7</v>
      </c>
      <c r="H276" s="11">
        <v>4.55</v>
      </c>
      <c r="I276" s="11">
        <v>3.1381818181818182</v>
      </c>
      <c r="J276" s="11">
        <v>1.4118181818181816</v>
      </c>
      <c r="K276" s="8">
        <v>1.81</v>
      </c>
      <c r="L276" s="8"/>
      <c r="M276" s="12">
        <f t="shared" si="8"/>
        <v>12.67</v>
      </c>
      <c r="N276" s="12">
        <f t="shared" si="8"/>
        <v>0</v>
      </c>
      <c r="O276" s="12">
        <f t="shared" si="9"/>
        <v>12.67</v>
      </c>
    </row>
    <row r="277" spans="1:15" x14ac:dyDescent="0.25">
      <c r="A277" s="8"/>
      <c r="B277" s="8"/>
      <c r="C277" s="9"/>
      <c r="D277" s="8"/>
      <c r="E277" s="8" t="s">
        <v>1898</v>
      </c>
      <c r="F277" s="8">
        <v>0.68</v>
      </c>
      <c r="G277" s="10">
        <v>2159</v>
      </c>
      <c r="H277" s="11">
        <v>1468.12</v>
      </c>
      <c r="I277" s="11">
        <v>975.20569924472034</v>
      </c>
      <c r="J277" s="11">
        <v>492.91430075527967</v>
      </c>
      <c r="K277" s="8">
        <v>1.61</v>
      </c>
      <c r="L277" s="8"/>
      <c r="M277" s="12">
        <f t="shared" si="8"/>
        <v>3475.9900000000002</v>
      </c>
      <c r="N277" s="12">
        <f t="shared" si="8"/>
        <v>0</v>
      </c>
      <c r="O277" s="12">
        <f t="shared" si="9"/>
        <v>3475.9900000000002</v>
      </c>
    </row>
    <row r="278" spans="1:15" x14ac:dyDescent="0.25">
      <c r="A278" s="8"/>
      <c r="B278" s="8"/>
      <c r="C278" s="9"/>
      <c r="D278" s="8"/>
      <c r="E278" s="8" t="s">
        <v>1899</v>
      </c>
      <c r="F278" s="8">
        <v>0.68</v>
      </c>
      <c r="G278" s="10">
        <v>677</v>
      </c>
      <c r="H278" s="11">
        <v>460.36</v>
      </c>
      <c r="I278" s="11">
        <v>336.72611870872436</v>
      </c>
      <c r="J278" s="11">
        <v>123.63388129127563</v>
      </c>
      <c r="K278" s="8">
        <v>1.72</v>
      </c>
      <c r="L278" s="8"/>
      <c r="M278" s="12">
        <f t="shared" si="8"/>
        <v>1164.44</v>
      </c>
      <c r="N278" s="12">
        <f t="shared" si="8"/>
        <v>0</v>
      </c>
      <c r="O278" s="12">
        <f t="shared" si="9"/>
        <v>1164.44</v>
      </c>
    </row>
    <row r="279" spans="1:15" x14ac:dyDescent="0.25">
      <c r="A279" s="8"/>
      <c r="B279" s="8"/>
      <c r="C279" s="9"/>
      <c r="D279" s="8"/>
      <c r="E279" s="8" t="s">
        <v>1891</v>
      </c>
      <c r="F279" s="8">
        <v>0.68</v>
      </c>
      <c r="G279" s="10">
        <v>4940</v>
      </c>
      <c r="H279" s="11">
        <v>3359.2000000000003</v>
      </c>
      <c r="I279" s="11">
        <v>2161.8388349539368</v>
      </c>
      <c r="J279" s="11">
        <v>1197.3611650460625</v>
      </c>
      <c r="K279" s="8">
        <v>1.69</v>
      </c>
      <c r="L279" s="8"/>
      <c r="M279" s="12">
        <f t="shared" si="8"/>
        <v>8348.6</v>
      </c>
      <c r="N279" s="12">
        <f t="shared" si="8"/>
        <v>0</v>
      </c>
      <c r="O279" s="12">
        <f t="shared" si="9"/>
        <v>8348.6</v>
      </c>
    </row>
    <row r="280" spans="1:15" x14ac:dyDescent="0.25">
      <c r="A280" s="8"/>
      <c r="B280" s="8"/>
      <c r="C280" s="9"/>
      <c r="D280" s="8"/>
      <c r="E280" s="8" t="s">
        <v>1892</v>
      </c>
      <c r="F280" s="8">
        <v>0.68</v>
      </c>
      <c r="G280" s="10">
        <v>3900</v>
      </c>
      <c r="H280" s="11">
        <v>2652</v>
      </c>
      <c r="I280" s="11">
        <v>1731.7899205087442</v>
      </c>
      <c r="J280" s="11">
        <v>920.21007949125578</v>
      </c>
      <c r="K280" s="8">
        <v>1.69</v>
      </c>
      <c r="L280" s="8"/>
      <c r="M280" s="12">
        <f t="shared" si="8"/>
        <v>6591</v>
      </c>
      <c r="N280" s="12">
        <f t="shared" si="8"/>
        <v>0</v>
      </c>
      <c r="O280" s="12">
        <f t="shared" si="9"/>
        <v>6591</v>
      </c>
    </row>
    <row r="281" spans="1:15" x14ac:dyDescent="0.25">
      <c r="A281" s="8"/>
      <c r="B281" s="8"/>
      <c r="C281" s="9"/>
      <c r="D281" s="8"/>
      <c r="E281" s="8" t="s">
        <v>1893</v>
      </c>
      <c r="F281" s="8">
        <v>0.68</v>
      </c>
      <c r="G281" s="10">
        <v>990</v>
      </c>
      <c r="H281" s="11">
        <v>673.2</v>
      </c>
      <c r="I281" s="11">
        <v>443.02466703651385</v>
      </c>
      <c r="J281" s="11">
        <v>230.17533296348617</v>
      </c>
      <c r="K281" s="8">
        <v>1.69</v>
      </c>
      <c r="L281" s="8"/>
      <c r="M281" s="12">
        <f t="shared" si="8"/>
        <v>1673.1</v>
      </c>
      <c r="N281" s="12">
        <f t="shared" si="8"/>
        <v>0</v>
      </c>
      <c r="O281" s="12">
        <f t="shared" si="9"/>
        <v>1673.1</v>
      </c>
    </row>
    <row r="282" spans="1:15" x14ac:dyDescent="0.25">
      <c r="A282" s="8"/>
      <c r="B282" s="8"/>
      <c r="C282" s="9"/>
      <c r="D282" s="8"/>
      <c r="E282" s="8" t="s">
        <v>1722</v>
      </c>
      <c r="F282" s="8">
        <v>0.71</v>
      </c>
      <c r="G282" s="10">
        <v>80</v>
      </c>
      <c r="H282" s="11">
        <v>56.8</v>
      </c>
      <c r="I282" s="11">
        <v>38.623313903748958</v>
      </c>
      <c r="J282" s="11">
        <v>18.176686096251039</v>
      </c>
      <c r="K282" s="8">
        <v>1.29</v>
      </c>
      <c r="L282" s="8"/>
      <c r="M282" s="12">
        <f t="shared" si="8"/>
        <v>103.2</v>
      </c>
      <c r="N282" s="12">
        <f t="shared" si="8"/>
        <v>0</v>
      </c>
      <c r="O282" s="12">
        <f t="shared" si="9"/>
        <v>103.2</v>
      </c>
    </row>
    <row r="283" spans="1:15" x14ac:dyDescent="0.25">
      <c r="A283" s="8"/>
      <c r="B283" s="8"/>
      <c r="C283" s="9"/>
      <c r="D283" s="8"/>
      <c r="E283" s="8" t="s">
        <v>1723</v>
      </c>
      <c r="F283" s="8">
        <v>0.71</v>
      </c>
      <c r="G283" s="10">
        <v>315</v>
      </c>
      <c r="H283" s="11">
        <v>223.64999999999998</v>
      </c>
      <c r="I283" s="11">
        <v>128.3949923679873</v>
      </c>
      <c r="J283" s="11">
        <v>95.255007632012692</v>
      </c>
      <c r="K283" s="8">
        <v>1.29</v>
      </c>
      <c r="L283" s="8"/>
      <c r="M283" s="12">
        <f t="shared" si="8"/>
        <v>406.35</v>
      </c>
      <c r="N283" s="12">
        <f t="shared" si="8"/>
        <v>0</v>
      </c>
      <c r="O283" s="12">
        <f t="shared" si="9"/>
        <v>406.35</v>
      </c>
    </row>
    <row r="284" spans="1:15" x14ac:dyDescent="0.25">
      <c r="A284" s="8"/>
      <c r="B284" s="8"/>
      <c r="C284" s="9"/>
      <c r="D284" s="8"/>
      <c r="E284" s="8" t="s">
        <v>1734</v>
      </c>
      <c r="F284" s="8">
        <v>0.68</v>
      </c>
      <c r="G284" s="10">
        <v>960</v>
      </c>
      <c r="H284" s="11">
        <v>652.79999999999984</v>
      </c>
      <c r="I284" s="11">
        <v>479.24674501747296</v>
      </c>
      <c r="J284" s="11">
        <v>173.55325498252702</v>
      </c>
      <c r="K284" s="8">
        <v>1.7</v>
      </c>
      <c r="L284" s="8"/>
      <c r="M284" s="12">
        <f t="shared" si="8"/>
        <v>1632</v>
      </c>
      <c r="N284" s="12">
        <f t="shared" si="8"/>
        <v>0</v>
      </c>
      <c r="O284" s="12">
        <f t="shared" si="9"/>
        <v>1632</v>
      </c>
    </row>
    <row r="285" spans="1:15" x14ac:dyDescent="0.25">
      <c r="A285" s="8"/>
      <c r="B285" s="8"/>
      <c r="C285" s="9"/>
      <c r="D285" s="8"/>
      <c r="E285" s="8" t="s">
        <v>1894</v>
      </c>
      <c r="F285" s="8">
        <v>0.67999999999999994</v>
      </c>
      <c r="G285" s="10">
        <v>2700</v>
      </c>
      <c r="H285" s="11">
        <v>1836.0000000000002</v>
      </c>
      <c r="I285" s="11">
        <v>1218.3214862596517</v>
      </c>
      <c r="J285" s="11">
        <v>617.67851374034831</v>
      </c>
      <c r="K285" s="8">
        <v>1.7</v>
      </c>
      <c r="L285" s="8"/>
      <c r="M285" s="12">
        <f t="shared" si="8"/>
        <v>4590</v>
      </c>
      <c r="N285" s="12">
        <f t="shared" si="8"/>
        <v>0</v>
      </c>
      <c r="O285" s="12">
        <f t="shared" si="9"/>
        <v>4590</v>
      </c>
    </row>
    <row r="286" spans="1:15" x14ac:dyDescent="0.25">
      <c r="A286" s="8"/>
      <c r="B286" s="8"/>
      <c r="C286" s="9"/>
      <c r="D286" s="8"/>
      <c r="E286" s="8" t="s">
        <v>1900</v>
      </c>
      <c r="F286" s="8">
        <v>0.68</v>
      </c>
      <c r="G286" s="10">
        <v>3860</v>
      </c>
      <c r="H286" s="11">
        <v>2624.7999999999997</v>
      </c>
      <c r="I286" s="11">
        <v>1777.5847533075626</v>
      </c>
      <c r="J286" s="11">
        <v>847.21524669243729</v>
      </c>
      <c r="K286" s="8">
        <v>1.63</v>
      </c>
      <c r="L286" s="8"/>
      <c r="M286" s="12">
        <f t="shared" si="8"/>
        <v>6291.7999999999993</v>
      </c>
      <c r="N286" s="12">
        <f t="shared" si="8"/>
        <v>0</v>
      </c>
      <c r="O286" s="12">
        <f t="shared" si="9"/>
        <v>6291.7999999999993</v>
      </c>
    </row>
    <row r="287" spans="1:15" x14ac:dyDescent="0.25">
      <c r="A287" s="8"/>
      <c r="B287" s="8"/>
      <c r="C287" s="9"/>
      <c r="D287" s="8"/>
      <c r="E287" s="8" t="s">
        <v>1901</v>
      </c>
      <c r="F287" s="8">
        <v>0.65</v>
      </c>
      <c r="G287" s="10">
        <v>3955</v>
      </c>
      <c r="H287" s="11">
        <v>2570.75</v>
      </c>
      <c r="I287" s="11">
        <v>1723.4738573966408</v>
      </c>
      <c r="J287" s="11">
        <v>847.27614260335929</v>
      </c>
      <c r="K287" s="8">
        <v>1.64</v>
      </c>
      <c r="L287" s="8"/>
      <c r="M287" s="12">
        <f t="shared" si="8"/>
        <v>6486.2</v>
      </c>
      <c r="N287" s="12">
        <f t="shared" si="8"/>
        <v>0</v>
      </c>
      <c r="O287" s="12">
        <f t="shared" si="9"/>
        <v>6486.2</v>
      </c>
    </row>
    <row r="288" spans="1:15" x14ac:dyDescent="0.25">
      <c r="A288" s="8"/>
      <c r="B288" s="8"/>
      <c r="C288" s="9"/>
      <c r="D288" s="8"/>
      <c r="E288" s="8" t="s">
        <v>1902</v>
      </c>
      <c r="F288" s="8">
        <v>0.65</v>
      </c>
      <c r="G288" s="10">
        <v>6230</v>
      </c>
      <c r="H288" s="11">
        <v>4049.5</v>
      </c>
      <c r="I288" s="11">
        <v>2577.7323313498709</v>
      </c>
      <c r="J288" s="11">
        <v>1471.7676686501293</v>
      </c>
      <c r="K288" s="8">
        <v>1.64</v>
      </c>
      <c r="L288" s="8"/>
      <c r="M288" s="12">
        <f t="shared" si="8"/>
        <v>10217.199999999999</v>
      </c>
      <c r="N288" s="12">
        <f t="shared" si="8"/>
        <v>0</v>
      </c>
      <c r="O288" s="12">
        <f t="shared" si="9"/>
        <v>10217.199999999999</v>
      </c>
    </row>
    <row r="289" spans="1:15" x14ac:dyDescent="0.25">
      <c r="A289" s="8"/>
      <c r="B289" s="8"/>
      <c r="C289" s="9"/>
      <c r="D289" s="8"/>
      <c r="E289" s="8" t="s">
        <v>1896</v>
      </c>
      <c r="F289" s="8">
        <v>0.65</v>
      </c>
      <c r="G289" s="10">
        <v>2030</v>
      </c>
      <c r="H289" s="11">
        <v>1319.5</v>
      </c>
      <c r="I289" s="11">
        <v>824.41882352941184</v>
      </c>
      <c r="J289" s="11">
        <v>495.08117647058816</v>
      </c>
      <c r="K289" s="8">
        <v>1.66</v>
      </c>
      <c r="L289" s="8"/>
      <c r="M289" s="12">
        <f t="shared" si="8"/>
        <v>3369.7999999999997</v>
      </c>
      <c r="N289" s="12">
        <f t="shared" si="8"/>
        <v>0</v>
      </c>
      <c r="O289" s="12">
        <f t="shared" si="9"/>
        <v>3369.7999999999997</v>
      </c>
    </row>
    <row r="290" spans="1:15" x14ac:dyDescent="0.25">
      <c r="A290" s="8"/>
      <c r="B290" s="8"/>
      <c r="C290" s="9"/>
      <c r="D290" s="8"/>
      <c r="E290" s="8" t="s">
        <v>1903</v>
      </c>
      <c r="F290" s="8">
        <v>0.65</v>
      </c>
      <c r="G290" s="10">
        <v>5240</v>
      </c>
      <c r="H290" s="11">
        <v>3406</v>
      </c>
      <c r="I290" s="11">
        <v>2427.4512240191457</v>
      </c>
      <c r="J290" s="11">
        <v>978.54877598085386</v>
      </c>
      <c r="K290" s="8">
        <v>1.64</v>
      </c>
      <c r="L290" s="8"/>
      <c r="M290" s="12">
        <f t="shared" si="8"/>
        <v>8593.6</v>
      </c>
      <c r="N290" s="12">
        <f t="shared" si="8"/>
        <v>0</v>
      </c>
      <c r="O290" s="12">
        <f t="shared" si="9"/>
        <v>8593.6</v>
      </c>
    </row>
    <row r="291" spans="1:15" x14ac:dyDescent="0.25">
      <c r="A291" s="8"/>
      <c r="B291" s="8"/>
      <c r="C291" s="9"/>
      <c r="D291" s="8"/>
      <c r="E291" s="8" t="s">
        <v>1904</v>
      </c>
      <c r="F291" s="8">
        <v>0.65</v>
      </c>
      <c r="G291" s="10">
        <v>1950</v>
      </c>
      <c r="H291" s="11">
        <v>1267.5</v>
      </c>
      <c r="I291" s="11">
        <v>867.16958195110487</v>
      </c>
      <c r="J291" s="11">
        <v>400.33041804889518</v>
      </c>
      <c r="K291" s="8">
        <v>1.64</v>
      </c>
      <c r="L291" s="8"/>
      <c r="M291" s="12">
        <f t="shared" si="8"/>
        <v>3198</v>
      </c>
      <c r="N291" s="12">
        <f t="shared" si="8"/>
        <v>0</v>
      </c>
      <c r="O291" s="12">
        <f t="shared" si="9"/>
        <v>3198</v>
      </c>
    </row>
    <row r="292" spans="1:15" x14ac:dyDescent="0.25">
      <c r="A292" s="8"/>
      <c r="B292" s="8"/>
      <c r="C292" s="9" t="s">
        <v>217</v>
      </c>
      <c r="D292" s="8" t="s">
        <v>38</v>
      </c>
      <c r="E292" s="8" t="s">
        <v>1889</v>
      </c>
      <c r="F292" s="8">
        <v>0.68</v>
      </c>
      <c r="G292" s="10">
        <v>1680</v>
      </c>
      <c r="H292" s="11">
        <v>1142.4000000000001</v>
      </c>
      <c r="I292" s="11">
        <v>618.51374207188155</v>
      </c>
      <c r="J292" s="11">
        <v>523.88625792811843</v>
      </c>
      <c r="K292" s="8">
        <v>1.69</v>
      </c>
      <c r="L292" s="8"/>
      <c r="M292" s="12">
        <f t="shared" si="8"/>
        <v>2839.2</v>
      </c>
      <c r="N292" s="12">
        <f t="shared" si="8"/>
        <v>0</v>
      </c>
      <c r="O292" s="12">
        <f t="shared" si="9"/>
        <v>2839.2</v>
      </c>
    </row>
    <row r="293" spans="1:15" x14ac:dyDescent="0.25">
      <c r="A293" s="8"/>
      <c r="B293" s="8"/>
      <c r="C293" s="9"/>
      <c r="D293" s="8"/>
      <c r="E293" s="8" t="s">
        <v>1890</v>
      </c>
      <c r="F293" s="8">
        <v>0.65</v>
      </c>
      <c r="G293" s="10">
        <v>395</v>
      </c>
      <c r="H293" s="11">
        <v>256.75</v>
      </c>
      <c r="I293" s="11">
        <v>144.13742071881606</v>
      </c>
      <c r="J293" s="11">
        <v>112.61257928118394</v>
      </c>
      <c r="K293" s="8">
        <v>1.81</v>
      </c>
      <c r="L293" s="8"/>
      <c r="M293" s="12">
        <f t="shared" si="8"/>
        <v>714.95</v>
      </c>
      <c r="N293" s="12">
        <f t="shared" si="8"/>
        <v>0</v>
      </c>
      <c r="O293" s="12">
        <f t="shared" si="9"/>
        <v>714.95</v>
      </c>
    </row>
    <row r="294" spans="1:15" x14ac:dyDescent="0.25">
      <c r="A294" s="8"/>
      <c r="B294" s="8"/>
      <c r="C294" s="9"/>
      <c r="D294" s="8"/>
      <c r="E294" s="8" t="s">
        <v>1732</v>
      </c>
      <c r="F294" s="8">
        <v>0.68</v>
      </c>
      <c r="G294" s="10">
        <v>2239</v>
      </c>
      <c r="H294" s="11">
        <v>1522.52</v>
      </c>
      <c r="I294" s="11">
        <v>1007.6558713101849</v>
      </c>
      <c r="J294" s="11">
        <v>514.86412868981495</v>
      </c>
      <c r="K294" s="8">
        <v>1.69</v>
      </c>
      <c r="L294" s="8"/>
      <c r="M294" s="12">
        <f t="shared" si="8"/>
        <v>3783.91</v>
      </c>
      <c r="N294" s="12">
        <f t="shared" si="8"/>
        <v>0</v>
      </c>
      <c r="O294" s="12">
        <f t="shared" si="9"/>
        <v>3783.91</v>
      </c>
    </row>
    <row r="295" spans="1:15" x14ac:dyDescent="0.25">
      <c r="A295" s="8"/>
      <c r="B295" s="8"/>
      <c r="C295" s="9"/>
      <c r="D295" s="8"/>
      <c r="E295" s="8" t="s">
        <v>1733</v>
      </c>
      <c r="F295" s="8">
        <v>0.65</v>
      </c>
      <c r="G295" s="10">
        <v>351</v>
      </c>
      <c r="H295" s="11">
        <v>228.15</v>
      </c>
      <c r="I295" s="11">
        <v>158.5644004722308</v>
      </c>
      <c r="J295" s="11">
        <v>69.585599527769219</v>
      </c>
      <c r="K295" s="8">
        <v>1.81</v>
      </c>
      <c r="L295" s="8"/>
      <c r="M295" s="12">
        <f t="shared" si="8"/>
        <v>635.31000000000006</v>
      </c>
      <c r="N295" s="12">
        <f t="shared" si="8"/>
        <v>0</v>
      </c>
      <c r="O295" s="12">
        <f t="shared" si="9"/>
        <v>635.31000000000006</v>
      </c>
    </row>
    <row r="296" spans="1:15" x14ac:dyDescent="0.25">
      <c r="A296" s="8"/>
      <c r="B296" s="8"/>
      <c r="C296" s="9"/>
      <c r="D296" s="8"/>
      <c r="E296" s="8" t="s">
        <v>1898</v>
      </c>
      <c r="F296" s="8">
        <v>0.68</v>
      </c>
      <c r="G296" s="10">
        <v>2808</v>
      </c>
      <c r="H296" s="11">
        <v>1909.4399999999998</v>
      </c>
      <c r="I296" s="11">
        <v>1214.2218776239888</v>
      </c>
      <c r="J296" s="11">
        <v>695.21812237601114</v>
      </c>
      <c r="K296" s="8">
        <v>1.61</v>
      </c>
      <c r="L296" s="8"/>
      <c r="M296" s="12">
        <f t="shared" si="8"/>
        <v>4520.88</v>
      </c>
      <c r="N296" s="12">
        <f t="shared" si="8"/>
        <v>0</v>
      </c>
      <c r="O296" s="12">
        <f t="shared" si="9"/>
        <v>4520.88</v>
      </c>
    </row>
    <row r="297" spans="1:15" x14ac:dyDescent="0.25">
      <c r="A297" s="8"/>
      <c r="B297" s="8"/>
      <c r="C297" s="9"/>
      <c r="D297" s="8"/>
      <c r="E297" s="8" t="s">
        <v>1899</v>
      </c>
      <c r="F297" s="8">
        <v>0.68</v>
      </c>
      <c r="G297" s="10">
        <v>37</v>
      </c>
      <c r="H297" s="11">
        <v>25.159999999999997</v>
      </c>
      <c r="I297" s="11">
        <v>16.698801569966289</v>
      </c>
      <c r="J297" s="11">
        <v>8.4611984300337095</v>
      </c>
      <c r="K297" s="8">
        <v>1.72</v>
      </c>
      <c r="L297" s="8"/>
      <c r="M297" s="12">
        <f t="shared" si="8"/>
        <v>63.64</v>
      </c>
      <c r="N297" s="12">
        <f t="shared" si="8"/>
        <v>0</v>
      </c>
      <c r="O297" s="12">
        <f t="shared" si="9"/>
        <v>63.64</v>
      </c>
    </row>
    <row r="298" spans="1:15" x14ac:dyDescent="0.25">
      <c r="A298" s="8"/>
      <c r="B298" s="8"/>
      <c r="C298" s="9"/>
      <c r="D298" s="8"/>
      <c r="E298" s="8" t="s">
        <v>1891</v>
      </c>
      <c r="F298" s="8">
        <v>0.68</v>
      </c>
      <c r="G298" s="10">
        <v>7045</v>
      </c>
      <c r="H298" s="11">
        <v>4790.5999999999995</v>
      </c>
      <c r="I298" s="11">
        <v>2732.2278902021303</v>
      </c>
      <c r="J298" s="11">
        <v>2058.3721097978696</v>
      </c>
      <c r="K298" s="8">
        <v>1.69</v>
      </c>
      <c r="L298" s="8"/>
      <c r="M298" s="12">
        <f t="shared" si="8"/>
        <v>11906.05</v>
      </c>
      <c r="N298" s="12">
        <f t="shared" si="8"/>
        <v>0</v>
      </c>
      <c r="O298" s="12">
        <f t="shared" si="9"/>
        <v>11906.05</v>
      </c>
    </row>
    <row r="299" spans="1:15" x14ac:dyDescent="0.25">
      <c r="A299" s="8"/>
      <c r="B299" s="8"/>
      <c r="C299" s="9"/>
      <c r="D299" s="8"/>
      <c r="E299" s="8" t="s">
        <v>1892</v>
      </c>
      <c r="F299" s="8">
        <v>0.68</v>
      </c>
      <c r="G299" s="10">
        <v>5110</v>
      </c>
      <c r="H299" s="11">
        <v>3474.7999999999997</v>
      </c>
      <c r="I299" s="11">
        <v>2575.4450261780103</v>
      </c>
      <c r="J299" s="11">
        <v>899.35497382198946</v>
      </c>
      <c r="K299" s="8">
        <v>1.69</v>
      </c>
      <c r="L299" s="8"/>
      <c r="M299" s="12">
        <f t="shared" si="8"/>
        <v>8635.9</v>
      </c>
      <c r="N299" s="12">
        <f t="shared" si="8"/>
        <v>0</v>
      </c>
      <c r="O299" s="12">
        <f t="shared" si="9"/>
        <v>8635.9</v>
      </c>
    </row>
    <row r="300" spans="1:15" x14ac:dyDescent="0.25">
      <c r="A300" s="8"/>
      <c r="B300" s="8"/>
      <c r="C300" s="9"/>
      <c r="D300" s="8"/>
      <c r="E300" s="8" t="s">
        <v>1893</v>
      </c>
      <c r="F300" s="8">
        <v>0.68</v>
      </c>
      <c r="G300" s="10">
        <v>2080</v>
      </c>
      <c r="H300" s="11">
        <v>1414.3999999999999</v>
      </c>
      <c r="I300" s="11">
        <v>782.50168067226889</v>
      </c>
      <c r="J300" s="11">
        <v>631.89831932773097</v>
      </c>
      <c r="K300" s="8">
        <v>1.69</v>
      </c>
      <c r="L300" s="8"/>
      <c r="M300" s="12">
        <f t="shared" si="8"/>
        <v>3515.2</v>
      </c>
      <c r="N300" s="12">
        <f t="shared" si="8"/>
        <v>0</v>
      </c>
      <c r="O300" s="12">
        <f t="shared" si="9"/>
        <v>3515.2</v>
      </c>
    </row>
    <row r="301" spans="1:15" x14ac:dyDescent="0.25">
      <c r="A301" s="8"/>
      <c r="B301" s="8"/>
      <c r="C301" s="9"/>
      <c r="D301" s="8"/>
      <c r="E301" s="8" t="s">
        <v>1722</v>
      </c>
      <c r="F301" s="8">
        <v>0.71</v>
      </c>
      <c r="G301" s="10">
        <v>35</v>
      </c>
      <c r="H301" s="11">
        <v>24.85</v>
      </c>
      <c r="I301" s="11">
        <v>13.749967408986052</v>
      </c>
      <c r="J301" s="11">
        <v>11.100032591013949</v>
      </c>
      <c r="K301" s="8">
        <v>1.29</v>
      </c>
      <c r="L301" s="8"/>
      <c r="M301" s="12">
        <f t="shared" si="8"/>
        <v>45.15</v>
      </c>
      <c r="N301" s="12">
        <f t="shared" si="8"/>
        <v>0</v>
      </c>
      <c r="O301" s="12">
        <f t="shared" si="9"/>
        <v>45.15</v>
      </c>
    </row>
    <row r="302" spans="1:15" x14ac:dyDescent="0.25">
      <c r="A302" s="8"/>
      <c r="B302" s="8"/>
      <c r="C302" s="9"/>
      <c r="D302" s="8"/>
      <c r="E302" s="8" t="s">
        <v>1723</v>
      </c>
      <c r="F302" s="8">
        <v>0.71</v>
      </c>
      <c r="G302" s="10">
        <v>665</v>
      </c>
      <c r="H302" s="11">
        <v>472.15000000000003</v>
      </c>
      <c r="I302" s="11">
        <v>290.11336441739877</v>
      </c>
      <c r="J302" s="11">
        <v>182.03663558260129</v>
      </c>
      <c r="K302" s="8">
        <v>1.29</v>
      </c>
      <c r="L302" s="8"/>
      <c r="M302" s="12">
        <f t="shared" si="8"/>
        <v>857.85</v>
      </c>
      <c r="N302" s="12">
        <f t="shared" si="8"/>
        <v>0</v>
      </c>
      <c r="O302" s="12">
        <f t="shared" si="9"/>
        <v>857.85</v>
      </c>
    </row>
    <row r="303" spans="1:15" x14ac:dyDescent="0.25">
      <c r="A303" s="8"/>
      <c r="B303" s="8"/>
      <c r="C303" s="9"/>
      <c r="D303" s="8"/>
      <c r="E303" s="8" t="s">
        <v>1734</v>
      </c>
      <c r="F303" s="8">
        <v>0.68</v>
      </c>
      <c r="G303" s="10">
        <v>35</v>
      </c>
      <c r="H303" s="11">
        <v>23.799999999999997</v>
      </c>
      <c r="I303" s="11">
        <v>13.130908559611131</v>
      </c>
      <c r="J303" s="11">
        <v>10.66909144038887</v>
      </c>
      <c r="K303" s="8">
        <v>1.7</v>
      </c>
      <c r="L303" s="8"/>
      <c r="M303" s="12">
        <f t="shared" si="8"/>
        <v>59.5</v>
      </c>
      <c r="N303" s="12">
        <f t="shared" si="8"/>
        <v>0</v>
      </c>
      <c r="O303" s="12">
        <f t="shared" si="9"/>
        <v>59.5</v>
      </c>
    </row>
    <row r="304" spans="1:15" x14ac:dyDescent="0.25">
      <c r="A304" s="8"/>
      <c r="B304" s="8"/>
      <c r="C304" s="9"/>
      <c r="D304" s="8"/>
      <c r="E304" s="8" t="s">
        <v>1894</v>
      </c>
      <c r="F304" s="8">
        <v>0.67999999999999994</v>
      </c>
      <c r="G304" s="10">
        <v>2190</v>
      </c>
      <c r="H304" s="11">
        <v>1489.2</v>
      </c>
      <c r="I304" s="11">
        <v>875.47810426507988</v>
      </c>
      <c r="J304" s="11">
        <v>613.72189573492017</v>
      </c>
      <c r="K304" s="8">
        <v>1.7</v>
      </c>
      <c r="L304" s="8"/>
      <c r="M304" s="12">
        <f t="shared" si="8"/>
        <v>3723</v>
      </c>
      <c r="N304" s="12">
        <f t="shared" si="8"/>
        <v>0</v>
      </c>
      <c r="O304" s="12">
        <f t="shared" si="9"/>
        <v>3723</v>
      </c>
    </row>
    <row r="305" spans="1:15" x14ac:dyDescent="0.25">
      <c r="A305" s="8"/>
      <c r="B305" s="8"/>
      <c r="C305" s="9"/>
      <c r="D305" s="8"/>
      <c r="E305" s="8" t="s">
        <v>1900</v>
      </c>
      <c r="F305" s="8">
        <v>0.68</v>
      </c>
      <c r="G305" s="10">
        <v>1855</v>
      </c>
      <c r="H305" s="11">
        <v>1261.4000000000001</v>
      </c>
      <c r="I305" s="11">
        <v>874.51159862208146</v>
      </c>
      <c r="J305" s="11">
        <v>386.88840137791857</v>
      </c>
      <c r="K305" s="8">
        <v>1.63</v>
      </c>
      <c r="L305" s="8"/>
      <c r="M305" s="12">
        <f t="shared" si="8"/>
        <v>3023.6499999999996</v>
      </c>
      <c r="N305" s="12">
        <f t="shared" si="8"/>
        <v>0</v>
      </c>
      <c r="O305" s="12">
        <f t="shared" si="9"/>
        <v>3023.6499999999996</v>
      </c>
    </row>
    <row r="306" spans="1:15" x14ac:dyDescent="0.25">
      <c r="A306" s="8"/>
      <c r="B306" s="8"/>
      <c r="C306" s="9"/>
      <c r="D306" s="8"/>
      <c r="E306" s="8" t="s">
        <v>1901</v>
      </c>
      <c r="F306" s="8">
        <v>0.65</v>
      </c>
      <c r="G306" s="10">
        <v>6196</v>
      </c>
      <c r="H306" s="11">
        <v>4027.4</v>
      </c>
      <c r="I306" s="11">
        <v>2701.2421737555842</v>
      </c>
      <c r="J306" s="11">
        <v>1326.1578262444157</v>
      </c>
      <c r="K306" s="8">
        <v>1.64</v>
      </c>
      <c r="L306" s="8"/>
      <c r="M306" s="12">
        <f t="shared" si="8"/>
        <v>10161.439999999999</v>
      </c>
      <c r="N306" s="12">
        <f t="shared" si="8"/>
        <v>0</v>
      </c>
      <c r="O306" s="12">
        <f t="shared" si="9"/>
        <v>10161.439999999999</v>
      </c>
    </row>
    <row r="307" spans="1:15" x14ac:dyDescent="0.25">
      <c r="A307" s="8"/>
      <c r="B307" s="8"/>
      <c r="C307" s="9"/>
      <c r="D307" s="8"/>
      <c r="E307" s="8" t="s">
        <v>1902</v>
      </c>
      <c r="F307" s="8">
        <v>0.65</v>
      </c>
      <c r="G307" s="10">
        <v>3400</v>
      </c>
      <c r="H307" s="11">
        <v>2210</v>
      </c>
      <c r="I307" s="11">
        <v>1492.4413496612819</v>
      </c>
      <c r="J307" s="11">
        <v>717.55865033871817</v>
      </c>
      <c r="K307" s="8">
        <v>1.64</v>
      </c>
      <c r="L307" s="8"/>
      <c r="M307" s="12">
        <f t="shared" si="8"/>
        <v>5576</v>
      </c>
      <c r="N307" s="12">
        <f t="shared" si="8"/>
        <v>0</v>
      </c>
      <c r="O307" s="12">
        <f t="shared" si="9"/>
        <v>5576</v>
      </c>
    </row>
    <row r="308" spans="1:15" x14ac:dyDescent="0.25">
      <c r="A308" s="8"/>
      <c r="B308" s="8"/>
      <c r="C308" s="9"/>
      <c r="D308" s="8"/>
      <c r="E308" s="8" t="s">
        <v>1896</v>
      </c>
      <c r="F308" s="8">
        <v>0.65</v>
      </c>
      <c r="G308" s="10">
        <v>880</v>
      </c>
      <c r="H308" s="11">
        <v>572</v>
      </c>
      <c r="I308" s="11">
        <v>376.57551448862165</v>
      </c>
      <c r="J308" s="11">
        <v>195.42448551137838</v>
      </c>
      <c r="K308" s="8">
        <v>1.66</v>
      </c>
      <c r="L308" s="8"/>
      <c r="M308" s="12">
        <f t="shared" si="8"/>
        <v>1460.8</v>
      </c>
      <c r="N308" s="12">
        <f t="shared" si="8"/>
        <v>0</v>
      </c>
      <c r="O308" s="12">
        <f t="shared" si="9"/>
        <v>1460.8</v>
      </c>
    </row>
    <row r="309" spans="1:15" x14ac:dyDescent="0.25">
      <c r="A309" s="8"/>
      <c r="B309" s="8"/>
      <c r="C309" s="9"/>
      <c r="D309" s="8"/>
      <c r="E309" s="8" t="s">
        <v>1903</v>
      </c>
      <c r="F309" s="8">
        <v>0.65</v>
      </c>
      <c r="G309" s="10">
        <v>4254</v>
      </c>
      <c r="H309" s="11">
        <v>2765.1</v>
      </c>
      <c r="I309" s="11">
        <v>1797.8296983297903</v>
      </c>
      <c r="J309" s="11">
        <v>967.27030167020962</v>
      </c>
      <c r="K309" s="8">
        <v>1.64</v>
      </c>
      <c r="L309" s="8"/>
      <c r="M309" s="12">
        <f t="shared" si="8"/>
        <v>6976.5599999999995</v>
      </c>
      <c r="N309" s="12">
        <f t="shared" si="8"/>
        <v>0</v>
      </c>
      <c r="O309" s="12">
        <f t="shared" si="9"/>
        <v>6976.5599999999995</v>
      </c>
    </row>
    <row r="310" spans="1:15" x14ac:dyDescent="0.25">
      <c r="A310" s="8"/>
      <c r="B310" s="8"/>
      <c r="C310" s="9"/>
      <c r="D310" s="8"/>
      <c r="E310" s="8" t="s">
        <v>1904</v>
      </c>
      <c r="F310" s="8">
        <v>0.65</v>
      </c>
      <c r="G310" s="10">
        <v>2930</v>
      </c>
      <c r="H310" s="11">
        <v>1904.5</v>
      </c>
      <c r="I310" s="11">
        <v>1300.9606096720859</v>
      </c>
      <c r="J310" s="11">
        <v>603.53939032791413</v>
      </c>
      <c r="K310" s="8">
        <v>1.64</v>
      </c>
      <c r="L310" s="8"/>
      <c r="M310" s="12">
        <f t="shared" si="8"/>
        <v>4805.2</v>
      </c>
      <c r="N310" s="12">
        <f t="shared" si="8"/>
        <v>0</v>
      </c>
      <c r="O310" s="12">
        <f t="shared" si="9"/>
        <v>4805.2</v>
      </c>
    </row>
    <row r="311" spans="1:15" x14ac:dyDescent="0.25">
      <c r="A311" s="8"/>
      <c r="B311" s="8"/>
      <c r="C311" s="9" t="s">
        <v>218</v>
      </c>
      <c r="D311" s="8" t="s">
        <v>38</v>
      </c>
      <c r="E311" s="8" t="s">
        <v>1889</v>
      </c>
      <c r="F311" s="8">
        <v>0.68</v>
      </c>
      <c r="G311" s="10">
        <v>635</v>
      </c>
      <c r="H311" s="11">
        <v>431.8</v>
      </c>
      <c r="I311" s="11">
        <v>273.01773040285804</v>
      </c>
      <c r="J311" s="11">
        <v>158.78226959714195</v>
      </c>
      <c r="K311" s="8">
        <v>1.69</v>
      </c>
      <c r="L311" s="8"/>
      <c r="M311" s="12">
        <f t="shared" si="8"/>
        <v>1073.1499999999999</v>
      </c>
      <c r="N311" s="12">
        <f t="shared" si="8"/>
        <v>0</v>
      </c>
      <c r="O311" s="12">
        <f t="shared" si="9"/>
        <v>1073.1499999999999</v>
      </c>
    </row>
    <row r="312" spans="1:15" x14ac:dyDescent="0.25">
      <c r="A312" s="8"/>
      <c r="B312" s="8"/>
      <c r="C312" s="9"/>
      <c r="D312" s="8"/>
      <c r="E312" s="8" t="s">
        <v>1890</v>
      </c>
      <c r="F312" s="8">
        <v>0.65</v>
      </c>
      <c r="G312" s="10">
        <v>370</v>
      </c>
      <c r="H312" s="11">
        <v>240.5</v>
      </c>
      <c r="I312" s="11">
        <v>158.46650124069481</v>
      </c>
      <c r="J312" s="11">
        <v>82.033498759305189</v>
      </c>
      <c r="K312" s="8">
        <v>1.81</v>
      </c>
      <c r="L312" s="8"/>
      <c r="M312" s="12">
        <f t="shared" si="8"/>
        <v>669.7</v>
      </c>
      <c r="N312" s="12">
        <f t="shared" si="8"/>
        <v>0</v>
      </c>
      <c r="O312" s="12">
        <f t="shared" si="9"/>
        <v>669.7</v>
      </c>
    </row>
    <row r="313" spans="1:15" x14ac:dyDescent="0.25">
      <c r="A313" s="8"/>
      <c r="B313" s="8"/>
      <c r="C313" s="9"/>
      <c r="D313" s="8"/>
      <c r="E313" s="8" t="s">
        <v>1732</v>
      </c>
      <c r="F313" s="8">
        <v>0.68</v>
      </c>
      <c r="G313" s="10">
        <v>2310</v>
      </c>
      <c r="H313" s="11">
        <v>1570.8000000000002</v>
      </c>
      <c r="I313" s="11">
        <v>945.74102867257045</v>
      </c>
      <c r="J313" s="11">
        <v>625.05897132742973</v>
      </c>
      <c r="K313" s="8">
        <v>1.69</v>
      </c>
      <c r="L313" s="8"/>
      <c r="M313" s="12">
        <f t="shared" si="8"/>
        <v>3903.9</v>
      </c>
      <c r="N313" s="12">
        <f t="shared" si="8"/>
        <v>0</v>
      </c>
      <c r="O313" s="12">
        <f t="shared" si="9"/>
        <v>3903.9</v>
      </c>
    </row>
    <row r="314" spans="1:15" x14ac:dyDescent="0.25">
      <c r="A314" s="8"/>
      <c r="B314" s="8"/>
      <c r="C314" s="9"/>
      <c r="D314" s="8"/>
      <c r="E314" s="8" t="s">
        <v>1733</v>
      </c>
      <c r="F314" s="8">
        <v>0.65</v>
      </c>
      <c r="G314" s="10">
        <v>160</v>
      </c>
      <c r="H314" s="11">
        <v>104</v>
      </c>
      <c r="I314" s="11">
        <v>64.075006909894967</v>
      </c>
      <c r="J314" s="11">
        <v>39.924993090105033</v>
      </c>
      <c r="K314" s="8">
        <v>1.81</v>
      </c>
      <c r="L314" s="8"/>
      <c r="M314" s="12">
        <f t="shared" si="8"/>
        <v>289.60000000000002</v>
      </c>
      <c r="N314" s="12">
        <f t="shared" si="8"/>
        <v>0</v>
      </c>
      <c r="O314" s="12">
        <f t="shared" si="9"/>
        <v>289.60000000000002</v>
      </c>
    </row>
    <row r="315" spans="1:15" x14ac:dyDescent="0.25">
      <c r="A315" s="8"/>
      <c r="B315" s="8"/>
      <c r="C315" s="9"/>
      <c r="D315" s="8"/>
      <c r="E315" s="8" t="s">
        <v>1898</v>
      </c>
      <c r="F315" s="8">
        <v>0.68</v>
      </c>
      <c r="G315" s="10">
        <v>4260</v>
      </c>
      <c r="H315" s="11">
        <v>2896.7999999999997</v>
      </c>
      <c r="I315" s="11">
        <v>923.30418448618047</v>
      </c>
      <c r="J315" s="11">
        <v>1973.4958155138195</v>
      </c>
      <c r="K315" s="8">
        <v>1.61</v>
      </c>
      <c r="L315" s="8"/>
      <c r="M315" s="12">
        <f t="shared" si="8"/>
        <v>6858.6</v>
      </c>
      <c r="N315" s="12">
        <f t="shared" si="8"/>
        <v>0</v>
      </c>
      <c r="O315" s="12">
        <f t="shared" si="9"/>
        <v>6858.6</v>
      </c>
    </row>
    <row r="316" spans="1:15" x14ac:dyDescent="0.25">
      <c r="A316" s="8"/>
      <c r="B316" s="8"/>
      <c r="C316" s="9"/>
      <c r="D316" s="8"/>
      <c r="E316" s="8" t="s">
        <v>1899</v>
      </c>
      <c r="F316" s="8">
        <v>0.68</v>
      </c>
      <c r="G316" s="10">
        <v>45</v>
      </c>
      <c r="H316" s="11">
        <v>30.6</v>
      </c>
      <c r="I316" s="11">
        <v>9.3917775090689251</v>
      </c>
      <c r="J316" s="11">
        <v>21.208222490931078</v>
      </c>
      <c r="K316" s="8">
        <v>1.72</v>
      </c>
      <c r="L316" s="8"/>
      <c r="M316" s="12">
        <f t="shared" si="8"/>
        <v>77.400000000000006</v>
      </c>
      <c r="N316" s="12">
        <f t="shared" si="8"/>
        <v>0</v>
      </c>
      <c r="O316" s="12">
        <f t="shared" si="9"/>
        <v>77.400000000000006</v>
      </c>
    </row>
    <row r="317" spans="1:15" x14ac:dyDescent="0.25">
      <c r="A317" s="8"/>
      <c r="B317" s="8"/>
      <c r="C317" s="9"/>
      <c r="D317" s="8"/>
      <c r="E317" s="8" t="s">
        <v>1891</v>
      </c>
      <c r="F317" s="8">
        <v>0.68</v>
      </c>
      <c r="G317" s="10">
        <v>7763</v>
      </c>
      <c r="H317" s="11">
        <v>5278.84</v>
      </c>
      <c r="I317" s="11">
        <v>3202.5914683908704</v>
      </c>
      <c r="J317" s="11">
        <v>2076.2485316091297</v>
      </c>
      <c r="K317" s="8">
        <v>1.69</v>
      </c>
      <c r="L317" s="8"/>
      <c r="M317" s="12">
        <f t="shared" si="8"/>
        <v>13119.47</v>
      </c>
      <c r="N317" s="12">
        <f t="shared" si="8"/>
        <v>0</v>
      </c>
      <c r="O317" s="12">
        <f t="shared" si="9"/>
        <v>13119.47</v>
      </c>
    </row>
    <row r="318" spans="1:15" x14ac:dyDescent="0.25">
      <c r="A318" s="8"/>
      <c r="B318" s="8"/>
      <c r="C318" s="9"/>
      <c r="D318" s="8"/>
      <c r="E318" s="8" t="s">
        <v>1892</v>
      </c>
      <c r="F318" s="8">
        <v>0.68</v>
      </c>
      <c r="G318" s="10">
        <v>4805</v>
      </c>
      <c r="H318" s="11">
        <v>3267.4</v>
      </c>
      <c r="I318" s="11">
        <v>1802.7527114967461</v>
      </c>
      <c r="J318" s="11">
        <v>1464.6472885032538</v>
      </c>
      <c r="K318" s="8">
        <v>1.69</v>
      </c>
      <c r="L318" s="8"/>
      <c r="M318" s="12">
        <f t="shared" si="8"/>
        <v>8120.45</v>
      </c>
      <c r="N318" s="12">
        <f t="shared" si="8"/>
        <v>0</v>
      </c>
      <c r="O318" s="12">
        <f t="shared" si="9"/>
        <v>8120.45</v>
      </c>
    </row>
    <row r="319" spans="1:15" x14ac:dyDescent="0.25">
      <c r="A319" s="8"/>
      <c r="B319" s="8"/>
      <c r="C319" s="9"/>
      <c r="D319" s="8"/>
      <c r="E319" s="8" t="s">
        <v>1893</v>
      </c>
      <c r="F319" s="8">
        <v>0.68</v>
      </c>
      <c r="G319" s="10">
        <v>1113</v>
      </c>
      <c r="H319" s="11">
        <v>756.83999999999992</v>
      </c>
      <c r="I319" s="11">
        <v>476.91869862923141</v>
      </c>
      <c r="J319" s="11">
        <v>279.92130137076867</v>
      </c>
      <c r="K319" s="8">
        <v>1.69</v>
      </c>
      <c r="L319" s="8"/>
      <c r="M319" s="12">
        <f t="shared" si="8"/>
        <v>1880.97</v>
      </c>
      <c r="N319" s="12">
        <f t="shared" si="8"/>
        <v>0</v>
      </c>
      <c r="O319" s="12">
        <f t="shared" si="9"/>
        <v>1880.97</v>
      </c>
    </row>
    <row r="320" spans="1:15" x14ac:dyDescent="0.25">
      <c r="A320" s="8"/>
      <c r="B320" s="8"/>
      <c r="C320" s="9"/>
      <c r="D320" s="8"/>
      <c r="E320" s="8" t="s">
        <v>1905</v>
      </c>
      <c r="F320" s="8">
        <v>0.68</v>
      </c>
      <c r="G320" s="10">
        <v>3645</v>
      </c>
      <c r="H320" s="11">
        <v>2478.6000000000004</v>
      </c>
      <c r="I320" s="11">
        <v>1564.1236084667241</v>
      </c>
      <c r="J320" s="11">
        <v>914.476391533276</v>
      </c>
      <c r="K320" s="8">
        <v>1.61</v>
      </c>
      <c r="L320" s="8"/>
      <c r="M320" s="12">
        <f t="shared" si="8"/>
        <v>5868.4500000000007</v>
      </c>
      <c r="N320" s="12">
        <f t="shared" si="8"/>
        <v>0</v>
      </c>
      <c r="O320" s="12">
        <f t="shared" si="9"/>
        <v>5868.4500000000007</v>
      </c>
    </row>
    <row r="321" spans="1:15" x14ac:dyDescent="0.25">
      <c r="A321" s="8"/>
      <c r="B321" s="8"/>
      <c r="C321" s="9"/>
      <c r="D321" s="8"/>
      <c r="E321" s="8" t="s">
        <v>1721</v>
      </c>
      <c r="F321" s="8">
        <v>0.73999999999999988</v>
      </c>
      <c r="G321" s="10">
        <v>839</v>
      </c>
      <c r="H321" s="11">
        <v>620.86</v>
      </c>
      <c r="I321" s="11">
        <v>357.13913242055304</v>
      </c>
      <c r="J321" s="11">
        <v>263.72086757944697</v>
      </c>
      <c r="K321" s="8">
        <v>1.36</v>
      </c>
      <c r="L321" s="8"/>
      <c r="M321" s="12">
        <f t="shared" si="8"/>
        <v>1141.0400000000002</v>
      </c>
      <c r="N321" s="12">
        <f t="shared" si="8"/>
        <v>0</v>
      </c>
      <c r="O321" s="12">
        <f t="shared" si="9"/>
        <v>1141.0400000000002</v>
      </c>
    </row>
    <row r="322" spans="1:15" x14ac:dyDescent="0.25">
      <c r="A322" s="8"/>
      <c r="B322" s="8"/>
      <c r="C322" s="9"/>
      <c r="D322" s="8"/>
      <c r="E322" s="8" t="s">
        <v>1722</v>
      </c>
      <c r="F322" s="8">
        <v>0.71</v>
      </c>
      <c r="G322" s="10">
        <v>675</v>
      </c>
      <c r="H322" s="11">
        <v>479.25</v>
      </c>
      <c r="I322" s="11">
        <v>278.08766802842155</v>
      </c>
      <c r="J322" s="11">
        <v>201.16233197157842</v>
      </c>
      <c r="K322" s="8">
        <v>1.29</v>
      </c>
      <c r="L322" s="8"/>
      <c r="M322" s="12">
        <f t="shared" si="8"/>
        <v>870.75</v>
      </c>
      <c r="N322" s="12">
        <f t="shared" si="8"/>
        <v>0</v>
      </c>
      <c r="O322" s="12">
        <f t="shared" si="9"/>
        <v>870.75</v>
      </c>
    </row>
    <row r="323" spans="1:15" x14ac:dyDescent="0.25">
      <c r="A323" s="8"/>
      <c r="B323" s="8"/>
      <c r="C323" s="9"/>
      <c r="D323" s="8"/>
      <c r="E323" s="8" t="s">
        <v>1734</v>
      </c>
      <c r="F323" s="8">
        <v>0.68</v>
      </c>
      <c r="G323" s="10">
        <v>755</v>
      </c>
      <c r="H323" s="11">
        <v>513.4</v>
      </c>
      <c r="I323" s="11">
        <v>327.09637488561924</v>
      </c>
      <c r="J323" s="11">
        <v>186.30362511438079</v>
      </c>
      <c r="K323" s="8">
        <v>1.7</v>
      </c>
      <c r="L323" s="8"/>
      <c r="M323" s="12">
        <f t="shared" si="8"/>
        <v>1283.5</v>
      </c>
      <c r="N323" s="12">
        <f t="shared" si="8"/>
        <v>0</v>
      </c>
      <c r="O323" s="12">
        <f t="shared" si="9"/>
        <v>1283.5</v>
      </c>
    </row>
    <row r="324" spans="1:15" x14ac:dyDescent="0.25">
      <c r="A324" s="8"/>
      <c r="B324" s="8"/>
      <c r="C324" s="9"/>
      <c r="D324" s="8"/>
      <c r="E324" s="8" t="s">
        <v>1901</v>
      </c>
      <c r="F324" s="8">
        <v>0.65</v>
      </c>
      <c r="G324" s="10">
        <v>3975</v>
      </c>
      <c r="H324" s="11">
        <v>2583.75</v>
      </c>
      <c r="I324" s="11">
        <v>1706.3085317460318</v>
      </c>
      <c r="J324" s="11">
        <v>877.44146825396831</v>
      </c>
      <c r="K324" s="8">
        <v>1.64</v>
      </c>
      <c r="L324" s="8"/>
      <c r="M324" s="12">
        <f t="shared" si="8"/>
        <v>6519</v>
      </c>
      <c r="N324" s="12">
        <f t="shared" si="8"/>
        <v>0</v>
      </c>
      <c r="O324" s="12">
        <f t="shared" si="9"/>
        <v>6519</v>
      </c>
    </row>
    <row r="325" spans="1:15" x14ac:dyDescent="0.25">
      <c r="A325" s="8"/>
      <c r="B325" s="8"/>
      <c r="C325" s="9"/>
      <c r="D325" s="8"/>
      <c r="E325" s="8" t="s">
        <v>1902</v>
      </c>
      <c r="F325" s="8">
        <v>0.65</v>
      </c>
      <c r="G325" s="10">
        <v>4745</v>
      </c>
      <c r="H325" s="11">
        <v>3084.25</v>
      </c>
      <c r="I325" s="11">
        <v>1787.271207538794</v>
      </c>
      <c r="J325" s="11">
        <v>1296.978792461206</v>
      </c>
      <c r="K325" s="8">
        <v>1.64</v>
      </c>
      <c r="L325" s="8"/>
      <c r="M325" s="12">
        <f t="shared" ref="M325:N388" si="10">$G325*K325</f>
        <v>7781.7999999999993</v>
      </c>
      <c r="N325" s="12">
        <f t="shared" si="10"/>
        <v>0</v>
      </c>
      <c r="O325" s="12">
        <f t="shared" ref="O325:O388" si="11">M325+N325</f>
        <v>7781.7999999999993</v>
      </c>
    </row>
    <row r="326" spans="1:15" x14ac:dyDescent="0.25">
      <c r="A326" s="8"/>
      <c r="B326" s="8"/>
      <c r="C326" s="9"/>
      <c r="D326" s="8"/>
      <c r="E326" s="8" t="s">
        <v>1896</v>
      </c>
      <c r="F326" s="8">
        <v>0.65</v>
      </c>
      <c r="G326" s="10">
        <v>6510</v>
      </c>
      <c r="H326" s="11">
        <v>4231.5</v>
      </c>
      <c r="I326" s="11">
        <v>2397.9848528942839</v>
      </c>
      <c r="J326" s="11">
        <v>1833.5151471057161</v>
      </c>
      <c r="K326" s="8">
        <v>1.66</v>
      </c>
      <c r="L326" s="8"/>
      <c r="M326" s="12">
        <f t="shared" si="10"/>
        <v>10806.6</v>
      </c>
      <c r="N326" s="12">
        <f t="shared" si="10"/>
        <v>0</v>
      </c>
      <c r="O326" s="12">
        <f t="shared" si="11"/>
        <v>10806.6</v>
      </c>
    </row>
    <row r="327" spans="1:15" x14ac:dyDescent="0.25">
      <c r="A327" s="8"/>
      <c r="B327" s="8"/>
      <c r="C327" s="9"/>
      <c r="D327" s="8"/>
      <c r="E327" s="8" t="s">
        <v>1903</v>
      </c>
      <c r="F327" s="8">
        <v>0.65</v>
      </c>
      <c r="G327" s="10">
        <v>4315</v>
      </c>
      <c r="H327" s="11">
        <v>2804.75</v>
      </c>
      <c r="I327" s="11">
        <v>1795.7382882112811</v>
      </c>
      <c r="J327" s="11">
        <v>1009.0117117887189</v>
      </c>
      <c r="K327" s="8">
        <v>1.64</v>
      </c>
      <c r="L327" s="8"/>
      <c r="M327" s="12">
        <f t="shared" si="10"/>
        <v>7076.5999999999995</v>
      </c>
      <c r="N327" s="12">
        <f t="shared" si="10"/>
        <v>0</v>
      </c>
      <c r="O327" s="12">
        <f t="shared" si="11"/>
        <v>7076.5999999999995</v>
      </c>
    </row>
    <row r="328" spans="1:15" x14ac:dyDescent="0.25">
      <c r="A328" s="8"/>
      <c r="B328" s="8"/>
      <c r="C328" s="9"/>
      <c r="D328" s="8"/>
      <c r="E328" s="8" t="s">
        <v>1904</v>
      </c>
      <c r="F328" s="8">
        <v>0.65</v>
      </c>
      <c r="G328" s="10">
        <v>2290</v>
      </c>
      <c r="H328" s="11">
        <v>1488.5</v>
      </c>
      <c r="I328" s="11">
        <v>915.99122807017545</v>
      </c>
      <c r="J328" s="11">
        <v>572.50877192982455</v>
      </c>
      <c r="K328" s="8">
        <v>1.64</v>
      </c>
      <c r="L328" s="8"/>
      <c r="M328" s="12">
        <f t="shared" si="10"/>
        <v>3755.6</v>
      </c>
      <c r="N328" s="12">
        <f t="shared" si="10"/>
        <v>0</v>
      </c>
      <c r="O328" s="12">
        <f t="shared" si="11"/>
        <v>3755.6</v>
      </c>
    </row>
    <row r="329" spans="1:15" x14ac:dyDescent="0.25">
      <c r="A329" s="8"/>
      <c r="B329" s="8"/>
      <c r="C329" s="9" t="s">
        <v>219</v>
      </c>
      <c r="D329" s="8" t="s">
        <v>38</v>
      </c>
      <c r="E329" s="8" t="s">
        <v>1889</v>
      </c>
      <c r="F329" s="8">
        <v>0.68</v>
      </c>
      <c r="G329" s="10">
        <v>1884</v>
      </c>
      <c r="H329" s="11">
        <v>1281.1199999999999</v>
      </c>
      <c r="I329" s="11">
        <v>739.81872099670466</v>
      </c>
      <c r="J329" s="11">
        <v>541.30127900329535</v>
      </c>
      <c r="K329" s="8">
        <v>1.69</v>
      </c>
      <c r="L329" s="8"/>
      <c r="M329" s="12">
        <f t="shared" si="10"/>
        <v>3183.96</v>
      </c>
      <c r="N329" s="12">
        <f t="shared" si="10"/>
        <v>0</v>
      </c>
      <c r="O329" s="12">
        <f t="shared" si="11"/>
        <v>3183.96</v>
      </c>
    </row>
    <row r="330" spans="1:15" x14ac:dyDescent="0.25">
      <c r="A330" s="8"/>
      <c r="B330" s="8"/>
      <c r="C330" s="9"/>
      <c r="D330" s="8"/>
      <c r="E330" s="8" t="s">
        <v>1890</v>
      </c>
      <c r="F330" s="8">
        <v>0.65</v>
      </c>
      <c r="G330" s="10">
        <v>11</v>
      </c>
      <c r="H330" s="11">
        <v>7.15</v>
      </c>
      <c r="I330" s="11">
        <v>4.2249937387446481</v>
      </c>
      <c r="J330" s="11">
        <v>2.9250062612553518</v>
      </c>
      <c r="K330" s="8">
        <v>1.81</v>
      </c>
      <c r="L330" s="8"/>
      <c r="M330" s="12">
        <f t="shared" si="10"/>
        <v>19.91</v>
      </c>
      <c r="N330" s="12">
        <f t="shared" si="10"/>
        <v>0</v>
      </c>
      <c r="O330" s="12">
        <f t="shared" si="11"/>
        <v>19.91</v>
      </c>
    </row>
    <row r="331" spans="1:15" x14ac:dyDescent="0.25">
      <c r="A331" s="8"/>
      <c r="B331" s="8"/>
      <c r="C331" s="9"/>
      <c r="D331" s="8"/>
      <c r="E331" s="8" t="s">
        <v>1732</v>
      </c>
      <c r="F331" s="8">
        <v>0.68</v>
      </c>
      <c r="G331" s="10">
        <v>1919</v>
      </c>
      <c r="H331" s="11">
        <v>1304.92</v>
      </c>
      <c r="I331" s="11">
        <v>741.57731757877855</v>
      </c>
      <c r="J331" s="11">
        <v>563.34268242122141</v>
      </c>
      <c r="K331" s="8">
        <v>1.69</v>
      </c>
      <c r="L331" s="8"/>
      <c r="M331" s="12">
        <f t="shared" si="10"/>
        <v>3243.1099999999997</v>
      </c>
      <c r="N331" s="12">
        <f t="shared" si="10"/>
        <v>0</v>
      </c>
      <c r="O331" s="12">
        <f t="shared" si="11"/>
        <v>3243.1099999999997</v>
      </c>
    </row>
    <row r="332" spans="1:15" x14ac:dyDescent="0.25">
      <c r="A332" s="8"/>
      <c r="B332" s="8"/>
      <c r="C332" s="9"/>
      <c r="D332" s="8"/>
      <c r="E332" s="8" t="s">
        <v>1733</v>
      </c>
      <c r="F332" s="8">
        <v>0.65</v>
      </c>
      <c r="G332" s="10">
        <v>200</v>
      </c>
      <c r="H332" s="11">
        <v>130</v>
      </c>
      <c r="I332" s="11">
        <v>77.225950782997771</v>
      </c>
      <c r="J332" s="11">
        <v>52.774049217002229</v>
      </c>
      <c r="K332" s="8">
        <v>1.81</v>
      </c>
      <c r="L332" s="8"/>
      <c r="M332" s="12">
        <f t="shared" si="10"/>
        <v>362</v>
      </c>
      <c r="N332" s="12">
        <f t="shared" si="10"/>
        <v>0</v>
      </c>
      <c r="O332" s="12">
        <f t="shared" si="11"/>
        <v>362</v>
      </c>
    </row>
    <row r="333" spans="1:15" x14ac:dyDescent="0.25">
      <c r="A333" s="8"/>
      <c r="B333" s="8"/>
      <c r="C333" s="9"/>
      <c r="D333" s="8"/>
      <c r="E333" s="8" t="s">
        <v>1898</v>
      </c>
      <c r="F333" s="8">
        <v>0.68</v>
      </c>
      <c r="G333" s="10">
        <v>269</v>
      </c>
      <c r="H333" s="11">
        <v>182.92</v>
      </c>
      <c r="I333" s="11">
        <v>70.527192249470176</v>
      </c>
      <c r="J333" s="11">
        <v>112.39280775052983</v>
      </c>
      <c r="K333" s="8">
        <v>1.61</v>
      </c>
      <c r="L333" s="8"/>
      <c r="M333" s="12">
        <f t="shared" si="10"/>
        <v>433.09000000000003</v>
      </c>
      <c r="N333" s="12">
        <f t="shared" si="10"/>
        <v>0</v>
      </c>
      <c r="O333" s="12">
        <f t="shared" si="11"/>
        <v>433.09000000000003</v>
      </c>
    </row>
    <row r="334" spans="1:15" x14ac:dyDescent="0.25">
      <c r="A334" s="8"/>
      <c r="B334" s="8"/>
      <c r="C334" s="9"/>
      <c r="D334" s="8"/>
      <c r="E334" s="8" t="s">
        <v>1899</v>
      </c>
      <c r="F334" s="8">
        <v>0.68</v>
      </c>
      <c r="G334" s="10">
        <v>315</v>
      </c>
      <c r="H334" s="11">
        <v>214.2</v>
      </c>
      <c r="I334" s="11">
        <v>77.782349379352098</v>
      </c>
      <c r="J334" s="11">
        <v>136.41765062064786</v>
      </c>
      <c r="K334" s="8">
        <v>1.72</v>
      </c>
      <c r="L334" s="8"/>
      <c r="M334" s="12">
        <f t="shared" si="10"/>
        <v>541.79999999999995</v>
      </c>
      <c r="N334" s="12">
        <f t="shared" si="10"/>
        <v>0</v>
      </c>
      <c r="O334" s="12">
        <f t="shared" si="11"/>
        <v>541.79999999999995</v>
      </c>
    </row>
    <row r="335" spans="1:15" x14ac:dyDescent="0.25">
      <c r="A335" s="8"/>
      <c r="B335" s="8"/>
      <c r="C335" s="9"/>
      <c r="D335" s="8"/>
      <c r="E335" s="8" t="s">
        <v>1891</v>
      </c>
      <c r="F335" s="8">
        <v>0.67999999999999994</v>
      </c>
      <c r="G335" s="10">
        <v>12067</v>
      </c>
      <c r="H335" s="11">
        <v>8205.5600000000013</v>
      </c>
      <c r="I335" s="11">
        <v>4252.3777212220575</v>
      </c>
      <c r="J335" s="11">
        <v>3953.1822787779424</v>
      </c>
      <c r="K335" s="8">
        <v>1.69</v>
      </c>
      <c r="L335" s="8"/>
      <c r="M335" s="12">
        <f t="shared" si="10"/>
        <v>20393.23</v>
      </c>
      <c r="N335" s="12">
        <f t="shared" si="10"/>
        <v>0</v>
      </c>
      <c r="O335" s="12">
        <f t="shared" si="11"/>
        <v>20393.23</v>
      </c>
    </row>
    <row r="336" spans="1:15" x14ac:dyDescent="0.25">
      <c r="A336" s="8"/>
      <c r="B336" s="8"/>
      <c r="C336" s="9"/>
      <c r="D336" s="8"/>
      <c r="E336" s="8" t="s">
        <v>1892</v>
      </c>
      <c r="F336" s="8">
        <v>0.68</v>
      </c>
      <c r="G336" s="10">
        <v>6455</v>
      </c>
      <c r="H336" s="11">
        <v>4389.3999999999996</v>
      </c>
      <c r="I336" s="11">
        <v>2589</v>
      </c>
      <c r="J336" s="11">
        <v>1800.4</v>
      </c>
      <c r="K336" s="8">
        <v>1.69</v>
      </c>
      <c r="L336" s="8"/>
      <c r="M336" s="12">
        <f t="shared" si="10"/>
        <v>10908.949999999999</v>
      </c>
      <c r="N336" s="12">
        <f t="shared" si="10"/>
        <v>0</v>
      </c>
      <c r="O336" s="12">
        <f t="shared" si="11"/>
        <v>10908.949999999999</v>
      </c>
    </row>
    <row r="337" spans="1:16" x14ac:dyDescent="0.25">
      <c r="A337" s="8"/>
      <c r="B337" s="8"/>
      <c r="C337" s="9"/>
      <c r="D337" s="8"/>
      <c r="E337" s="8" t="s">
        <v>1893</v>
      </c>
      <c r="F337" s="8">
        <v>0.68</v>
      </c>
      <c r="G337" s="10">
        <v>1910</v>
      </c>
      <c r="H337" s="11">
        <v>1298.8000000000002</v>
      </c>
      <c r="I337" s="11">
        <v>735.09409467536341</v>
      </c>
      <c r="J337" s="11">
        <v>563.70590532463677</v>
      </c>
      <c r="K337" s="8">
        <v>1.69</v>
      </c>
      <c r="L337" s="8"/>
      <c r="M337" s="12">
        <f t="shared" si="10"/>
        <v>3227.9</v>
      </c>
      <c r="N337" s="12">
        <f t="shared" si="10"/>
        <v>0</v>
      </c>
      <c r="O337" s="12">
        <f t="shared" si="11"/>
        <v>3227.9</v>
      </c>
    </row>
    <row r="338" spans="1:16" x14ac:dyDescent="0.25">
      <c r="A338" s="8"/>
      <c r="B338" s="8"/>
      <c r="C338" s="9"/>
      <c r="D338" s="8"/>
      <c r="E338" s="8" t="s">
        <v>1905</v>
      </c>
      <c r="F338" s="8">
        <v>0.68</v>
      </c>
      <c r="G338" s="10">
        <v>2182</v>
      </c>
      <c r="H338" s="11">
        <v>1483.76</v>
      </c>
      <c r="I338" s="11">
        <v>836.44731239092482</v>
      </c>
      <c r="J338" s="11">
        <v>647.31268760907517</v>
      </c>
      <c r="K338" s="8">
        <v>1.61</v>
      </c>
      <c r="L338" s="8"/>
      <c r="M338" s="12">
        <f t="shared" si="10"/>
        <v>3513.0200000000004</v>
      </c>
      <c r="N338" s="12">
        <f t="shared" si="10"/>
        <v>0</v>
      </c>
      <c r="O338" s="12">
        <f t="shared" si="11"/>
        <v>3513.0200000000004</v>
      </c>
    </row>
    <row r="339" spans="1:16" x14ac:dyDescent="0.25">
      <c r="A339" s="8"/>
      <c r="B339" s="8"/>
      <c r="C339" s="9"/>
      <c r="D339" s="8"/>
      <c r="E339" s="8" t="s">
        <v>1721</v>
      </c>
      <c r="F339" s="8">
        <v>0.74</v>
      </c>
      <c r="G339" s="10">
        <v>216</v>
      </c>
      <c r="H339" s="11">
        <v>159.83999999999997</v>
      </c>
      <c r="I339" s="11">
        <v>83.591404191672908</v>
      </c>
      <c r="J339" s="11">
        <v>76.248595808327082</v>
      </c>
      <c r="K339" s="8">
        <v>1.36</v>
      </c>
      <c r="L339" s="8"/>
      <c r="M339" s="12">
        <f t="shared" si="10"/>
        <v>293.76000000000005</v>
      </c>
      <c r="N339" s="12">
        <f t="shared" si="10"/>
        <v>0</v>
      </c>
      <c r="O339" s="12">
        <f t="shared" si="11"/>
        <v>293.76000000000005</v>
      </c>
    </row>
    <row r="340" spans="1:16" x14ac:dyDescent="0.25">
      <c r="A340" s="8"/>
      <c r="B340" s="8"/>
      <c r="C340" s="9"/>
      <c r="D340" s="8"/>
      <c r="E340" s="8" t="s">
        <v>1722</v>
      </c>
      <c r="F340" s="8">
        <v>0.71</v>
      </c>
      <c r="G340" s="10">
        <v>175</v>
      </c>
      <c r="H340" s="11">
        <v>124.25</v>
      </c>
      <c r="I340" s="11">
        <v>67.572706935123051</v>
      </c>
      <c r="J340" s="11">
        <v>56.677293064876949</v>
      </c>
      <c r="K340" s="8">
        <v>1.29</v>
      </c>
      <c r="L340" s="8"/>
      <c r="M340" s="12">
        <f t="shared" si="10"/>
        <v>225.75</v>
      </c>
      <c r="N340" s="12">
        <f t="shared" si="10"/>
        <v>0</v>
      </c>
      <c r="O340" s="12">
        <f t="shared" si="11"/>
        <v>225.75</v>
      </c>
    </row>
    <row r="341" spans="1:16" x14ac:dyDescent="0.25">
      <c r="A341" s="8"/>
      <c r="B341" s="8"/>
      <c r="C341" s="9"/>
      <c r="D341" s="8"/>
      <c r="E341" s="8" t="s">
        <v>1734</v>
      </c>
      <c r="F341" s="8">
        <v>0.68</v>
      </c>
      <c r="G341" s="10">
        <v>450</v>
      </c>
      <c r="H341" s="11">
        <v>306</v>
      </c>
      <c r="I341" s="11">
        <v>171.85287039169236</v>
      </c>
      <c r="J341" s="11">
        <v>134.14712960830764</v>
      </c>
      <c r="K341" s="8">
        <v>1.7</v>
      </c>
      <c r="L341" s="8"/>
      <c r="M341" s="12">
        <f t="shared" si="10"/>
        <v>765</v>
      </c>
      <c r="N341" s="12">
        <f t="shared" si="10"/>
        <v>0</v>
      </c>
      <c r="O341" s="12">
        <f t="shared" si="11"/>
        <v>765</v>
      </c>
    </row>
    <row r="342" spans="1:16" x14ac:dyDescent="0.25">
      <c r="A342" s="8"/>
      <c r="B342" s="8"/>
      <c r="C342" s="9"/>
      <c r="D342" s="8"/>
      <c r="E342" s="8" t="s">
        <v>1901</v>
      </c>
      <c r="F342" s="8">
        <v>0.65</v>
      </c>
      <c r="G342" s="10">
        <v>6185</v>
      </c>
      <c r="H342" s="11">
        <v>4020.25</v>
      </c>
      <c r="I342" s="11">
        <v>2424.2046217059328</v>
      </c>
      <c r="J342" s="11">
        <v>1596.0453782940672</v>
      </c>
      <c r="K342" s="8">
        <v>1.64</v>
      </c>
      <c r="L342" s="8"/>
      <c r="M342" s="12">
        <f t="shared" si="10"/>
        <v>10143.4</v>
      </c>
      <c r="N342" s="12">
        <f t="shared" si="10"/>
        <v>0</v>
      </c>
      <c r="O342" s="12">
        <f t="shared" si="11"/>
        <v>10143.4</v>
      </c>
    </row>
    <row r="343" spans="1:16" x14ac:dyDescent="0.25">
      <c r="A343" s="8"/>
      <c r="B343" s="8"/>
      <c r="C343" s="9"/>
      <c r="D343" s="8"/>
      <c r="E343" s="8" t="s">
        <v>1902</v>
      </c>
      <c r="F343" s="8">
        <v>0.65</v>
      </c>
      <c r="G343" s="10">
        <v>4875</v>
      </c>
      <c r="H343" s="11">
        <v>3168.75</v>
      </c>
      <c r="I343" s="11">
        <v>1922.4967275873651</v>
      </c>
      <c r="J343" s="11">
        <v>1246.2532724126349</v>
      </c>
      <c r="K343" s="8">
        <v>1.64</v>
      </c>
      <c r="L343" s="8"/>
      <c r="M343" s="12">
        <f t="shared" si="10"/>
        <v>7994.9999999999991</v>
      </c>
      <c r="N343" s="12">
        <f t="shared" si="10"/>
        <v>0</v>
      </c>
      <c r="O343" s="12">
        <f t="shared" si="11"/>
        <v>7994.9999999999991</v>
      </c>
    </row>
    <row r="344" spans="1:16" x14ac:dyDescent="0.25">
      <c r="A344" s="8"/>
      <c r="B344" s="8"/>
      <c r="C344" s="9"/>
      <c r="D344" s="8"/>
      <c r="E344" s="8" t="s">
        <v>1896</v>
      </c>
      <c r="F344" s="8">
        <v>0.65</v>
      </c>
      <c r="G344" s="10">
        <v>3180</v>
      </c>
      <c r="H344" s="11">
        <v>2067</v>
      </c>
      <c r="I344" s="11">
        <v>1157.5456521739129</v>
      </c>
      <c r="J344" s="11">
        <v>909.45434782608697</v>
      </c>
      <c r="K344" s="8">
        <v>1.66</v>
      </c>
      <c r="L344" s="8"/>
      <c r="M344" s="12">
        <f t="shared" si="10"/>
        <v>5278.8</v>
      </c>
      <c r="N344" s="12">
        <f t="shared" si="10"/>
        <v>0</v>
      </c>
      <c r="O344" s="12">
        <f t="shared" si="11"/>
        <v>5278.8</v>
      </c>
    </row>
    <row r="345" spans="1:16" x14ac:dyDescent="0.25">
      <c r="A345" s="8"/>
      <c r="B345" s="8"/>
      <c r="C345" s="9"/>
      <c r="D345" s="8"/>
      <c r="E345" s="8" t="s">
        <v>1903</v>
      </c>
      <c r="F345" s="8">
        <v>0.65</v>
      </c>
      <c r="G345" s="10">
        <v>5185</v>
      </c>
      <c r="H345" s="11">
        <v>3370.25</v>
      </c>
      <c r="I345" s="11">
        <v>1978.1478631346138</v>
      </c>
      <c r="J345" s="11">
        <v>1392.1021368653862</v>
      </c>
      <c r="K345" s="8">
        <v>1.64</v>
      </c>
      <c r="L345" s="8"/>
      <c r="M345" s="12">
        <f t="shared" si="10"/>
        <v>8503.4</v>
      </c>
      <c r="N345" s="12">
        <f t="shared" si="10"/>
        <v>0</v>
      </c>
      <c r="O345" s="12">
        <f t="shared" si="11"/>
        <v>8503.4</v>
      </c>
    </row>
    <row r="346" spans="1:16" x14ac:dyDescent="0.25">
      <c r="A346" s="8"/>
      <c r="B346" s="8"/>
      <c r="C346" s="9"/>
      <c r="D346" s="8"/>
      <c r="E346" s="8" t="s">
        <v>1904</v>
      </c>
      <c r="F346" s="8">
        <v>0.65</v>
      </c>
      <c r="G346" s="10">
        <v>2600</v>
      </c>
      <c r="H346" s="11">
        <v>1690</v>
      </c>
      <c r="I346" s="11">
        <v>1056.5125008652935</v>
      </c>
      <c r="J346" s="11">
        <v>633.48749913470635</v>
      </c>
      <c r="K346" s="8">
        <v>1.64</v>
      </c>
      <c r="L346" s="8"/>
      <c r="M346" s="12">
        <f t="shared" si="10"/>
        <v>4264</v>
      </c>
      <c r="N346" s="12">
        <f t="shared" si="10"/>
        <v>0</v>
      </c>
      <c r="O346" s="12">
        <f t="shared" si="11"/>
        <v>4264</v>
      </c>
    </row>
    <row r="347" spans="1:16" s="7" customFormat="1" x14ac:dyDescent="0.25">
      <c r="A347" s="13"/>
      <c r="B347" s="13" t="s">
        <v>241</v>
      </c>
      <c r="C347" s="14"/>
      <c r="D347" s="13"/>
      <c r="E347" s="13"/>
      <c r="F347" s="13"/>
      <c r="G347" s="15">
        <v>272721</v>
      </c>
      <c r="H347" s="16">
        <v>185107.74999999994</v>
      </c>
      <c r="I347" s="16">
        <v>113916.0000000001</v>
      </c>
      <c r="J347" s="16">
        <v>71191.750000000015</v>
      </c>
      <c r="K347" s="13"/>
      <c r="L347" s="13"/>
      <c r="M347" s="17"/>
      <c r="N347" s="17"/>
      <c r="O347" s="17">
        <f>SUM(O242:O346)</f>
        <v>458709.7900000001</v>
      </c>
      <c r="P347"/>
    </row>
    <row r="348" spans="1:16" s="7" customFormat="1" x14ac:dyDescent="0.25">
      <c r="A348" s="2" t="s">
        <v>242</v>
      </c>
      <c r="B348" s="2"/>
      <c r="C348" s="3"/>
      <c r="D348" s="2"/>
      <c r="E348" s="2"/>
      <c r="F348" s="2"/>
      <c r="G348" s="4">
        <v>272721</v>
      </c>
      <c r="H348" s="5">
        <v>185107.74999999994</v>
      </c>
      <c r="I348" s="5">
        <v>113916.0000000001</v>
      </c>
      <c r="J348" s="5">
        <v>71191.750000000015</v>
      </c>
      <c r="K348" s="2"/>
      <c r="L348" s="2"/>
      <c r="M348" s="6"/>
      <c r="N348" s="6"/>
      <c r="O348" s="6"/>
      <c r="P348"/>
    </row>
    <row r="349" spans="1:16" x14ac:dyDescent="0.25">
      <c r="A349" s="8" t="s">
        <v>243</v>
      </c>
      <c r="B349" s="8" t="s">
        <v>221</v>
      </c>
      <c r="C349" s="9" t="s">
        <v>18</v>
      </c>
      <c r="D349" s="8" t="s">
        <v>38</v>
      </c>
      <c r="E349" s="8" t="s">
        <v>1906</v>
      </c>
      <c r="F349" s="8">
        <v>1.03</v>
      </c>
      <c r="G349" s="10">
        <v>4178</v>
      </c>
      <c r="H349" s="11">
        <v>4303.34</v>
      </c>
      <c r="I349" s="11">
        <v>2783.5344322817705</v>
      </c>
      <c r="J349" s="11">
        <v>1519.8055677182299</v>
      </c>
      <c r="K349" s="8">
        <v>2.31</v>
      </c>
      <c r="L349" s="8"/>
      <c r="M349" s="12">
        <f t="shared" si="10"/>
        <v>9651.18</v>
      </c>
      <c r="N349" s="12">
        <f t="shared" si="10"/>
        <v>0</v>
      </c>
      <c r="O349" s="12">
        <f t="shared" si="11"/>
        <v>9651.18</v>
      </c>
    </row>
    <row r="350" spans="1:16" x14ac:dyDescent="0.25">
      <c r="A350" s="8"/>
      <c r="B350" s="8"/>
      <c r="C350" s="9"/>
      <c r="D350" s="8"/>
      <c r="E350" s="8" t="s">
        <v>1736</v>
      </c>
      <c r="F350" s="8">
        <v>0.68</v>
      </c>
      <c r="G350" s="10">
        <v>25</v>
      </c>
      <c r="H350" s="11">
        <v>17</v>
      </c>
      <c r="I350" s="11">
        <v>15.964722822174226</v>
      </c>
      <c r="J350" s="11">
        <v>1.0352771778257743</v>
      </c>
      <c r="K350" s="8">
        <v>1.61</v>
      </c>
      <c r="L350" s="8"/>
      <c r="M350" s="12">
        <f t="shared" si="10"/>
        <v>40.25</v>
      </c>
      <c r="N350" s="12">
        <f t="shared" si="10"/>
        <v>0</v>
      </c>
      <c r="O350" s="12">
        <f t="shared" si="11"/>
        <v>40.25</v>
      </c>
    </row>
    <row r="351" spans="1:16" x14ac:dyDescent="0.25">
      <c r="A351" s="8"/>
      <c r="B351" s="8"/>
      <c r="C351" s="9"/>
      <c r="D351" s="8"/>
      <c r="E351" s="8" t="s">
        <v>1737</v>
      </c>
      <c r="F351" s="8">
        <v>0.68</v>
      </c>
      <c r="G351" s="10">
        <v>165</v>
      </c>
      <c r="H351" s="11">
        <v>112.2</v>
      </c>
      <c r="I351" s="11">
        <v>107.58010702307193</v>
      </c>
      <c r="J351" s="11">
        <v>4.6198929769280701</v>
      </c>
      <c r="K351" s="8">
        <v>1.63</v>
      </c>
      <c r="L351" s="8"/>
      <c r="M351" s="12">
        <f t="shared" si="10"/>
        <v>268.95</v>
      </c>
      <c r="N351" s="12">
        <f t="shared" si="10"/>
        <v>0</v>
      </c>
      <c r="O351" s="12">
        <f t="shared" si="11"/>
        <v>268.95</v>
      </c>
    </row>
    <row r="352" spans="1:16" x14ac:dyDescent="0.25">
      <c r="A352" s="8"/>
      <c r="B352" s="8"/>
      <c r="C352" s="9"/>
      <c r="D352" s="8"/>
      <c r="E352" s="8" t="s">
        <v>1907</v>
      </c>
      <c r="F352" s="8">
        <v>0.68</v>
      </c>
      <c r="G352" s="10">
        <v>1784</v>
      </c>
      <c r="H352" s="11">
        <v>1213.1200000000001</v>
      </c>
      <c r="I352" s="11">
        <v>1100.9816922445302</v>
      </c>
      <c r="J352" s="11">
        <v>112.13830775546973</v>
      </c>
      <c r="K352" s="8">
        <v>1.7</v>
      </c>
      <c r="L352" s="8"/>
      <c r="M352" s="12">
        <f t="shared" si="10"/>
        <v>3032.7999999999997</v>
      </c>
      <c r="N352" s="12">
        <f t="shared" si="10"/>
        <v>0</v>
      </c>
      <c r="O352" s="12">
        <f t="shared" si="11"/>
        <v>3032.7999999999997</v>
      </c>
    </row>
    <row r="353" spans="1:15" x14ac:dyDescent="0.25">
      <c r="A353" s="8"/>
      <c r="B353" s="8"/>
      <c r="C353" s="9"/>
      <c r="D353" s="8"/>
      <c r="E353" s="8" t="s">
        <v>1908</v>
      </c>
      <c r="F353" s="8">
        <v>0.73</v>
      </c>
      <c r="G353" s="10">
        <v>4984</v>
      </c>
      <c r="H353" s="11">
        <v>3638.3200000000006</v>
      </c>
      <c r="I353" s="11">
        <v>2686.2545272460202</v>
      </c>
      <c r="J353" s="11">
        <v>952.06547275398009</v>
      </c>
      <c r="K353" s="8">
        <v>1.33</v>
      </c>
      <c r="L353" s="8"/>
      <c r="M353" s="12">
        <f t="shared" si="10"/>
        <v>6628.72</v>
      </c>
      <c r="N353" s="12">
        <f t="shared" si="10"/>
        <v>0</v>
      </c>
      <c r="O353" s="12">
        <f t="shared" si="11"/>
        <v>6628.72</v>
      </c>
    </row>
    <row r="354" spans="1:15" x14ac:dyDescent="0.25">
      <c r="A354" s="8"/>
      <c r="B354" s="8"/>
      <c r="C354" s="9"/>
      <c r="D354" s="8"/>
      <c r="E354" s="8" t="s">
        <v>1909</v>
      </c>
      <c r="F354" s="8">
        <v>0.72999999999999987</v>
      </c>
      <c r="G354" s="10">
        <v>6655</v>
      </c>
      <c r="H354" s="11">
        <v>4858.1499999999996</v>
      </c>
      <c r="I354" s="11">
        <v>3554.0413791212554</v>
      </c>
      <c r="J354" s="11">
        <v>1304.1086208787447</v>
      </c>
      <c r="K354" s="8">
        <v>1.33</v>
      </c>
      <c r="L354" s="8"/>
      <c r="M354" s="12">
        <f t="shared" si="10"/>
        <v>8851.15</v>
      </c>
      <c r="N354" s="12">
        <f t="shared" si="10"/>
        <v>0</v>
      </c>
      <c r="O354" s="12">
        <f t="shared" si="11"/>
        <v>8851.15</v>
      </c>
    </row>
    <row r="355" spans="1:15" x14ac:dyDescent="0.25">
      <c r="A355" s="8"/>
      <c r="B355" s="8"/>
      <c r="C355" s="9"/>
      <c r="D355" s="8"/>
      <c r="E355" s="8" t="s">
        <v>1910</v>
      </c>
      <c r="F355" s="8">
        <v>0.73</v>
      </c>
      <c r="G355" s="10">
        <v>2982</v>
      </c>
      <c r="H355" s="11">
        <v>2176.86</v>
      </c>
      <c r="I355" s="11">
        <v>1634.3936301340057</v>
      </c>
      <c r="J355" s="11">
        <v>542.46636986599401</v>
      </c>
      <c r="K355" s="8">
        <v>1.33</v>
      </c>
      <c r="L355" s="8"/>
      <c r="M355" s="12">
        <f t="shared" si="10"/>
        <v>3966.0600000000004</v>
      </c>
      <c r="N355" s="12">
        <f t="shared" si="10"/>
        <v>0</v>
      </c>
      <c r="O355" s="12">
        <f t="shared" si="11"/>
        <v>3966.0600000000004</v>
      </c>
    </row>
    <row r="356" spans="1:15" x14ac:dyDescent="0.25">
      <c r="A356" s="8"/>
      <c r="B356" s="8"/>
      <c r="C356" s="9"/>
      <c r="D356" s="8"/>
      <c r="E356" s="8" t="s">
        <v>1738</v>
      </c>
      <c r="F356" s="8">
        <v>0.76</v>
      </c>
      <c r="G356" s="10">
        <v>214</v>
      </c>
      <c r="H356" s="11">
        <v>162.63999999999999</v>
      </c>
      <c r="I356" s="11">
        <v>137.90153964021766</v>
      </c>
      <c r="J356" s="11">
        <v>24.738460359782337</v>
      </c>
      <c r="K356" s="8">
        <v>1.94</v>
      </c>
      <c r="L356" s="8"/>
      <c r="M356" s="12">
        <f t="shared" si="10"/>
        <v>415.15999999999997</v>
      </c>
      <c r="N356" s="12">
        <f t="shared" si="10"/>
        <v>0</v>
      </c>
      <c r="O356" s="12">
        <f t="shared" si="11"/>
        <v>415.15999999999997</v>
      </c>
    </row>
    <row r="357" spans="1:15" x14ac:dyDescent="0.25">
      <c r="A357" s="8"/>
      <c r="B357" s="8"/>
      <c r="C357" s="9"/>
      <c r="D357" s="8"/>
      <c r="E357" s="8" t="s">
        <v>1739</v>
      </c>
      <c r="F357" s="8">
        <v>0.69</v>
      </c>
      <c r="G357" s="10">
        <v>38</v>
      </c>
      <c r="H357" s="11">
        <v>26.22</v>
      </c>
      <c r="I357" s="11">
        <v>24.266378689704823</v>
      </c>
      <c r="J357" s="11">
        <v>1.9536213102951763</v>
      </c>
      <c r="K357" s="8">
        <v>2.0699999999999998</v>
      </c>
      <c r="L357" s="8"/>
      <c r="M357" s="12">
        <f t="shared" si="10"/>
        <v>78.66</v>
      </c>
      <c r="N357" s="12">
        <f t="shared" si="10"/>
        <v>0</v>
      </c>
      <c r="O357" s="12">
        <f t="shared" si="11"/>
        <v>78.66</v>
      </c>
    </row>
    <row r="358" spans="1:15" x14ac:dyDescent="0.25">
      <c r="A358" s="8"/>
      <c r="B358" s="8"/>
      <c r="C358" s="9"/>
      <c r="D358" s="8"/>
      <c r="E358" s="8" t="s">
        <v>1741</v>
      </c>
      <c r="F358" s="8">
        <v>0.93</v>
      </c>
      <c r="G358" s="10">
        <v>88</v>
      </c>
      <c r="H358" s="11">
        <v>81.84</v>
      </c>
      <c r="I358" s="11">
        <v>48.241185709058577</v>
      </c>
      <c r="J358" s="11">
        <v>33.598814290941419</v>
      </c>
      <c r="K358" s="8">
        <v>2.2200000000000002</v>
      </c>
      <c r="L358" s="8"/>
      <c r="M358" s="12">
        <f t="shared" si="10"/>
        <v>195.36</v>
      </c>
      <c r="N358" s="12">
        <f t="shared" si="10"/>
        <v>0</v>
      </c>
      <c r="O358" s="12">
        <f t="shared" si="11"/>
        <v>195.36</v>
      </c>
    </row>
    <row r="359" spans="1:15" x14ac:dyDescent="0.25">
      <c r="A359" s="8"/>
      <c r="B359" s="8"/>
      <c r="C359" s="9"/>
      <c r="D359" s="8"/>
      <c r="E359" s="8" t="s">
        <v>1911</v>
      </c>
      <c r="F359" s="8">
        <v>0.93</v>
      </c>
      <c r="G359" s="10">
        <v>2239</v>
      </c>
      <c r="H359" s="11">
        <v>2082.27</v>
      </c>
      <c r="I359" s="11">
        <v>1455.8667204309027</v>
      </c>
      <c r="J359" s="11">
        <v>626.40327956909732</v>
      </c>
      <c r="K359" s="8">
        <v>2.2200000000000002</v>
      </c>
      <c r="L359" s="8"/>
      <c r="M359" s="12">
        <f t="shared" si="10"/>
        <v>4970.5800000000008</v>
      </c>
      <c r="N359" s="12">
        <f t="shared" si="10"/>
        <v>0</v>
      </c>
      <c r="O359" s="12">
        <f t="shared" si="11"/>
        <v>4970.5800000000008</v>
      </c>
    </row>
    <row r="360" spans="1:15" x14ac:dyDescent="0.25">
      <c r="A360" s="8"/>
      <c r="B360" s="8"/>
      <c r="C360" s="9"/>
      <c r="D360" s="8"/>
      <c r="E360" s="8" t="s">
        <v>1743</v>
      </c>
      <c r="F360" s="8">
        <v>0.81</v>
      </c>
      <c r="G360" s="10">
        <v>11</v>
      </c>
      <c r="H360" s="11">
        <v>8.91</v>
      </c>
      <c r="I360" s="11">
        <v>6.0191239975323869</v>
      </c>
      <c r="J360" s="11">
        <v>2.8908760024676132</v>
      </c>
      <c r="K360" s="8">
        <v>2.21</v>
      </c>
      <c r="L360" s="8"/>
      <c r="M360" s="12">
        <f t="shared" si="10"/>
        <v>24.31</v>
      </c>
      <c r="N360" s="12">
        <f t="shared" si="10"/>
        <v>0</v>
      </c>
      <c r="O360" s="12">
        <f t="shared" si="11"/>
        <v>24.31</v>
      </c>
    </row>
    <row r="361" spans="1:15" x14ac:dyDescent="0.25">
      <c r="A361" s="8"/>
      <c r="B361" s="8"/>
      <c r="C361" s="9"/>
      <c r="D361" s="8"/>
      <c r="E361" s="8" t="s">
        <v>1744</v>
      </c>
      <c r="F361" s="8">
        <v>0.92999999999999994</v>
      </c>
      <c r="G361" s="10">
        <v>4492</v>
      </c>
      <c r="H361" s="11">
        <v>4177.5600000000004</v>
      </c>
      <c r="I361" s="11">
        <v>2760.9995448757322</v>
      </c>
      <c r="J361" s="11">
        <v>1416.5604551242682</v>
      </c>
      <c r="K361" s="8">
        <v>2.2200000000000002</v>
      </c>
      <c r="L361" s="8"/>
      <c r="M361" s="12">
        <f t="shared" si="10"/>
        <v>9972.2400000000016</v>
      </c>
      <c r="N361" s="12">
        <f t="shared" si="10"/>
        <v>0</v>
      </c>
      <c r="O361" s="12">
        <f t="shared" si="11"/>
        <v>9972.2400000000016</v>
      </c>
    </row>
    <row r="362" spans="1:15" x14ac:dyDescent="0.25">
      <c r="A362" s="8"/>
      <c r="B362" s="8"/>
      <c r="C362" s="9"/>
      <c r="D362" s="8"/>
      <c r="E362" s="8" t="s">
        <v>1912</v>
      </c>
      <c r="F362" s="8">
        <v>0.93</v>
      </c>
      <c r="G362" s="10">
        <v>3382</v>
      </c>
      <c r="H362" s="11">
        <v>3145.26</v>
      </c>
      <c r="I362" s="11">
        <v>1999.6338994868702</v>
      </c>
      <c r="J362" s="11">
        <v>1145.6261005131296</v>
      </c>
      <c r="K362" s="8">
        <v>2.2200000000000002</v>
      </c>
      <c r="L362" s="8"/>
      <c r="M362" s="12">
        <f t="shared" si="10"/>
        <v>7508.0400000000009</v>
      </c>
      <c r="N362" s="12">
        <f t="shared" si="10"/>
        <v>0</v>
      </c>
      <c r="O362" s="12">
        <f t="shared" si="11"/>
        <v>7508.0400000000009</v>
      </c>
    </row>
    <row r="363" spans="1:15" x14ac:dyDescent="0.25">
      <c r="A363" s="8"/>
      <c r="B363" s="8"/>
      <c r="C363" s="9"/>
      <c r="D363" s="8"/>
      <c r="E363" s="8" t="s">
        <v>1913</v>
      </c>
      <c r="F363" s="8">
        <v>0.99</v>
      </c>
      <c r="G363" s="10">
        <v>2098</v>
      </c>
      <c r="H363" s="11">
        <v>2077.02</v>
      </c>
      <c r="I363" s="11">
        <v>1198.3211162971536</v>
      </c>
      <c r="J363" s="11">
        <v>878.69888370284662</v>
      </c>
      <c r="K363" s="8">
        <v>2.42</v>
      </c>
      <c r="L363" s="8"/>
      <c r="M363" s="12">
        <f t="shared" si="10"/>
        <v>5077.16</v>
      </c>
      <c r="N363" s="12">
        <f t="shared" si="10"/>
        <v>0</v>
      </c>
      <c r="O363" s="12">
        <f t="shared" si="11"/>
        <v>5077.16</v>
      </c>
    </row>
    <row r="364" spans="1:15" x14ac:dyDescent="0.25">
      <c r="A364" s="8"/>
      <c r="B364" s="8"/>
      <c r="C364" s="9" t="s">
        <v>285</v>
      </c>
      <c r="D364" s="8" t="s">
        <v>38</v>
      </c>
      <c r="E364" s="8" t="s">
        <v>1747</v>
      </c>
      <c r="F364" s="8">
        <v>1.3700000000000003</v>
      </c>
      <c r="G364" s="10">
        <v>8998</v>
      </c>
      <c r="H364" s="11">
        <v>12327.259999999998</v>
      </c>
      <c r="I364" s="11">
        <v>8241.6611442839803</v>
      </c>
      <c r="J364" s="11">
        <v>4085.5988557160194</v>
      </c>
      <c r="K364" s="8">
        <v>3.7</v>
      </c>
      <c r="L364" s="8"/>
      <c r="M364" s="12">
        <f t="shared" si="10"/>
        <v>33292.6</v>
      </c>
      <c r="N364" s="12">
        <f t="shared" si="10"/>
        <v>0</v>
      </c>
      <c r="O364" s="12">
        <f t="shared" si="11"/>
        <v>33292.6</v>
      </c>
    </row>
    <row r="365" spans="1:15" x14ac:dyDescent="0.25">
      <c r="A365" s="8"/>
      <c r="B365" s="8"/>
      <c r="C365" s="9"/>
      <c r="D365" s="8"/>
      <c r="E365" s="8" t="s">
        <v>1748</v>
      </c>
      <c r="F365" s="8">
        <v>1.24</v>
      </c>
      <c r="G365" s="10">
        <v>29</v>
      </c>
      <c r="H365" s="11">
        <v>35.96</v>
      </c>
      <c r="I365" s="11">
        <v>21.435833333333331</v>
      </c>
      <c r="J365" s="11">
        <v>14.52416666666667</v>
      </c>
      <c r="K365" s="8">
        <v>3.18</v>
      </c>
      <c r="L365" s="8"/>
      <c r="M365" s="12">
        <f t="shared" si="10"/>
        <v>92.22</v>
      </c>
      <c r="N365" s="12">
        <f t="shared" si="10"/>
        <v>0</v>
      </c>
      <c r="O365" s="12">
        <f t="shared" si="11"/>
        <v>92.22</v>
      </c>
    </row>
    <row r="366" spans="1:15" x14ac:dyDescent="0.25">
      <c r="A366" s="8"/>
      <c r="B366" s="8"/>
      <c r="C366" s="9"/>
      <c r="D366" s="8" t="s">
        <v>1914</v>
      </c>
      <c r="E366" s="8" t="s">
        <v>1915</v>
      </c>
      <c r="F366" s="8">
        <v>1.37</v>
      </c>
      <c r="G366" s="10">
        <v>2112</v>
      </c>
      <c r="H366" s="11">
        <v>2893.4400000000005</v>
      </c>
      <c r="I366" s="11">
        <v>2189.2944398808713</v>
      </c>
      <c r="J366" s="11">
        <v>704.14556011912885</v>
      </c>
      <c r="K366" s="8">
        <v>3.7</v>
      </c>
      <c r="L366" s="8"/>
      <c r="M366" s="12">
        <f t="shared" si="10"/>
        <v>7814.4000000000005</v>
      </c>
      <c r="N366" s="12">
        <f t="shared" si="10"/>
        <v>0</v>
      </c>
      <c r="O366" s="12">
        <f t="shared" si="11"/>
        <v>7814.4000000000005</v>
      </c>
    </row>
    <row r="367" spans="1:15" x14ac:dyDescent="0.25">
      <c r="A367" s="8"/>
      <c r="B367" s="8"/>
      <c r="C367" s="9"/>
      <c r="D367" s="8"/>
      <c r="E367" s="8" t="s">
        <v>1916</v>
      </c>
      <c r="F367" s="8">
        <v>1.37</v>
      </c>
      <c r="G367" s="10">
        <v>256</v>
      </c>
      <c r="H367" s="11">
        <v>350.71999999999997</v>
      </c>
      <c r="I367" s="11">
        <v>185.87296824206049</v>
      </c>
      <c r="J367" s="11">
        <v>164.84703175793948</v>
      </c>
      <c r="K367" s="8">
        <v>3.7</v>
      </c>
      <c r="L367" s="8"/>
      <c r="M367" s="12">
        <f t="shared" si="10"/>
        <v>947.2</v>
      </c>
      <c r="N367" s="12">
        <f t="shared" si="10"/>
        <v>0</v>
      </c>
      <c r="O367" s="12">
        <f t="shared" si="11"/>
        <v>947.2</v>
      </c>
    </row>
    <row r="368" spans="1:15" x14ac:dyDescent="0.25">
      <c r="A368" s="8"/>
      <c r="B368" s="8"/>
      <c r="C368" s="9"/>
      <c r="D368" s="8" t="s">
        <v>704</v>
      </c>
      <c r="E368" s="8" t="s">
        <v>1749</v>
      </c>
      <c r="F368" s="8">
        <v>1.24</v>
      </c>
      <c r="G368" s="10">
        <v>1782</v>
      </c>
      <c r="H368" s="11">
        <v>2209.6799999999998</v>
      </c>
      <c r="I368" s="11">
        <v>1650.5480318692073</v>
      </c>
      <c r="J368" s="11">
        <v>559.13196813079253</v>
      </c>
      <c r="K368" s="8">
        <v>3.18</v>
      </c>
      <c r="L368" s="8"/>
      <c r="M368" s="12">
        <f t="shared" si="10"/>
        <v>5666.76</v>
      </c>
      <c r="N368" s="12">
        <f t="shared" si="10"/>
        <v>0</v>
      </c>
      <c r="O368" s="12">
        <f t="shared" si="11"/>
        <v>5666.76</v>
      </c>
    </row>
    <row r="369" spans="1:15" x14ac:dyDescent="0.25">
      <c r="A369" s="8"/>
      <c r="B369" s="8"/>
      <c r="C369" s="9"/>
      <c r="D369" s="8"/>
      <c r="E369" s="8" t="s">
        <v>1917</v>
      </c>
      <c r="F369" s="8">
        <v>1.24</v>
      </c>
      <c r="G369" s="10">
        <v>4013</v>
      </c>
      <c r="H369" s="11">
        <v>4976.12</v>
      </c>
      <c r="I369" s="11">
        <v>2958.2562409061625</v>
      </c>
      <c r="J369" s="11">
        <v>2017.8637590938383</v>
      </c>
      <c r="K369" s="8">
        <v>3.18</v>
      </c>
      <c r="L369" s="8"/>
      <c r="M369" s="12">
        <f t="shared" si="10"/>
        <v>12761.34</v>
      </c>
      <c r="N369" s="12">
        <f t="shared" si="10"/>
        <v>0</v>
      </c>
      <c r="O369" s="12">
        <f t="shared" si="11"/>
        <v>12761.34</v>
      </c>
    </row>
    <row r="370" spans="1:15" x14ac:dyDescent="0.25">
      <c r="A370" s="8"/>
      <c r="B370" s="8"/>
      <c r="C370" s="9"/>
      <c r="D370" s="8"/>
      <c r="E370" s="8" t="s">
        <v>1918</v>
      </c>
      <c r="F370" s="8">
        <v>1.24</v>
      </c>
      <c r="G370" s="10">
        <v>4620</v>
      </c>
      <c r="H370" s="11">
        <v>5728.7999999999993</v>
      </c>
      <c r="I370" s="11">
        <v>3066.068894732522</v>
      </c>
      <c r="J370" s="11">
        <v>2662.7311052674786</v>
      </c>
      <c r="K370" s="8">
        <v>3.18</v>
      </c>
      <c r="L370" s="8"/>
      <c r="M370" s="12">
        <f t="shared" si="10"/>
        <v>14691.6</v>
      </c>
      <c r="N370" s="12">
        <f t="shared" si="10"/>
        <v>0</v>
      </c>
      <c r="O370" s="12">
        <f t="shared" si="11"/>
        <v>14691.6</v>
      </c>
    </row>
    <row r="371" spans="1:15" x14ac:dyDescent="0.25">
      <c r="A371" s="8"/>
      <c r="B371" s="8"/>
      <c r="C371" s="9"/>
      <c r="D371" s="8"/>
      <c r="E371" s="8" t="s">
        <v>1919</v>
      </c>
      <c r="F371" s="8">
        <v>1.24</v>
      </c>
      <c r="G371" s="10">
        <v>1608</v>
      </c>
      <c r="H371" s="11">
        <v>1993.9199999999998</v>
      </c>
      <c r="I371" s="11">
        <v>1200.8624467518637</v>
      </c>
      <c r="J371" s="11">
        <v>793.05755324813617</v>
      </c>
      <c r="K371" s="8">
        <v>3.18</v>
      </c>
      <c r="L371" s="8"/>
      <c r="M371" s="12">
        <f t="shared" si="10"/>
        <v>5113.4400000000005</v>
      </c>
      <c r="N371" s="12">
        <f t="shared" si="10"/>
        <v>0</v>
      </c>
      <c r="O371" s="12">
        <f t="shared" si="11"/>
        <v>5113.4400000000005</v>
      </c>
    </row>
    <row r="372" spans="1:15" x14ac:dyDescent="0.25">
      <c r="A372" s="8"/>
      <c r="B372" s="8"/>
      <c r="C372" s="9" t="s">
        <v>309</v>
      </c>
      <c r="D372" s="8" t="s">
        <v>38</v>
      </c>
      <c r="E372" s="8" t="s">
        <v>1906</v>
      </c>
      <c r="F372" s="8">
        <v>1.03</v>
      </c>
      <c r="G372" s="10">
        <v>3130</v>
      </c>
      <c r="H372" s="11">
        <v>3223.9</v>
      </c>
      <c r="I372" s="11">
        <v>2417.958549741059</v>
      </c>
      <c r="J372" s="11">
        <v>805.94145025894125</v>
      </c>
      <c r="K372" s="8">
        <v>2.31</v>
      </c>
      <c r="L372" s="8"/>
      <c r="M372" s="12">
        <f t="shared" si="10"/>
        <v>7230.3</v>
      </c>
      <c r="N372" s="12">
        <f t="shared" si="10"/>
        <v>0</v>
      </c>
      <c r="O372" s="12">
        <f t="shared" si="11"/>
        <v>7230.3</v>
      </c>
    </row>
    <row r="373" spans="1:15" x14ac:dyDescent="0.25">
      <c r="A373" s="8"/>
      <c r="B373" s="8"/>
      <c r="C373" s="9"/>
      <c r="D373" s="8"/>
      <c r="E373" s="8" t="s">
        <v>1736</v>
      </c>
      <c r="F373" s="8">
        <v>0.68</v>
      </c>
      <c r="G373" s="10">
        <v>89</v>
      </c>
      <c r="H373" s="11">
        <v>60.52</v>
      </c>
      <c r="I373" s="11">
        <v>68.230769230769241</v>
      </c>
      <c r="J373" s="11">
        <v>-7.7107692307692375</v>
      </c>
      <c r="K373" s="8">
        <v>1.61</v>
      </c>
      <c r="L373" s="8"/>
      <c r="M373" s="12">
        <f t="shared" si="10"/>
        <v>143.29000000000002</v>
      </c>
      <c r="N373" s="12">
        <f t="shared" si="10"/>
        <v>0</v>
      </c>
      <c r="O373" s="12">
        <f t="shared" si="11"/>
        <v>143.29000000000002</v>
      </c>
    </row>
    <row r="374" spans="1:15" x14ac:dyDescent="0.25">
      <c r="A374" s="8"/>
      <c r="B374" s="8"/>
      <c r="C374" s="9"/>
      <c r="D374" s="8"/>
      <c r="E374" s="8" t="s">
        <v>1737</v>
      </c>
      <c r="F374" s="8">
        <v>0.68</v>
      </c>
      <c r="G374" s="10">
        <v>229</v>
      </c>
      <c r="H374" s="11">
        <v>155.72000000000003</v>
      </c>
      <c r="I374" s="11">
        <v>180.3621743396024</v>
      </c>
      <c r="J374" s="11">
        <v>-24.642174339602377</v>
      </c>
      <c r="K374" s="8">
        <v>1.63</v>
      </c>
      <c r="L374" s="8"/>
      <c r="M374" s="12">
        <f t="shared" si="10"/>
        <v>373.27</v>
      </c>
      <c r="N374" s="12">
        <f t="shared" si="10"/>
        <v>0</v>
      </c>
      <c r="O374" s="12">
        <f t="shared" si="11"/>
        <v>373.27</v>
      </c>
    </row>
    <row r="375" spans="1:15" x14ac:dyDescent="0.25">
      <c r="A375" s="8"/>
      <c r="B375" s="8"/>
      <c r="C375" s="9"/>
      <c r="D375" s="8"/>
      <c r="E375" s="8" t="s">
        <v>1907</v>
      </c>
      <c r="F375" s="8">
        <v>0.68</v>
      </c>
      <c r="G375" s="10">
        <v>3427</v>
      </c>
      <c r="H375" s="11">
        <v>2330.36</v>
      </c>
      <c r="I375" s="11">
        <v>2279.8106357297047</v>
      </c>
      <c r="J375" s="11">
        <v>50.5493642702953</v>
      </c>
      <c r="K375" s="8">
        <v>1.7</v>
      </c>
      <c r="L375" s="8"/>
      <c r="M375" s="12">
        <f t="shared" si="10"/>
        <v>5825.9</v>
      </c>
      <c r="N375" s="12">
        <f t="shared" si="10"/>
        <v>0</v>
      </c>
      <c r="O375" s="12">
        <f t="shared" si="11"/>
        <v>5825.9</v>
      </c>
    </row>
    <row r="376" spans="1:15" x14ac:dyDescent="0.25">
      <c r="A376" s="8"/>
      <c r="B376" s="8"/>
      <c r="C376" s="9"/>
      <c r="D376" s="8"/>
      <c r="E376" s="8" t="s">
        <v>1908</v>
      </c>
      <c r="F376" s="8">
        <v>0.73</v>
      </c>
      <c r="G376" s="10">
        <v>3800</v>
      </c>
      <c r="H376" s="11">
        <v>2774</v>
      </c>
      <c r="I376" s="11">
        <v>2065.8679343352765</v>
      </c>
      <c r="J376" s="11">
        <v>708.13206566472354</v>
      </c>
      <c r="K376" s="8">
        <v>1.33</v>
      </c>
      <c r="L376" s="8"/>
      <c r="M376" s="12">
        <f t="shared" si="10"/>
        <v>5054</v>
      </c>
      <c r="N376" s="12">
        <f t="shared" si="10"/>
        <v>0</v>
      </c>
      <c r="O376" s="12">
        <f t="shared" si="11"/>
        <v>5054</v>
      </c>
    </row>
    <row r="377" spans="1:15" x14ac:dyDescent="0.25">
      <c r="A377" s="8"/>
      <c r="B377" s="8"/>
      <c r="C377" s="9"/>
      <c r="D377" s="8"/>
      <c r="E377" s="8" t="s">
        <v>1909</v>
      </c>
      <c r="F377" s="8">
        <v>0.73</v>
      </c>
      <c r="G377" s="10">
        <v>2417</v>
      </c>
      <c r="H377" s="11">
        <v>1764.41</v>
      </c>
      <c r="I377" s="11">
        <v>1624.9070566055759</v>
      </c>
      <c r="J377" s="11">
        <v>139.50294339442408</v>
      </c>
      <c r="K377" s="8">
        <v>1.33</v>
      </c>
      <c r="L377" s="8"/>
      <c r="M377" s="12">
        <f t="shared" si="10"/>
        <v>3214.61</v>
      </c>
      <c r="N377" s="12">
        <f t="shared" si="10"/>
        <v>0</v>
      </c>
      <c r="O377" s="12">
        <f t="shared" si="11"/>
        <v>3214.61</v>
      </c>
    </row>
    <row r="378" spans="1:15" x14ac:dyDescent="0.25">
      <c r="A378" s="8"/>
      <c r="B378" s="8"/>
      <c r="C378" s="9"/>
      <c r="D378" s="8"/>
      <c r="E378" s="8" t="s">
        <v>1910</v>
      </c>
      <c r="F378" s="8">
        <v>0.73</v>
      </c>
      <c r="G378" s="10">
        <v>3145</v>
      </c>
      <c r="H378" s="11">
        <v>2295.85</v>
      </c>
      <c r="I378" s="11">
        <v>1828.5207339997528</v>
      </c>
      <c r="J378" s="11">
        <v>467.32926600024706</v>
      </c>
      <c r="K378" s="8">
        <v>1.33</v>
      </c>
      <c r="L378" s="8"/>
      <c r="M378" s="12">
        <f t="shared" si="10"/>
        <v>4182.8500000000004</v>
      </c>
      <c r="N378" s="12">
        <f t="shared" si="10"/>
        <v>0</v>
      </c>
      <c r="O378" s="12">
        <f t="shared" si="11"/>
        <v>4182.8500000000004</v>
      </c>
    </row>
    <row r="379" spans="1:15" x14ac:dyDescent="0.25">
      <c r="A379" s="8"/>
      <c r="B379" s="8"/>
      <c r="C379" s="9"/>
      <c r="D379" s="8"/>
      <c r="E379" s="8" t="s">
        <v>1741</v>
      </c>
      <c r="F379" s="8">
        <v>0.93</v>
      </c>
      <c r="G379" s="10">
        <v>168</v>
      </c>
      <c r="H379" s="11">
        <v>156.24</v>
      </c>
      <c r="I379" s="11">
        <v>83.620510665125579</v>
      </c>
      <c r="J379" s="11">
        <v>72.61948933487443</v>
      </c>
      <c r="K379" s="8">
        <v>2.2200000000000002</v>
      </c>
      <c r="L379" s="8"/>
      <c r="M379" s="12">
        <f t="shared" si="10"/>
        <v>372.96000000000004</v>
      </c>
      <c r="N379" s="12">
        <f t="shared" si="10"/>
        <v>0</v>
      </c>
      <c r="O379" s="12">
        <f t="shared" si="11"/>
        <v>372.96000000000004</v>
      </c>
    </row>
    <row r="380" spans="1:15" x14ac:dyDescent="0.25">
      <c r="A380" s="8"/>
      <c r="B380" s="8"/>
      <c r="C380" s="9"/>
      <c r="D380" s="8"/>
      <c r="E380" s="8" t="s">
        <v>1911</v>
      </c>
      <c r="F380" s="8">
        <v>0.93</v>
      </c>
      <c r="G380" s="10">
        <v>2118</v>
      </c>
      <c r="H380" s="11">
        <v>1969.74</v>
      </c>
      <c r="I380" s="11">
        <v>1354.9009961685824</v>
      </c>
      <c r="J380" s="11">
        <v>614.83900383141759</v>
      </c>
      <c r="K380" s="8">
        <v>2.2200000000000002</v>
      </c>
      <c r="L380" s="8"/>
      <c r="M380" s="12">
        <f t="shared" si="10"/>
        <v>4701.96</v>
      </c>
      <c r="N380" s="12">
        <f t="shared" si="10"/>
        <v>0</v>
      </c>
      <c r="O380" s="12">
        <f t="shared" si="11"/>
        <v>4701.96</v>
      </c>
    </row>
    <row r="381" spans="1:15" x14ac:dyDescent="0.25">
      <c r="A381" s="8"/>
      <c r="B381" s="8"/>
      <c r="C381" s="9"/>
      <c r="D381" s="8"/>
      <c r="E381" s="8" t="s">
        <v>1742</v>
      </c>
      <c r="F381" s="8">
        <v>0.99</v>
      </c>
      <c r="G381" s="10">
        <v>89</v>
      </c>
      <c r="H381" s="11">
        <v>88.11</v>
      </c>
      <c r="I381" s="11">
        <v>72.424770642201835</v>
      </c>
      <c r="J381" s="11">
        <v>15.685229357798164</v>
      </c>
      <c r="K381" s="8">
        <v>2.42</v>
      </c>
      <c r="L381" s="8"/>
      <c r="M381" s="12">
        <f t="shared" si="10"/>
        <v>215.38</v>
      </c>
      <c r="N381" s="12">
        <f t="shared" si="10"/>
        <v>0</v>
      </c>
      <c r="O381" s="12">
        <f t="shared" si="11"/>
        <v>215.38</v>
      </c>
    </row>
    <row r="382" spans="1:15" x14ac:dyDescent="0.25">
      <c r="A382" s="8"/>
      <c r="B382" s="8"/>
      <c r="C382" s="9"/>
      <c r="D382" s="8"/>
      <c r="E382" s="8" t="s">
        <v>1743</v>
      </c>
      <c r="F382" s="8">
        <v>0.81</v>
      </c>
      <c r="G382" s="10">
        <v>130</v>
      </c>
      <c r="H382" s="11">
        <v>105.30000000000001</v>
      </c>
      <c r="I382" s="11">
        <v>91.835764874637661</v>
      </c>
      <c r="J382" s="11">
        <v>13.46423512536234</v>
      </c>
      <c r="K382" s="8">
        <v>2.21</v>
      </c>
      <c r="L382" s="8"/>
      <c r="M382" s="12">
        <f t="shared" si="10"/>
        <v>287.3</v>
      </c>
      <c r="N382" s="12">
        <f t="shared" si="10"/>
        <v>0</v>
      </c>
      <c r="O382" s="12">
        <f t="shared" si="11"/>
        <v>287.3</v>
      </c>
    </row>
    <row r="383" spans="1:15" x14ac:dyDescent="0.25">
      <c r="A383" s="8"/>
      <c r="B383" s="8"/>
      <c r="C383" s="9"/>
      <c r="D383" s="8"/>
      <c r="E383" s="8" t="s">
        <v>1744</v>
      </c>
      <c r="F383" s="8">
        <v>0.93</v>
      </c>
      <c r="G383" s="10">
        <v>7237</v>
      </c>
      <c r="H383" s="11">
        <v>6730.41</v>
      </c>
      <c r="I383" s="11">
        <v>4061.1652145059584</v>
      </c>
      <c r="J383" s="11">
        <v>2669.2447854940415</v>
      </c>
      <c r="K383" s="8">
        <v>2.2200000000000002</v>
      </c>
      <c r="L383" s="8"/>
      <c r="M383" s="12">
        <f t="shared" si="10"/>
        <v>16066.140000000001</v>
      </c>
      <c r="N383" s="12">
        <f t="shared" si="10"/>
        <v>0</v>
      </c>
      <c r="O383" s="12">
        <f t="shared" si="11"/>
        <v>16066.140000000001</v>
      </c>
    </row>
    <row r="384" spans="1:15" x14ac:dyDescent="0.25">
      <c r="A384" s="8"/>
      <c r="B384" s="8"/>
      <c r="C384" s="9"/>
      <c r="D384" s="8"/>
      <c r="E384" s="8" t="s">
        <v>1912</v>
      </c>
      <c r="F384" s="8">
        <v>0.93</v>
      </c>
      <c r="G384" s="10">
        <v>3962</v>
      </c>
      <c r="H384" s="11">
        <v>3684.66</v>
      </c>
      <c r="I384" s="11">
        <v>2507.321078770442</v>
      </c>
      <c r="J384" s="11">
        <v>1177.3389212295579</v>
      </c>
      <c r="K384" s="8">
        <v>2.2200000000000002</v>
      </c>
      <c r="L384" s="8"/>
      <c r="M384" s="12">
        <f t="shared" si="10"/>
        <v>8795.6400000000012</v>
      </c>
      <c r="N384" s="12">
        <f t="shared" si="10"/>
        <v>0</v>
      </c>
      <c r="O384" s="12">
        <f t="shared" si="11"/>
        <v>8795.6400000000012</v>
      </c>
    </row>
    <row r="385" spans="1:16" x14ac:dyDescent="0.25">
      <c r="A385" s="8"/>
      <c r="B385" s="8"/>
      <c r="C385" s="9"/>
      <c r="D385" s="8"/>
      <c r="E385" s="8" t="s">
        <v>1913</v>
      </c>
      <c r="F385" s="8">
        <v>0.9900000000000001</v>
      </c>
      <c r="G385" s="10">
        <v>1510</v>
      </c>
      <c r="H385" s="11">
        <v>1494.8999999999999</v>
      </c>
      <c r="I385" s="11">
        <v>877.07381039131201</v>
      </c>
      <c r="J385" s="11">
        <v>617.82618960868808</v>
      </c>
      <c r="K385" s="8">
        <v>2.42</v>
      </c>
      <c r="L385" s="8"/>
      <c r="M385" s="12">
        <f t="shared" si="10"/>
        <v>3654.2</v>
      </c>
      <c r="N385" s="12">
        <f t="shared" si="10"/>
        <v>0</v>
      </c>
      <c r="O385" s="12">
        <f t="shared" si="11"/>
        <v>3654.2</v>
      </c>
    </row>
    <row r="386" spans="1:16" x14ac:dyDescent="0.25">
      <c r="A386" s="8"/>
      <c r="B386" s="8"/>
      <c r="C386" s="9" t="s">
        <v>24</v>
      </c>
      <c r="D386" s="8" t="s">
        <v>38</v>
      </c>
      <c r="E386" s="8" t="s">
        <v>1738</v>
      </c>
      <c r="F386" s="8">
        <v>0.76</v>
      </c>
      <c r="G386" s="10">
        <v>3</v>
      </c>
      <c r="H386" s="11">
        <v>2.2799999999999998</v>
      </c>
      <c r="I386" s="11">
        <v>4.5409556313993171</v>
      </c>
      <c r="J386" s="11">
        <v>-2.2609556313993173</v>
      </c>
      <c r="K386" s="8">
        <v>1.94</v>
      </c>
      <c r="L386" s="8"/>
      <c r="M386" s="12">
        <f t="shared" si="10"/>
        <v>5.82</v>
      </c>
      <c r="N386" s="12">
        <f t="shared" si="10"/>
        <v>0</v>
      </c>
      <c r="O386" s="12">
        <f t="shared" si="11"/>
        <v>5.82</v>
      </c>
    </row>
    <row r="387" spans="1:16" x14ac:dyDescent="0.25">
      <c r="A387" s="8"/>
      <c r="B387" s="8"/>
      <c r="C387" s="9"/>
      <c r="D387" s="8"/>
      <c r="E387" s="8" t="s">
        <v>1739</v>
      </c>
      <c r="F387" s="8">
        <v>0.69</v>
      </c>
      <c r="G387" s="10">
        <v>114</v>
      </c>
      <c r="H387" s="11">
        <v>78.66</v>
      </c>
      <c r="I387" s="11">
        <v>146.33574529667149</v>
      </c>
      <c r="J387" s="11">
        <v>-67.675745296671494</v>
      </c>
      <c r="K387" s="8">
        <v>2.0699999999999998</v>
      </c>
      <c r="L387" s="8"/>
      <c r="M387" s="12">
        <f t="shared" si="10"/>
        <v>235.98</v>
      </c>
      <c r="N387" s="12">
        <f t="shared" si="10"/>
        <v>0</v>
      </c>
      <c r="O387" s="12">
        <f t="shared" si="11"/>
        <v>235.98</v>
      </c>
    </row>
    <row r="388" spans="1:16" x14ac:dyDescent="0.25">
      <c r="A388" s="8"/>
      <c r="B388" s="8"/>
      <c r="C388" s="9"/>
      <c r="D388" s="8"/>
      <c r="E388" s="8" t="s">
        <v>1741</v>
      </c>
      <c r="F388" s="8">
        <v>0.93</v>
      </c>
      <c r="G388" s="10">
        <v>166</v>
      </c>
      <c r="H388" s="11">
        <v>154.38000000000002</v>
      </c>
      <c r="I388" s="11">
        <v>214.46541343356563</v>
      </c>
      <c r="J388" s="11">
        <v>-60.085413433565627</v>
      </c>
      <c r="K388" s="8">
        <v>2.2200000000000002</v>
      </c>
      <c r="L388" s="8"/>
      <c r="M388" s="12">
        <f t="shared" si="10"/>
        <v>368.52000000000004</v>
      </c>
      <c r="N388" s="12">
        <f t="shared" si="10"/>
        <v>0</v>
      </c>
      <c r="O388" s="12">
        <f t="shared" si="11"/>
        <v>368.52000000000004</v>
      </c>
    </row>
    <row r="389" spans="1:16" x14ac:dyDescent="0.25">
      <c r="A389" s="8"/>
      <c r="B389" s="8"/>
      <c r="C389" s="9"/>
      <c r="D389" s="8"/>
      <c r="E389" s="8" t="s">
        <v>1742</v>
      </c>
      <c r="F389" s="8">
        <v>0.99</v>
      </c>
      <c r="G389" s="10">
        <v>346</v>
      </c>
      <c r="H389" s="11">
        <v>342.54</v>
      </c>
      <c r="I389" s="11">
        <v>444.14182344428366</v>
      </c>
      <c r="J389" s="11">
        <v>-101.60182344428364</v>
      </c>
      <c r="K389" s="8">
        <v>2.42</v>
      </c>
      <c r="L389" s="8"/>
      <c r="M389" s="12">
        <f t="shared" ref="M389:N452" si="12">$G389*K389</f>
        <v>837.31999999999994</v>
      </c>
      <c r="N389" s="12">
        <f t="shared" si="12"/>
        <v>0</v>
      </c>
      <c r="O389" s="12">
        <f t="shared" ref="O389:O452" si="13">M389+N389</f>
        <v>837.31999999999994</v>
      </c>
    </row>
    <row r="390" spans="1:16" x14ac:dyDescent="0.25">
      <c r="A390" s="8"/>
      <c r="B390" s="8"/>
      <c r="C390" s="9"/>
      <c r="D390" s="8"/>
      <c r="E390" s="8" t="s">
        <v>1744</v>
      </c>
      <c r="F390" s="8">
        <v>0.93</v>
      </c>
      <c r="G390" s="10">
        <v>648</v>
      </c>
      <c r="H390" s="11">
        <v>602.64</v>
      </c>
      <c r="I390" s="11">
        <v>964.51606219407995</v>
      </c>
      <c r="J390" s="11">
        <v>-361.87606219407991</v>
      </c>
      <c r="K390" s="8">
        <v>2.2200000000000002</v>
      </c>
      <c r="L390" s="8"/>
      <c r="M390" s="12">
        <f t="shared" si="12"/>
        <v>1438.5600000000002</v>
      </c>
      <c r="N390" s="12">
        <f t="shared" si="12"/>
        <v>0</v>
      </c>
      <c r="O390" s="12">
        <f t="shared" si="13"/>
        <v>1438.5600000000002</v>
      </c>
    </row>
    <row r="391" spans="1:16" x14ac:dyDescent="0.25">
      <c r="A391" s="8"/>
      <c r="B391" s="8"/>
      <c r="C391" s="9" t="s">
        <v>143</v>
      </c>
      <c r="D391" s="8" t="s">
        <v>38</v>
      </c>
      <c r="E391" s="8" t="s">
        <v>1747</v>
      </c>
      <c r="F391" s="8">
        <v>1.3700000000000003</v>
      </c>
      <c r="G391" s="10">
        <v>10800</v>
      </c>
      <c r="H391" s="11">
        <v>14796</v>
      </c>
      <c r="I391" s="11">
        <v>8735.6891046708824</v>
      </c>
      <c r="J391" s="11">
        <v>6060.3108953291176</v>
      </c>
      <c r="K391" s="8">
        <v>3.7</v>
      </c>
      <c r="L391" s="8"/>
      <c r="M391" s="12">
        <f t="shared" si="12"/>
        <v>39960</v>
      </c>
      <c r="N391" s="12">
        <f t="shared" si="12"/>
        <v>0</v>
      </c>
      <c r="O391" s="12">
        <f t="shared" si="13"/>
        <v>39960</v>
      </c>
    </row>
    <row r="392" spans="1:16" x14ac:dyDescent="0.25">
      <c r="A392" s="8"/>
      <c r="B392" s="8"/>
      <c r="C392" s="9"/>
      <c r="D392" s="8"/>
      <c r="E392" s="8" t="s">
        <v>1752</v>
      </c>
      <c r="F392" s="8">
        <v>1.37</v>
      </c>
      <c r="G392" s="10">
        <v>3993</v>
      </c>
      <c r="H392" s="11">
        <v>5470.41</v>
      </c>
      <c r="I392" s="11">
        <v>3358.5558953291184</v>
      </c>
      <c r="J392" s="11">
        <v>2111.854104670882</v>
      </c>
      <c r="K392" s="8">
        <v>3.7</v>
      </c>
      <c r="L392" s="8"/>
      <c r="M392" s="12">
        <f t="shared" si="12"/>
        <v>14774.1</v>
      </c>
      <c r="N392" s="12">
        <f t="shared" si="12"/>
        <v>0</v>
      </c>
      <c r="O392" s="12">
        <f t="shared" si="13"/>
        <v>14774.1</v>
      </c>
    </row>
    <row r="393" spans="1:16" x14ac:dyDescent="0.25">
      <c r="A393" s="8"/>
      <c r="B393" s="8"/>
      <c r="C393" s="9"/>
      <c r="D393" s="8" t="s">
        <v>1914</v>
      </c>
      <c r="E393" s="8" t="s">
        <v>1915</v>
      </c>
      <c r="F393" s="8">
        <v>1.37</v>
      </c>
      <c r="G393" s="10">
        <v>2352</v>
      </c>
      <c r="H393" s="11">
        <v>3222.24</v>
      </c>
      <c r="I393" s="11">
        <v>2148.3271045770566</v>
      </c>
      <c r="J393" s="11">
        <v>1073.9128954229432</v>
      </c>
      <c r="K393" s="8">
        <v>3.7</v>
      </c>
      <c r="L393" s="8"/>
      <c r="M393" s="12">
        <f t="shared" si="12"/>
        <v>8702.4</v>
      </c>
      <c r="N393" s="12">
        <f t="shared" si="12"/>
        <v>0</v>
      </c>
      <c r="O393" s="12">
        <f t="shared" si="13"/>
        <v>8702.4</v>
      </c>
    </row>
    <row r="394" spans="1:16" x14ac:dyDescent="0.25">
      <c r="A394" s="8"/>
      <c r="B394" s="8"/>
      <c r="C394" s="9"/>
      <c r="D394" s="8"/>
      <c r="E394" s="8" t="s">
        <v>1916</v>
      </c>
      <c r="F394" s="8">
        <v>1.3699999999999999</v>
      </c>
      <c r="G394" s="10">
        <v>3031</v>
      </c>
      <c r="H394" s="11">
        <v>4152.4699999999993</v>
      </c>
      <c r="I394" s="11">
        <v>3600.926790159785</v>
      </c>
      <c r="J394" s="11">
        <v>551.54320984021467</v>
      </c>
      <c r="K394" s="8">
        <v>3.7</v>
      </c>
      <c r="L394" s="8"/>
      <c r="M394" s="12">
        <f t="shared" si="12"/>
        <v>11214.7</v>
      </c>
      <c r="N394" s="12">
        <f t="shared" si="12"/>
        <v>0</v>
      </c>
      <c r="O394" s="12">
        <f t="shared" si="13"/>
        <v>11214.7</v>
      </c>
    </row>
    <row r="395" spans="1:16" x14ac:dyDescent="0.25">
      <c r="A395" s="8"/>
      <c r="B395" s="8"/>
      <c r="C395" s="9"/>
      <c r="D395" s="8" t="s">
        <v>704</v>
      </c>
      <c r="E395" s="8" t="s">
        <v>1917</v>
      </c>
      <c r="F395" s="8">
        <v>1.24</v>
      </c>
      <c r="G395" s="10">
        <v>966</v>
      </c>
      <c r="H395" s="11">
        <v>1197.8400000000001</v>
      </c>
      <c r="I395" s="11">
        <v>1291.752105263158</v>
      </c>
      <c r="J395" s="11">
        <v>-93.912105263157912</v>
      </c>
      <c r="K395" s="8">
        <v>3.18</v>
      </c>
      <c r="L395" s="8"/>
      <c r="M395" s="12">
        <f t="shared" si="12"/>
        <v>3071.88</v>
      </c>
      <c r="N395" s="12">
        <f t="shared" si="12"/>
        <v>0</v>
      </c>
      <c r="O395" s="12">
        <f t="shared" si="13"/>
        <v>3071.88</v>
      </c>
    </row>
    <row r="396" spans="1:16" x14ac:dyDescent="0.25">
      <c r="A396" s="8"/>
      <c r="B396" s="8"/>
      <c r="C396" s="9"/>
      <c r="D396" s="8"/>
      <c r="E396" s="8" t="s">
        <v>1919</v>
      </c>
      <c r="F396" s="8">
        <v>1.24</v>
      </c>
      <c r="G396" s="10">
        <v>427</v>
      </c>
      <c r="H396" s="11">
        <v>529.48</v>
      </c>
      <c r="I396" s="11">
        <v>378.74899999999997</v>
      </c>
      <c r="J396" s="11">
        <v>150.73100000000005</v>
      </c>
      <c r="K396" s="8">
        <v>3.18</v>
      </c>
      <c r="L396" s="8"/>
      <c r="M396" s="12">
        <f t="shared" si="12"/>
        <v>1357.8600000000001</v>
      </c>
      <c r="N396" s="12">
        <f t="shared" si="12"/>
        <v>0</v>
      </c>
      <c r="O396" s="12">
        <f t="shared" si="13"/>
        <v>1357.8600000000001</v>
      </c>
    </row>
    <row r="397" spans="1:16" s="7" customFormat="1" x14ac:dyDescent="0.25">
      <c r="A397" s="13"/>
      <c r="B397" s="13" t="s">
        <v>241</v>
      </c>
      <c r="C397" s="14"/>
      <c r="D397" s="13"/>
      <c r="E397" s="13"/>
      <c r="F397" s="13"/>
      <c r="G397" s="15">
        <v>111050</v>
      </c>
      <c r="H397" s="16">
        <v>115979.66999999997</v>
      </c>
      <c r="I397" s="16">
        <v>79830.000000000015</v>
      </c>
      <c r="J397" s="16">
        <v>36149.670000000013</v>
      </c>
      <c r="K397" s="13"/>
      <c r="L397" s="13"/>
      <c r="M397" s="17"/>
      <c r="N397" s="17"/>
      <c r="O397" s="17">
        <f>SUM(O349:O396)</f>
        <v>283145.12</v>
      </c>
      <c r="P397"/>
    </row>
    <row r="398" spans="1:16" x14ac:dyDescent="0.25">
      <c r="A398" s="8"/>
      <c r="B398" s="8" t="s">
        <v>1459</v>
      </c>
      <c r="C398" s="9" t="s">
        <v>145</v>
      </c>
      <c r="D398" s="8" t="s">
        <v>304</v>
      </c>
      <c r="E398" s="8" t="s">
        <v>1753</v>
      </c>
      <c r="F398" s="8">
        <v>2.83</v>
      </c>
      <c r="G398" s="10">
        <v>516</v>
      </c>
      <c r="H398" s="11">
        <v>1460.2799999999997</v>
      </c>
      <c r="I398" s="11">
        <v>3548</v>
      </c>
      <c r="J398" s="11">
        <v>-2087.7199999999998</v>
      </c>
      <c r="K398" s="8">
        <v>9.89</v>
      </c>
      <c r="L398" s="8"/>
      <c r="M398" s="12">
        <f t="shared" si="12"/>
        <v>5103.2400000000007</v>
      </c>
      <c r="N398" s="12">
        <f t="shared" si="12"/>
        <v>0</v>
      </c>
      <c r="O398" s="12">
        <f t="shared" si="13"/>
        <v>5103.2400000000007</v>
      </c>
    </row>
    <row r="399" spans="1:16" x14ac:dyDescent="0.25">
      <c r="A399" s="8"/>
      <c r="B399" s="8"/>
      <c r="C399" s="9" t="s">
        <v>148</v>
      </c>
      <c r="D399" s="8" t="s">
        <v>304</v>
      </c>
      <c r="E399" s="8" t="s">
        <v>1753</v>
      </c>
      <c r="F399" s="8">
        <v>2.83</v>
      </c>
      <c r="G399" s="10">
        <v>518</v>
      </c>
      <c r="H399" s="11">
        <v>1465.94</v>
      </c>
      <c r="I399" s="11">
        <v>3548</v>
      </c>
      <c r="J399" s="11">
        <v>-2082.06</v>
      </c>
      <c r="K399" s="8">
        <v>9.89</v>
      </c>
      <c r="L399" s="8"/>
      <c r="M399" s="12">
        <f t="shared" si="12"/>
        <v>5123.0200000000004</v>
      </c>
      <c r="N399" s="12">
        <f t="shared" si="12"/>
        <v>0</v>
      </c>
      <c r="O399" s="12">
        <f t="shared" si="13"/>
        <v>5123.0200000000004</v>
      </c>
    </row>
    <row r="400" spans="1:16" s="7" customFormat="1" x14ac:dyDescent="0.25">
      <c r="A400" s="13"/>
      <c r="B400" s="13" t="s">
        <v>1461</v>
      </c>
      <c r="C400" s="14"/>
      <c r="D400" s="13"/>
      <c r="E400" s="13"/>
      <c r="F400" s="13"/>
      <c r="G400" s="15">
        <v>1034</v>
      </c>
      <c r="H400" s="16">
        <v>2926.2199999999993</v>
      </c>
      <c r="I400" s="16">
        <v>7096</v>
      </c>
      <c r="J400" s="16">
        <v>-4169.78</v>
      </c>
      <c r="K400" s="13"/>
      <c r="L400" s="13"/>
      <c r="M400" s="17"/>
      <c r="N400" s="17"/>
      <c r="O400" s="17">
        <f>SUM(O398:O399)</f>
        <v>10226.260000000002</v>
      </c>
      <c r="P400"/>
    </row>
    <row r="401" spans="1:16" x14ac:dyDescent="0.25">
      <c r="A401" s="8"/>
      <c r="B401" s="8" t="s">
        <v>284</v>
      </c>
      <c r="C401" s="9" t="s">
        <v>24</v>
      </c>
      <c r="D401" s="8" t="s">
        <v>51</v>
      </c>
      <c r="E401" s="8" t="s">
        <v>1920</v>
      </c>
      <c r="F401" s="8">
        <v>5.700000000000002</v>
      </c>
      <c r="G401" s="10">
        <v>1680</v>
      </c>
      <c r="H401" s="11">
        <v>9576</v>
      </c>
      <c r="I401" s="11">
        <v>11659.788778042668</v>
      </c>
      <c r="J401" s="11">
        <v>-2083.7887780426672</v>
      </c>
      <c r="K401" s="8"/>
      <c r="L401" s="8">
        <v>5.7</v>
      </c>
      <c r="M401" s="12">
        <f t="shared" si="12"/>
        <v>0</v>
      </c>
      <c r="N401" s="12">
        <f t="shared" si="12"/>
        <v>9576</v>
      </c>
      <c r="O401" s="12">
        <f t="shared" si="13"/>
        <v>9576</v>
      </c>
    </row>
    <row r="402" spans="1:16" x14ac:dyDescent="0.25">
      <c r="A402" s="8"/>
      <c r="B402" s="8"/>
      <c r="C402" s="9"/>
      <c r="D402" s="8"/>
      <c r="E402" s="8" t="s">
        <v>1921</v>
      </c>
      <c r="F402" s="8">
        <v>5.7</v>
      </c>
      <c r="G402" s="10">
        <v>280</v>
      </c>
      <c r="H402" s="11">
        <v>1596</v>
      </c>
      <c r="I402" s="11">
        <v>2374.9876068731301</v>
      </c>
      <c r="J402" s="11">
        <v>-778.98760687313029</v>
      </c>
      <c r="K402" s="8"/>
      <c r="L402" s="8">
        <v>5.7</v>
      </c>
      <c r="M402" s="12">
        <f t="shared" si="12"/>
        <v>0</v>
      </c>
      <c r="N402" s="12">
        <f t="shared" si="12"/>
        <v>1596</v>
      </c>
      <c r="O402" s="12">
        <f t="shared" si="13"/>
        <v>1596</v>
      </c>
    </row>
    <row r="403" spans="1:16" x14ac:dyDescent="0.25">
      <c r="A403" s="8"/>
      <c r="B403" s="8"/>
      <c r="C403" s="9"/>
      <c r="D403" s="8" t="s">
        <v>55</v>
      </c>
      <c r="E403" s="8" t="s">
        <v>1922</v>
      </c>
      <c r="F403" s="8">
        <v>4.75</v>
      </c>
      <c r="G403" s="10">
        <v>63</v>
      </c>
      <c r="H403" s="11">
        <v>299.25</v>
      </c>
      <c r="I403" s="11">
        <v>411.33344030808729</v>
      </c>
      <c r="J403" s="11">
        <v>-112.08344030808728</v>
      </c>
      <c r="K403" s="8"/>
      <c r="L403" s="8">
        <v>4.75</v>
      </c>
      <c r="M403" s="12">
        <f t="shared" si="12"/>
        <v>0</v>
      </c>
      <c r="N403" s="12">
        <f t="shared" si="12"/>
        <v>299.25</v>
      </c>
      <c r="O403" s="12">
        <f t="shared" si="13"/>
        <v>299.25</v>
      </c>
    </row>
    <row r="404" spans="1:16" x14ac:dyDescent="0.25">
      <c r="A404" s="8"/>
      <c r="B404" s="8"/>
      <c r="C404" s="9"/>
      <c r="D404" s="8"/>
      <c r="E404" s="8" t="s">
        <v>1923</v>
      </c>
      <c r="F404" s="8">
        <v>4.75</v>
      </c>
      <c r="G404" s="10">
        <v>457</v>
      </c>
      <c r="H404" s="11">
        <v>2170.75</v>
      </c>
      <c r="I404" s="11">
        <v>3293.8901747761151</v>
      </c>
      <c r="J404" s="11">
        <v>-1123.1401747761149</v>
      </c>
      <c r="K404" s="8"/>
      <c r="L404" s="8">
        <v>4.75</v>
      </c>
      <c r="M404" s="12">
        <f t="shared" si="12"/>
        <v>0</v>
      </c>
      <c r="N404" s="12">
        <f t="shared" si="12"/>
        <v>2170.75</v>
      </c>
      <c r="O404" s="12">
        <f t="shared" si="13"/>
        <v>2170.75</v>
      </c>
    </row>
    <row r="405" spans="1:16" x14ac:dyDescent="0.25">
      <c r="A405" s="8"/>
      <c r="B405" s="8"/>
      <c r="C405" s="9" t="s">
        <v>30</v>
      </c>
      <c r="D405" s="8" t="s">
        <v>1924</v>
      </c>
      <c r="E405" s="8" t="s">
        <v>1925</v>
      </c>
      <c r="F405" s="8">
        <v>1.5</v>
      </c>
      <c r="G405" s="10">
        <v>714</v>
      </c>
      <c r="H405" s="11">
        <v>1071</v>
      </c>
      <c r="I405" s="11">
        <v>2851.3608755313726</v>
      </c>
      <c r="J405" s="11">
        <v>-1780.3608755313721</v>
      </c>
      <c r="K405" s="8"/>
      <c r="L405" s="8">
        <v>1.5</v>
      </c>
      <c r="M405" s="12">
        <f t="shared" si="12"/>
        <v>0</v>
      </c>
      <c r="N405" s="12">
        <f t="shared" si="12"/>
        <v>1071</v>
      </c>
      <c r="O405" s="12">
        <f t="shared" si="13"/>
        <v>1071</v>
      </c>
    </row>
    <row r="406" spans="1:16" x14ac:dyDescent="0.25">
      <c r="A406" s="8"/>
      <c r="B406" s="8"/>
      <c r="C406" s="9"/>
      <c r="D406" s="8" t="s">
        <v>51</v>
      </c>
      <c r="E406" s="8" t="s">
        <v>1754</v>
      </c>
      <c r="F406" s="8">
        <v>5.700000000000002</v>
      </c>
      <c r="G406" s="10">
        <v>1464</v>
      </c>
      <c r="H406" s="11">
        <v>8344.8000000000011</v>
      </c>
      <c r="I406" s="11">
        <v>8002.176539664255</v>
      </c>
      <c r="J406" s="11">
        <v>342.62346033574579</v>
      </c>
      <c r="K406" s="8"/>
      <c r="L406" s="8">
        <v>5.7</v>
      </c>
      <c r="M406" s="12">
        <f t="shared" si="12"/>
        <v>0</v>
      </c>
      <c r="N406" s="12">
        <f t="shared" si="12"/>
        <v>8344.8000000000011</v>
      </c>
      <c r="O406" s="12">
        <f t="shared" si="13"/>
        <v>8344.8000000000011</v>
      </c>
    </row>
    <row r="407" spans="1:16" x14ac:dyDescent="0.25">
      <c r="A407" s="8"/>
      <c r="B407" s="8"/>
      <c r="C407" s="9"/>
      <c r="D407" s="8"/>
      <c r="E407" s="8" t="s">
        <v>1920</v>
      </c>
      <c r="F407" s="8">
        <v>5.7</v>
      </c>
      <c r="G407" s="10">
        <v>192</v>
      </c>
      <c r="H407" s="11">
        <v>1094.4000000000001</v>
      </c>
      <c r="I407" s="11">
        <v>887</v>
      </c>
      <c r="J407" s="11">
        <v>207.40000000000009</v>
      </c>
      <c r="K407" s="8"/>
      <c r="L407" s="8">
        <v>5.7</v>
      </c>
      <c r="M407" s="12">
        <f t="shared" si="12"/>
        <v>0</v>
      </c>
      <c r="N407" s="12">
        <f t="shared" si="12"/>
        <v>1094.4000000000001</v>
      </c>
      <c r="O407" s="12">
        <f t="shared" si="13"/>
        <v>1094.4000000000001</v>
      </c>
    </row>
    <row r="408" spans="1:16" x14ac:dyDescent="0.25">
      <c r="A408" s="8"/>
      <c r="B408" s="8"/>
      <c r="C408" s="9"/>
      <c r="D408" s="8" t="s">
        <v>55</v>
      </c>
      <c r="E408" s="8" t="s">
        <v>1922</v>
      </c>
      <c r="F408" s="8">
        <v>4.75</v>
      </c>
      <c r="G408" s="10">
        <v>767</v>
      </c>
      <c r="H408" s="11">
        <v>3643.25</v>
      </c>
      <c r="I408" s="11">
        <v>3573.1552168145613</v>
      </c>
      <c r="J408" s="11">
        <v>70.094783185438928</v>
      </c>
      <c r="K408" s="8"/>
      <c r="L408" s="8">
        <v>4.75</v>
      </c>
      <c r="M408" s="12">
        <f t="shared" si="12"/>
        <v>0</v>
      </c>
      <c r="N408" s="12">
        <f t="shared" si="12"/>
        <v>3643.25</v>
      </c>
      <c r="O408" s="12">
        <f t="shared" si="13"/>
        <v>3643.25</v>
      </c>
    </row>
    <row r="409" spans="1:16" x14ac:dyDescent="0.25">
      <c r="A409" s="8"/>
      <c r="B409" s="8"/>
      <c r="C409" s="9"/>
      <c r="D409" s="8"/>
      <c r="E409" s="8" t="s">
        <v>1923</v>
      </c>
      <c r="F409" s="8">
        <v>4.75</v>
      </c>
      <c r="G409" s="10">
        <v>76</v>
      </c>
      <c r="H409" s="11">
        <v>361</v>
      </c>
      <c r="I409" s="11">
        <v>887</v>
      </c>
      <c r="J409" s="11">
        <v>-526</v>
      </c>
      <c r="K409" s="8"/>
      <c r="L409" s="8">
        <v>4.75</v>
      </c>
      <c r="M409" s="12">
        <f t="shared" si="12"/>
        <v>0</v>
      </c>
      <c r="N409" s="12">
        <f t="shared" si="12"/>
        <v>361</v>
      </c>
      <c r="O409" s="12">
        <f t="shared" si="13"/>
        <v>361</v>
      </c>
    </row>
    <row r="410" spans="1:16" x14ac:dyDescent="0.25">
      <c r="A410" s="8"/>
      <c r="B410" s="8"/>
      <c r="C410" s="9"/>
      <c r="D410" s="8"/>
      <c r="E410" s="8" t="s">
        <v>1926</v>
      </c>
      <c r="F410" s="8">
        <v>4.75</v>
      </c>
      <c r="G410" s="10">
        <v>762</v>
      </c>
      <c r="H410" s="11">
        <v>3619.5</v>
      </c>
      <c r="I410" s="11">
        <v>2739.6357123606736</v>
      </c>
      <c r="J410" s="11">
        <v>879.8642876393269</v>
      </c>
      <c r="K410" s="8"/>
      <c r="L410" s="8">
        <v>4.75</v>
      </c>
      <c r="M410" s="12">
        <f t="shared" si="12"/>
        <v>0</v>
      </c>
      <c r="N410" s="12">
        <f t="shared" si="12"/>
        <v>3619.5</v>
      </c>
      <c r="O410" s="12">
        <f t="shared" si="13"/>
        <v>3619.5</v>
      </c>
    </row>
    <row r="411" spans="1:16" x14ac:dyDescent="0.25">
      <c r="A411" s="8"/>
      <c r="B411" s="8"/>
      <c r="C411" s="9"/>
      <c r="D411" s="8"/>
      <c r="E411" s="8" t="s">
        <v>1927</v>
      </c>
      <c r="F411" s="8">
        <v>4.75</v>
      </c>
      <c r="G411" s="10">
        <v>175</v>
      </c>
      <c r="H411" s="11">
        <v>831.25</v>
      </c>
      <c r="I411" s="11">
        <v>573.67165562913908</v>
      </c>
      <c r="J411" s="11">
        <v>257.57834437086092</v>
      </c>
      <c r="K411" s="8"/>
      <c r="L411" s="8">
        <v>4.75</v>
      </c>
      <c r="M411" s="12">
        <f t="shared" si="12"/>
        <v>0</v>
      </c>
      <c r="N411" s="12">
        <f t="shared" si="12"/>
        <v>831.25</v>
      </c>
      <c r="O411" s="12">
        <f t="shared" si="13"/>
        <v>831.25</v>
      </c>
    </row>
    <row r="412" spans="1:16" s="7" customFormat="1" x14ac:dyDescent="0.25">
      <c r="A412" s="13"/>
      <c r="B412" s="13" t="s">
        <v>293</v>
      </c>
      <c r="C412" s="14"/>
      <c r="D412" s="13"/>
      <c r="E412" s="13"/>
      <c r="F412" s="13"/>
      <c r="G412" s="15">
        <v>6630</v>
      </c>
      <c r="H412" s="16">
        <v>32607.200000000001</v>
      </c>
      <c r="I412" s="16">
        <v>37254.000000000007</v>
      </c>
      <c r="J412" s="16">
        <v>-4646.7999999999984</v>
      </c>
      <c r="K412" s="13"/>
      <c r="L412" s="13"/>
      <c r="M412" s="17"/>
      <c r="N412" s="17"/>
      <c r="O412" s="17">
        <f>SUM(O401:O411)</f>
        <v>32607.200000000004</v>
      </c>
      <c r="P412"/>
    </row>
    <row r="413" spans="1:16" x14ac:dyDescent="0.25">
      <c r="A413" s="8"/>
      <c r="B413" s="8" t="s">
        <v>1928</v>
      </c>
      <c r="C413" s="9" t="s">
        <v>145</v>
      </c>
      <c r="D413" s="8" t="s">
        <v>946</v>
      </c>
      <c r="E413" s="8" t="s">
        <v>1929</v>
      </c>
      <c r="F413" s="8">
        <v>15.94</v>
      </c>
      <c r="G413" s="10">
        <v>258</v>
      </c>
      <c r="H413" s="11">
        <v>4112.5200000000004</v>
      </c>
      <c r="I413" s="11">
        <v>3045.7228915662649</v>
      </c>
      <c r="J413" s="11">
        <v>1066.7971084337348</v>
      </c>
      <c r="K413" s="8"/>
      <c r="L413" s="8"/>
      <c r="M413" s="12">
        <f t="shared" si="12"/>
        <v>0</v>
      </c>
      <c r="N413" s="12">
        <f t="shared" si="12"/>
        <v>0</v>
      </c>
      <c r="O413" s="12">
        <f t="shared" si="13"/>
        <v>0</v>
      </c>
    </row>
    <row r="414" spans="1:16" x14ac:dyDescent="0.25">
      <c r="A414" s="8"/>
      <c r="B414" s="8"/>
      <c r="C414" s="9" t="s">
        <v>148</v>
      </c>
      <c r="D414" s="8" t="s">
        <v>946</v>
      </c>
      <c r="E414" s="8" t="s">
        <v>1929</v>
      </c>
      <c r="F414" s="8">
        <v>15.94</v>
      </c>
      <c r="G414" s="10">
        <v>260</v>
      </c>
      <c r="H414" s="11">
        <v>4144.3999999999996</v>
      </c>
      <c r="I414" s="11">
        <v>3056.4096385542171</v>
      </c>
      <c r="J414" s="11">
        <v>1087.990361445783</v>
      </c>
      <c r="K414" s="8"/>
      <c r="L414" s="8"/>
      <c r="M414" s="12">
        <f t="shared" si="12"/>
        <v>0</v>
      </c>
      <c r="N414" s="12">
        <f t="shared" si="12"/>
        <v>0</v>
      </c>
      <c r="O414" s="12">
        <f t="shared" si="13"/>
        <v>0</v>
      </c>
    </row>
    <row r="415" spans="1:16" s="7" customFormat="1" x14ac:dyDescent="0.25">
      <c r="A415" s="13"/>
      <c r="B415" s="13" t="s">
        <v>1930</v>
      </c>
      <c r="C415" s="14"/>
      <c r="D415" s="13"/>
      <c r="E415" s="13"/>
      <c r="F415" s="13"/>
      <c r="G415" s="15">
        <v>518</v>
      </c>
      <c r="H415" s="16">
        <v>8256.92</v>
      </c>
      <c r="I415" s="16">
        <v>6102.1325301204815</v>
      </c>
      <c r="J415" s="16">
        <v>2154.7874698795176</v>
      </c>
      <c r="K415" s="13"/>
      <c r="L415" s="13"/>
      <c r="M415" s="17"/>
      <c r="N415" s="17"/>
      <c r="O415" s="17">
        <f>SUM(O413:O414)</f>
        <v>0</v>
      </c>
      <c r="P415"/>
    </row>
    <row r="416" spans="1:16" x14ac:dyDescent="0.25">
      <c r="A416" s="8"/>
      <c r="B416" s="8" t="s">
        <v>945</v>
      </c>
      <c r="C416" s="9" t="s">
        <v>145</v>
      </c>
      <c r="D416" s="8" t="s">
        <v>946</v>
      </c>
      <c r="E416" s="8" t="s">
        <v>1931</v>
      </c>
      <c r="F416" s="8">
        <v>15.94</v>
      </c>
      <c r="G416" s="10">
        <v>250</v>
      </c>
      <c r="H416" s="11">
        <v>3985</v>
      </c>
      <c r="I416" s="11">
        <v>5824.2771084337346</v>
      </c>
      <c r="J416" s="11">
        <v>-1839.2771084337348</v>
      </c>
      <c r="K416" s="8"/>
      <c r="L416" s="8">
        <v>28.92</v>
      </c>
      <c r="M416" s="12">
        <f t="shared" si="12"/>
        <v>0</v>
      </c>
      <c r="N416" s="12">
        <f t="shared" si="12"/>
        <v>7230</v>
      </c>
      <c r="O416" s="12">
        <f t="shared" si="13"/>
        <v>7230</v>
      </c>
    </row>
    <row r="417" spans="1:16" x14ac:dyDescent="0.25">
      <c r="A417" s="8"/>
      <c r="B417" s="8"/>
      <c r="C417" s="9"/>
      <c r="D417" s="8"/>
      <c r="E417" s="8" t="s">
        <v>1932</v>
      </c>
      <c r="F417" s="8">
        <v>15.94</v>
      </c>
      <c r="G417" s="10">
        <v>477</v>
      </c>
      <c r="H417" s="11">
        <v>7603.38</v>
      </c>
      <c r="I417" s="11">
        <v>7096</v>
      </c>
      <c r="J417" s="11">
        <v>507.38000000000022</v>
      </c>
      <c r="K417" s="8"/>
      <c r="L417" s="8">
        <v>28.92</v>
      </c>
      <c r="M417" s="12">
        <f t="shared" si="12"/>
        <v>0</v>
      </c>
      <c r="N417" s="12">
        <f t="shared" si="12"/>
        <v>13794.84</v>
      </c>
      <c r="O417" s="12">
        <f t="shared" si="13"/>
        <v>13794.84</v>
      </c>
    </row>
    <row r="418" spans="1:16" x14ac:dyDescent="0.25">
      <c r="A418" s="8"/>
      <c r="B418" s="8"/>
      <c r="C418" s="9" t="s">
        <v>148</v>
      </c>
      <c r="D418" s="8" t="s">
        <v>946</v>
      </c>
      <c r="E418" s="8" t="s">
        <v>1931</v>
      </c>
      <c r="F418" s="8">
        <v>15.94</v>
      </c>
      <c r="G418" s="10">
        <v>250</v>
      </c>
      <c r="H418" s="11">
        <v>3985</v>
      </c>
      <c r="I418" s="11">
        <v>5813.5903614457829</v>
      </c>
      <c r="J418" s="11">
        <v>-1828.5903614457834</v>
      </c>
      <c r="K418" s="8"/>
      <c r="L418" s="8">
        <v>28.92</v>
      </c>
      <c r="M418" s="12">
        <f t="shared" si="12"/>
        <v>0</v>
      </c>
      <c r="N418" s="12">
        <f t="shared" si="12"/>
        <v>7230</v>
      </c>
      <c r="O418" s="12">
        <f t="shared" si="13"/>
        <v>7230</v>
      </c>
    </row>
    <row r="419" spans="1:16" x14ac:dyDescent="0.25">
      <c r="A419" s="8"/>
      <c r="B419" s="8"/>
      <c r="C419" s="9"/>
      <c r="D419" s="8"/>
      <c r="E419" s="8" t="s">
        <v>1932</v>
      </c>
      <c r="F419" s="8">
        <v>15.94</v>
      </c>
      <c r="G419" s="10">
        <v>477</v>
      </c>
      <c r="H419" s="11">
        <v>7603.3799999999992</v>
      </c>
      <c r="I419" s="11">
        <v>7096</v>
      </c>
      <c r="J419" s="11">
        <v>507.38000000000011</v>
      </c>
      <c r="K419" s="8"/>
      <c r="L419" s="8">
        <v>28.92</v>
      </c>
      <c r="M419" s="12">
        <f t="shared" si="12"/>
        <v>0</v>
      </c>
      <c r="N419" s="12">
        <f t="shared" si="12"/>
        <v>13794.84</v>
      </c>
      <c r="O419" s="12">
        <f t="shared" si="13"/>
        <v>13794.84</v>
      </c>
    </row>
    <row r="420" spans="1:16" s="7" customFormat="1" x14ac:dyDescent="0.25">
      <c r="A420" s="13"/>
      <c r="B420" s="13" t="s">
        <v>948</v>
      </c>
      <c r="C420" s="14"/>
      <c r="D420" s="13"/>
      <c r="E420" s="13"/>
      <c r="F420" s="13"/>
      <c r="G420" s="15">
        <v>1454</v>
      </c>
      <c r="H420" s="16">
        <v>23176.760000000002</v>
      </c>
      <c r="I420" s="16">
        <v>25829.867469879518</v>
      </c>
      <c r="J420" s="16">
        <v>-2653.1074698795178</v>
      </c>
      <c r="K420" s="13"/>
      <c r="L420" s="13"/>
      <c r="M420" s="17"/>
      <c r="N420" s="17"/>
      <c r="O420" s="17">
        <f>SUM(O416:O419)</f>
        <v>42049.68</v>
      </c>
      <c r="P420"/>
    </row>
    <row r="421" spans="1:16" s="7" customFormat="1" x14ac:dyDescent="0.25">
      <c r="A421" s="2" t="s">
        <v>334</v>
      </c>
      <c r="B421" s="2"/>
      <c r="C421" s="3"/>
      <c r="D421" s="2"/>
      <c r="E421" s="2"/>
      <c r="F421" s="2"/>
      <c r="G421" s="4">
        <v>120686</v>
      </c>
      <c r="H421" s="5">
        <v>182946.76999999993</v>
      </c>
      <c r="I421" s="5">
        <v>156112.00000000003</v>
      </c>
      <c r="J421" s="5">
        <v>26834.770000000022</v>
      </c>
      <c r="K421" s="2"/>
      <c r="L421" s="2"/>
      <c r="M421" s="6"/>
      <c r="N421" s="6"/>
      <c r="O421" s="6"/>
      <c r="P421"/>
    </row>
    <row r="422" spans="1:16" x14ac:dyDescent="0.25">
      <c r="A422" s="8" t="s">
        <v>335</v>
      </c>
      <c r="B422" s="8" t="s">
        <v>221</v>
      </c>
      <c r="C422" s="9" t="s">
        <v>18</v>
      </c>
      <c r="D422" s="8" t="s">
        <v>38</v>
      </c>
      <c r="E422" s="8" t="s">
        <v>1933</v>
      </c>
      <c r="F422" s="8">
        <v>0.79</v>
      </c>
      <c r="G422" s="10">
        <v>4541</v>
      </c>
      <c r="H422" s="11">
        <v>3587.3900000000003</v>
      </c>
      <c r="I422" s="11">
        <v>2230.1069217553268</v>
      </c>
      <c r="J422" s="11">
        <v>1357.2830782446736</v>
      </c>
      <c r="K422" s="8">
        <v>1.86</v>
      </c>
      <c r="L422" s="8"/>
      <c r="M422" s="12">
        <f t="shared" si="12"/>
        <v>8446.26</v>
      </c>
      <c r="N422" s="12">
        <f t="shared" si="12"/>
        <v>0</v>
      </c>
      <c r="O422" s="12">
        <f t="shared" si="13"/>
        <v>8446.26</v>
      </c>
    </row>
    <row r="423" spans="1:16" x14ac:dyDescent="0.25">
      <c r="A423" s="8"/>
      <c r="B423" s="8"/>
      <c r="C423" s="9"/>
      <c r="D423" s="8"/>
      <c r="E423" s="8" t="s">
        <v>1757</v>
      </c>
      <c r="F423" s="8">
        <v>0.67999999999999994</v>
      </c>
      <c r="G423" s="10">
        <v>8067</v>
      </c>
      <c r="H423" s="11">
        <v>5485.5599999999986</v>
      </c>
      <c r="I423" s="11">
        <v>4226.2775434006444</v>
      </c>
      <c r="J423" s="11">
        <v>1259.2824565993553</v>
      </c>
      <c r="K423" s="8">
        <v>1.61</v>
      </c>
      <c r="L423" s="8"/>
      <c r="M423" s="12">
        <f t="shared" si="12"/>
        <v>12987.87</v>
      </c>
      <c r="N423" s="12">
        <f t="shared" si="12"/>
        <v>0</v>
      </c>
      <c r="O423" s="12">
        <f t="shared" si="13"/>
        <v>12987.87</v>
      </c>
    </row>
    <row r="424" spans="1:16" x14ac:dyDescent="0.25">
      <c r="A424" s="8"/>
      <c r="B424" s="8"/>
      <c r="C424" s="9"/>
      <c r="D424" s="8"/>
      <c r="E424" s="8" t="s">
        <v>1934</v>
      </c>
      <c r="F424" s="8">
        <v>0.71</v>
      </c>
      <c r="G424" s="10">
        <v>7856</v>
      </c>
      <c r="H424" s="11">
        <v>5577.7599999999993</v>
      </c>
      <c r="I424" s="11">
        <v>3073.1924139504295</v>
      </c>
      <c r="J424" s="11">
        <v>2504.5675860495699</v>
      </c>
      <c r="K424" s="8">
        <v>1.29</v>
      </c>
      <c r="L424" s="8"/>
      <c r="M424" s="12">
        <f t="shared" si="12"/>
        <v>10134.24</v>
      </c>
      <c r="N424" s="12">
        <f t="shared" si="12"/>
        <v>0</v>
      </c>
      <c r="O424" s="12">
        <f t="shared" si="13"/>
        <v>10134.24</v>
      </c>
    </row>
    <row r="425" spans="1:16" x14ac:dyDescent="0.25">
      <c r="A425" s="8"/>
      <c r="B425" s="8"/>
      <c r="C425" s="9"/>
      <c r="D425" s="8"/>
      <c r="E425" s="8" t="s">
        <v>1935</v>
      </c>
      <c r="F425" s="8">
        <v>0.71</v>
      </c>
      <c r="G425" s="10">
        <v>8397</v>
      </c>
      <c r="H425" s="11">
        <v>5961.869999999999</v>
      </c>
      <c r="I425" s="11">
        <v>3419.4579330275546</v>
      </c>
      <c r="J425" s="11">
        <v>2542.4120669724448</v>
      </c>
      <c r="K425" s="8">
        <v>1.29</v>
      </c>
      <c r="L425" s="8"/>
      <c r="M425" s="12">
        <f t="shared" si="12"/>
        <v>10832.130000000001</v>
      </c>
      <c r="N425" s="12">
        <f t="shared" si="12"/>
        <v>0</v>
      </c>
      <c r="O425" s="12">
        <f t="shared" si="13"/>
        <v>10832.130000000001</v>
      </c>
    </row>
    <row r="426" spans="1:16" x14ac:dyDescent="0.25">
      <c r="A426" s="8"/>
      <c r="B426" s="8"/>
      <c r="C426" s="9"/>
      <c r="D426" s="8"/>
      <c r="E426" s="8" t="s">
        <v>1936</v>
      </c>
      <c r="F426" s="8">
        <v>0.71000000000000008</v>
      </c>
      <c r="G426" s="10">
        <v>11357</v>
      </c>
      <c r="H426" s="11">
        <v>8063.4700000000012</v>
      </c>
      <c r="I426" s="11">
        <v>4489.1099772882535</v>
      </c>
      <c r="J426" s="11">
        <v>3574.3600227117458</v>
      </c>
      <c r="K426" s="8">
        <v>1.29</v>
      </c>
      <c r="L426" s="8"/>
      <c r="M426" s="12">
        <f t="shared" si="12"/>
        <v>14650.53</v>
      </c>
      <c r="N426" s="12">
        <f t="shared" si="12"/>
        <v>0</v>
      </c>
      <c r="O426" s="12">
        <f t="shared" si="13"/>
        <v>14650.53</v>
      </c>
    </row>
    <row r="427" spans="1:16" x14ac:dyDescent="0.25">
      <c r="A427" s="8"/>
      <c r="B427" s="8"/>
      <c r="C427" s="9"/>
      <c r="D427" s="8"/>
      <c r="E427" s="8" t="s">
        <v>1937</v>
      </c>
      <c r="F427" s="8">
        <v>0.71</v>
      </c>
      <c r="G427" s="10">
        <v>7775</v>
      </c>
      <c r="H427" s="11">
        <v>5520.25</v>
      </c>
      <c r="I427" s="11">
        <v>3511.67315325051</v>
      </c>
      <c r="J427" s="11">
        <v>2008.57684674949</v>
      </c>
      <c r="K427" s="8">
        <v>1.29</v>
      </c>
      <c r="L427" s="8"/>
      <c r="M427" s="12">
        <f t="shared" si="12"/>
        <v>10029.75</v>
      </c>
      <c r="N427" s="12">
        <f t="shared" si="12"/>
        <v>0</v>
      </c>
      <c r="O427" s="12">
        <f t="shared" si="13"/>
        <v>10029.75</v>
      </c>
    </row>
    <row r="428" spans="1:16" x14ac:dyDescent="0.25">
      <c r="A428" s="8"/>
      <c r="B428" s="8"/>
      <c r="C428" s="9"/>
      <c r="D428" s="8"/>
      <c r="E428" s="8" t="s">
        <v>1938</v>
      </c>
      <c r="F428" s="8">
        <v>0.71</v>
      </c>
      <c r="G428" s="10">
        <v>5113</v>
      </c>
      <c r="H428" s="11">
        <v>3630.23</v>
      </c>
      <c r="I428" s="11">
        <v>2065.3795065857794</v>
      </c>
      <c r="J428" s="11">
        <v>1564.8504934142204</v>
      </c>
      <c r="K428" s="8">
        <v>1.29</v>
      </c>
      <c r="L428" s="8"/>
      <c r="M428" s="12">
        <f t="shared" si="12"/>
        <v>6595.77</v>
      </c>
      <c r="N428" s="12">
        <f t="shared" si="12"/>
        <v>0</v>
      </c>
      <c r="O428" s="12">
        <f t="shared" si="13"/>
        <v>6595.77</v>
      </c>
    </row>
    <row r="429" spans="1:16" x14ac:dyDescent="0.25">
      <c r="A429" s="8"/>
      <c r="B429" s="8"/>
      <c r="C429" s="9"/>
      <c r="D429" s="8"/>
      <c r="E429" s="8" t="s">
        <v>1758</v>
      </c>
      <c r="F429" s="8">
        <v>0.81</v>
      </c>
      <c r="G429" s="10">
        <v>102</v>
      </c>
      <c r="H429" s="11">
        <v>82.62</v>
      </c>
      <c r="I429" s="11">
        <v>57.050327744705179</v>
      </c>
      <c r="J429" s="11">
        <v>25.569672255294819</v>
      </c>
      <c r="K429" s="8">
        <v>2.21</v>
      </c>
      <c r="L429" s="8"/>
      <c r="M429" s="12">
        <f t="shared" si="12"/>
        <v>225.42</v>
      </c>
      <c r="N429" s="12">
        <f t="shared" si="12"/>
        <v>0</v>
      </c>
      <c r="O429" s="12">
        <f t="shared" si="13"/>
        <v>225.42</v>
      </c>
    </row>
    <row r="430" spans="1:16" x14ac:dyDescent="0.25">
      <c r="A430" s="8"/>
      <c r="B430" s="8"/>
      <c r="C430" s="9"/>
      <c r="D430" s="8"/>
      <c r="E430" s="8" t="s">
        <v>1759</v>
      </c>
      <c r="F430" s="8">
        <v>0.81</v>
      </c>
      <c r="G430" s="10">
        <v>65</v>
      </c>
      <c r="H430" s="11">
        <v>52.65</v>
      </c>
      <c r="I430" s="11">
        <v>36.581875993640701</v>
      </c>
      <c r="J430" s="11">
        <v>16.068124006359298</v>
      </c>
      <c r="K430" s="8">
        <v>2.21</v>
      </c>
      <c r="L430" s="8"/>
      <c r="M430" s="12">
        <f t="shared" si="12"/>
        <v>143.65</v>
      </c>
      <c r="N430" s="12">
        <f t="shared" si="12"/>
        <v>0</v>
      </c>
      <c r="O430" s="12">
        <f t="shared" si="13"/>
        <v>143.65</v>
      </c>
    </row>
    <row r="431" spans="1:16" x14ac:dyDescent="0.25">
      <c r="A431" s="8"/>
      <c r="B431" s="8"/>
      <c r="C431" s="9"/>
      <c r="D431" s="8"/>
      <c r="E431" s="8" t="s">
        <v>1760</v>
      </c>
      <c r="F431" s="8">
        <v>0.83</v>
      </c>
      <c r="G431" s="10">
        <v>457</v>
      </c>
      <c r="H431" s="11">
        <v>379.31</v>
      </c>
      <c r="I431" s="11">
        <v>255.17034700315457</v>
      </c>
      <c r="J431" s="11">
        <v>124.13965299684543</v>
      </c>
      <c r="K431" s="8">
        <v>2.13</v>
      </c>
      <c r="L431" s="8"/>
      <c r="M431" s="12">
        <f t="shared" si="12"/>
        <v>973.41</v>
      </c>
      <c r="N431" s="12">
        <f t="shared" si="12"/>
        <v>0</v>
      </c>
      <c r="O431" s="12">
        <f t="shared" si="13"/>
        <v>973.41</v>
      </c>
    </row>
    <row r="432" spans="1:16" x14ac:dyDescent="0.25">
      <c r="A432" s="8"/>
      <c r="B432" s="8"/>
      <c r="C432" s="9" t="s">
        <v>300</v>
      </c>
      <c r="D432" s="8" t="s">
        <v>38</v>
      </c>
      <c r="E432" s="8" t="s">
        <v>1939</v>
      </c>
      <c r="F432" s="8">
        <v>0.68</v>
      </c>
      <c r="G432" s="10">
        <v>1115</v>
      </c>
      <c r="H432" s="11">
        <v>758.2</v>
      </c>
      <c r="I432" s="11">
        <v>728.69538461538457</v>
      </c>
      <c r="J432" s="11">
        <v>29.504615384615477</v>
      </c>
      <c r="K432" s="8">
        <v>1.69</v>
      </c>
      <c r="L432" s="8"/>
      <c r="M432" s="12">
        <f t="shared" si="12"/>
        <v>1884.35</v>
      </c>
      <c r="N432" s="12">
        <f t="shared" si="12"/>
        <v>0</v>
      </c>
      <c r="O432" s="12">
        <f t="shared" si="13"/>
        <v>1884.35</v>
      </c>
    </row>
    <row r="433" spans="1:15" x14ac:dyDescent="0.25">
      <c r="A433" s="8"/>
      <c r="B433" s="8"/>
      <c r="C433" s="9"/>
      <c r="D433" s="8"/>
      <c r="E433" s="8" t="s">
        <v>1757</v>
      </c>
      <c r="F433" s="8">
        <v>0.68</v>
      </c>
      <c r="G433" s="10">
        <v>24</v>
      </c>
      <c r="H433" s="11">
        <v>16.32</v>
      </c>
      <c r="I433" s="11">
        <v>19.23622641509434</v>
      </c>
      <c r="J433" s="11">
        <v>-2.9162264150943393</v>
      </c>
      <c r="K433" s="8">
        <v>1.61</v>
      </c>
      <c r="L433" s="8"/>
      <c r="M433" s="12">
        <f t="shared" si="12"/>
        <v>38.64</v>
      </c>
      <c r="N433" s="12">
        <f t="shared" si="12"/>
        <v>0</v>
      </c>
      <c r="O433" s="12">
        <f t="shared" si="13"/>
        <v>38.64</v>
      </c>
    </row>
    <row r="434" spans="1:15" x14ac:dyDescent="0.25">
      <c r="A434" s="8"/>
      <c r="B434" s="8"/>
      <c r="C434" s="9"/>
      <c r="D434" s="8"/>
      <c r="E434" s="8" t="s">
        <v>1940</v>
      </c>
      <c r="F434" s="8">
        <v>0.68</v>
      </c>
      <c r="G434" s="10">
        <v>319</v>
      </c>
      <c r="H434" s="11">
        <v>216.92</v>
      </c>
      <c r="I434" s="11">
        <v>222.14950819672131</v>
      </c>
      <c r="J434" s="11">
        <v>-5.2295081967213264</v>
      </c>
      <c r="K434" s="8">
        <v>1.7</v>
      </c>
      <c r="L434" s="8"/>
      <c r="M434" s="12">
        <f t="shared" si="12"/>
        <v>542.29999999999995</v>
      </c>
      <c r="N434" s="12">
        <f t="shared" si="12"/>
        <v>0</v>
      </c>
      <c r="O434" s="12">
        <f t="shared" si="13"/>
        <v>542.29999999999995</v>
      </c>
    </row>
    <row r="435" spans="1:15" x14ac:dyDescent="0.25">
      <c r="A435" s="8"/>
      <c r="B435" s="8"/>
      <c r="C435" s="9"/>
      <c r="D435" s="8"/>
      <c r="E435" s="8" t="s">
        <v>1941</v>
      </c>
      <c r="F435" s="8">
        <v>0.68</v>
      </c>
      <c r="G435" s="10">
        <v>3039</v>
      </c>
      <c r="H435" s="11">
        <v>2066.52</v>
      </c>
      <c r="I435" s="11">
        <v>2429.7169172946205</v>
      </c>
      <c r="J435" s="11">
        <v>-363.19691729462039</v>
      </c>
      <c r="K435" s="8">
        <v>1.7</v>
      </c>
      <c r="L435" s="8"/>
      <c r="M435" s="12">
        <f t="shared" si="12"/>
        <v>5166.3</v>
      </c>
      <c r="N435" s="12">
        <f t="shared" si="12"/>
        <v>0</v>
      </c>
      <c r="O435" s="12">
        <f t="shared" si="13"/>
        <v>5166.3</v>
      </c>
    </row>
    <row r="436" spans="1:15" x14ac:dyDescent="0.25">
      <c r="A436" s="8"/>
      <c r="B436" s="8"/>
      <c r="C436" s="9"/>
      <c r="D436" s="8"/>
      <c r="E436" s="8" t="s">
        <v>1767</v>
      </c>
      <c r="F436" s="8">
        <v>0.79</v>
      </c>
      <c r="G436" s="10">
        <v>1047</v>
      </c>
      <c r="H436" s="11">
        <v>827.13</v>
      </c>
      <c r="I436" s="11">
        <v>730.54356554653646</v>
      </c>
      <c r="J436" s="11">
        <v>96.586434453463539</v>
      </c>
      <c r="K436" s="8">
        <v>2</v>
      </c>
      <c r="L436" s="8"/>
      <c r="M436" s="12">
        <f t="shared" si="12"/>
        <v>2094</v>
      </c>
      <c r="N436" s="12">
        <f t="shared" si="12"/>
        <v>0</v>
      </c>
      <c r="O436" s="12">
        <f t="shared" si="13"/>
        <v>2094</v>
      </c>
    </row>
    <row r="437" spans="1:15" x14ac:dyDescent="0.25">
      <c r="A437" s="8"/>
      <c r="B437" s="8"/>
      <c r="C437" s="9"/>
      <c r="D437" s="8"/>
      <c r="E437" s="8" t="s">
        <v>1942</v>
      </c>
      <c r="F437" s="8">
        <v>0.79</v>
      </c>
      <c r="G437" s="10">
        <v>1695</v>
      </c>
      <c r="H437" s="11">
        <v>1339.05</v>
      </c>
      <c r="I437" s="11">
        <v>1092.1770491803279</v>
      </c>
      <c r="J437" s="11">
        <v>246.87295081967201</v>
      </c>
      <c r="K437" s="8">
        <v>2</v>
      </c>
      <c r="L437" s="8"/>
      <c r="M437" s="12">
        <f t="shared" si="12"/>
        <v>3390</v>
      </c>
      <c r="N437" s="12">
        <f t="shared" si="12"/>
        <v>0</v>
      </c>
      <c r="O437" s="12">
        <f t="shared" si="13"/>
        <v>3390</v>
      </c>
    </row>
    <row r="438" spans="1:15" x14ac:dyDescent="0.25">
      <c r="A438" s="8"/>
      <c r="B438" s="8"/>
      <c r="C438" s="9"/>
      <c r="D438" s="8"/>
      <c r="E438" s="8" t="s">
        <v>1769</v>
      </c>
      <c r="F438" s="8">
        <v>0.77</v>
      </c>
      <c r="G438" s="10">
        <v>95</v>
      </c>
      <c r="H438" s="11">
        <v>73.149999999999991</v>
      </c>
      <c r="I438" s="11">
        <v>68.251087122596076</v>
      </c>
      <c r="J438" s="11">
        <v>4.8989128774039266</v>
      </c>
      <c r="K438" s="8">
        <v>2.15</v>
      </c>
      <c r="L438" s="8"/>
      <c r="M438" s="12">
        <f t="shared" si="12"/>
        <v>204.25</v>
      </c>
      <c r="N438" s="12">
        <f t="shared" si="12"/>
        <v>0</v>
      </c>
      <c r="O438" s="12">
        <f t="shared" si="13"/>
        <v>204.25</v>
      </c>
    </row>
    <row r="439" spans="1:15" x14ac:dyDescent="0.25">
      <c r="A439" s="8"/>
      <c r="B439" s="8"/>
      <c r="C439" s="9"/>
      <c r="D439" s="8"/>
      <c r="E439" s="8" t="s">
        <v>1943</v>
      </c>
      <c r="F439" s="8">
        <v>0.8</v>
      </c>
      <c r="G439" s="10">
        <v>2797</v>
      </c>
      <c r="H439" s="11">
        <v>2237.6</v>
      </c>
      <c r="I439" s="11">
        <v>1933.2572146230357</v>
      </c>
      <c r="J439" s="11">
        <v>304.34278537696423</v>
      </c>
      <c r="K439" s="8">
        <v>2.0699999999999998</v>
      </c>
      <c r="L439" s="8"/>
      <c r="M439" s="12">
        <f t="shared" si="12"/>
        <v>5789.79</v>
      </c>
      <c r="N439" s="12">
        <f t="shared" si="12"/>
        <v>0</v>
      </c>
      <c r="O439" s="12">
        <f t="shared" si="13"/>
        <v>5789.79</v>
      </c>
    </row>
    <row r="440" spans="1:15" x14ac:dyDescent="0.25">
      <c r="A440" s="8"/>
      <c r="B440" s="8"/>
      <c r="C440" s="9"/>
      <c r="D440" s="8"/>
      <c r="E440" s="8" t="s">
        <v>1944</v>
      </c>
      <c r="F440" s="8">
        <v>0.8</v>
      </c>
      <c r="G440" s="10">
        <v>1884</v>
      </c>
      <c r="H440" s="11">
        <v>1507.2</v>
      </c>
      <c r="I440" s="11">
        <v>1271.1356557377048</v>
      </c>
      <c r="J440" s="11">
        <v>236.06434426229509</v>
      </c>
      <c r="K440" s="8">
        <v>2.0699999999999998</v>
      </c>
      <c r="L440" s="8"/>
      <c r="M440" s="12">
        <f t="shared" si="12"/>
        <v>3899.8799999999997</v>
      </c>
      <c r="N440" s="12">
        <f t="shared" si="12"/>
        <v>0</v>
      </c>
      <c r="O440" s="12">
        <f t="shared" si="13"/>
        <v>3899.8799999999997</v>
      </c>
    </row>
    <row r="441" spans="1:15" x14ac:dyDescent="0.25">
      <c r="A441" s="8"/>
      <c r="B441" s="8"/>
      <c r="C441" s="9"/>
      <c r="D441" s="8"/>
      <c r="E441" s="8" t="s">
        <v>1945</v>
      </c>
      <c r="F441" s="8">
        <v>0.78</v>
      </c>
      <c r="G441" s="10">
        <v>1192</v>
      </c>
      <c r="H441" s="11">
        <v>929.76</v>
      </c>
      <c r="I441" s="11">
        <v>782.43300627760982</v>
      </c>
      <c r="J441" s="11">
        <v>147.32699372239011</v>
      </c>
      <c r="K441" s="8">
        <v>2.2200000000000002</v>
      </c>
      <c r="L441" s="8"/>
      <c r="M441" s="12">
        <f t="shared" si="12"/>
        <v>2646.2400000000002</v>
      </c>
      <c r="N441" s="12">
        <f t="shared" si="12"/>
        <v>0</v>
      </c>
      <c r="O441" s="12">
        <f t="shared" si="13"/>
        <v>2646.2400000000002</v>
      </c>
    </row>
    <row r="442" spans="1:15" x14ac:dyDescent="0.25">
      <c r="A442" s="8"/>
      <c r="B442" s="8"/>
      <c r="C442" s="9"/>
      <c r="D442" s="8"/>
      <c r="E442" s="8" t="s">
        <v>1946</v>
      </c>
      <c r="F442" s="8">
        <v>0.78</v>
      </c>
      <c r="G442" s="10">
        <v>123</v>
      </c>
      <c r="H442" s="11">
        <v>95.94</v>
      </c>
      <c r="I442" s="11">
        <v>81.641249999999999</v>
      </c>
      <c r="J442" s="11">
        <v>14.298749999999998</v>
      </c>
      <c r="K442" s="8">
        <v>2.2200000000000002</v>
      </c>
      <c r="L442" s="8"/>
      <c r="M442" s="12">
        <f t="shared" si="12"/>
        <v>273.06</v>
      </c>
      <c r="N442" s="12">
        <f t="shared" si="12"/>
        <v>0</v>
      </c>
      <c r="O442" s="12">
        <f t="shared" si="13"/>
        <v>273.06</v>
      </c>
    </row>
    <row r="443" spans="1:15" x14ac:dyDescent="0.25">
      <c r="A443" s="8"/>
      <c r="B443" s="8"/>
      <c r="C443" s="9"/>
      <c r="D443" s="8"/>
      <c r="E443" s="8" t="s">
        <v>1947</v>
      </c>
      <c r="F443" s="8">
        <v>0.79</v>
      </c>
      <c r="G443" s="10">
        <v>1855</v>
      </c>
      <c r="H443" s="11">
        <v>1465.45</v>
      </c>
      <c r="I443" s="11">
        <v>1398.7397898359059</v>
      </c>
      <c r="J443" s="11">
        <v>66.710210164094278</v>
      </c>
      <c r="K443" s="8">
        <v>2</v>
      </c>
      <c r="L443" s="8"/>
      <c r="M443" s="12">
        <f t="shared" si="12"/>
        <v>3710</v>
      </c>
      <c r="N443" s="12">
        <f t="shared" si="12"/>
        <v>0</v>
      </c>
      <c r="O443" s="12">
        <f t="shared" si="13"/>
        <v>3710</v>
      </c>
    </row>
    <row r="444" spans="1:15" x14ac:dyDescent="0.25">
      <c r="A444" s="8"/>
      <c r="B444" s="8"/>
      <c r="C444" s="9"/>
      <c r="D444" s="8"/>
      <c r="E444" s="8" t="s">
        <v>1948</v>
      </c>
      <c r="F444" s="8">
        <v>0.79</v>
      </c>
      <c r="G444" s="10">
        <v>1092</v>
      </c>
      <c r="H444" s="11">
        <v>862.68000000000006</v>
      </c>
      <c r="I444" s="11">
        <v>728.31931804213457</v>
      </c>
      <c r="J444" s="11">
        <v>134.36068195786547</v>
      </c>
      <c r="K444" s="8">
        <v>2</v>
      </c>
      <c r="L444" s="8"/>
      <c r="M444" s="12">
        <f t="shared" si="12"/>
        <v>2184</v>
      </c>
      <c r="N444" s="12">
        <f t="shared" si="12"/>
        <v>0</v>
      </c>
      <c r="O444" s="12">
        <f t="shared" si="13"/>
        <v>2184</v>
      </c>
    </row>
    <row r="445" spans="1:15" x14ac:dyDescent="0.25">
      <c r="A445" s="8"/>
      <c r="B445" s="8"/>
      <c r="C445" s="9"/>
      <c r="D445" s="8"/>
      <c r="E445" s="8" t="s">
        <v>1949</v>
      </c>
      <c r="F445" s="8">
        <v>0.77</v>
      </c>
      <c r="G445" s="10">
        <v>446</v>
      </c>
      <c r="H445" s="11">
        <v>343.41999999999996</v>
      </c>
      <c r="I445" s="11">
        <v>339.08139792331622</v>
      </c>
      <c r="J445" s="11">
        <v>4.3386020766837454</v>
      </c>
      <c r="K445" s="8">
        <v>2.15</v>
      </c>
      <c r="L445" s="8"/>
      <c r="M445" s="12">
        <f t="shared" si="12"/>
        <v>958.9</v>
      </c>
      <c r="N445" s="12">
        <f t="shared" si="12"/>
        <v>0</v>
      </c>
      <c r="O445" s="12">
        <f t="shared" si="13"/>
        <v>958.9</v>
      </c>
    </row>
    <row r="446" spans="1:15" x14ac:dyDescent="0.25">
      <c r="A446" s="8"/>
      <c r="B446" s="8"/>
      <c r="C446" s="9"/>
      <c r="D446" s="8"/>
      <c r="E446" s="8" t="s">
        <v>1950</v>
      </c>
      <c r="F446" s="8">
        <v>0.81</v>
      </c>
      <c r="G446" s="10">
        <v>7</v>
      </c>
      <c r="H446" s="11">
        <v>5.67</v>
      </c>
      <c r="I446" s="11">
        <v>4.9560000000000004</v>
      </c>
      <c r="J446" s="11">
        <v>0.71399999999999952</v>
      </c>
      <c r="K446" s="8">
        <v>2.21</v>
      </c>
      <c r="L446" s="8"/>
      <c r="M446" s="12">
        <f t="shared" si="12"/>
        <v>15.469999999999999</v>
      </c>
      <c r="N446" s="12">
        <f t="shared" si="12"/>
        <v>0</v>
      </c>
      <c r="O446" s="12">
        <f t="shared" si="13"/>
        <v>15.469999999999999</v>
      </c>
    </row>
    <row r="447" spans="1:15" x14ac:dyDescent="0.25">
      <c r="A447" s="8"/>
      <c r="B447" s="8"/>
      <c r="C447" s="9"/>
      <c r="D447" s="8"/>
      <c r="E447" s="8" t="s">
        <v>1951</v>
      </c>
      <c r="F447" s="8">
        <v>0.81</v>
      </c>
      <c r="G447" s="10">
        <v>892</v>
      </c>
      <c r="H447" s="11">
        <v>722.52</v>
      </c>
      <c r="I447" s="11">
        <v>705.01791342952288</v>
      </c>
      <c r="J447" s="11">
        <v>17.502086570477164</v>
      </c>
      <c r="K447" s="8">
        <v>2.21</v>
      </c>
      <c r="L447" s="8"/>
      <c r="M447" s="12">
        <f t="shared" si="12"/>
        <v>1971.32</v>
      </c>
      <c r="N447" s="12">
        <f t="shared" si="12"/>
        <v>0</v>
      </c>
      <c r="O447" s="12">
        <f t="shared" si="13"/>
        <v>1971.32</v>
      </c>
    </row>
    <row r="448" spans="1:15" x14ac:dyDescent="0.25">
      <c r="A448" s="8"/>
      <c r="B448" s="8"/>
      <c r="C448" s="9"/>
      <c r="D448" s="8"/>
      <c r="E448" s="8" t="s">
        <v>1952</v>
      </c>
      <c r="F448" s="8">
        <v>0.8</v>
      </c>
      <c r="G448" s="10">
        <v>1560</v>
      </c>
      <c r="H448" s="11">
        <v>1248</v>
      </c>
      <c r="I448" s="11">
        <v>939.05462040535906</v>
      </c>
      <c r="J448" s="11">
        <v>308.94537959464088</v>
      </c>
      <c r="K448" s="8">
        <v>2.0699999999999998</v>
      </c>
      <c r="L448" s="8"/>
      <c r="M448" s="12">
        <f t="shared" si="12"/>
        <v>3229.2</v>
      </c>
      <c r="N448" s="12">
        <f t="shared" si="12"/>
        <v>0</v>
      </c>
      <c r="O448" s="12">
        <f t="shared" si="13"/>
        <v>3229.2</v>
      </c>
    </row>
    <row r="449" spans="1:15" x14ac:dyDescent="0.25">
      <c r="A449" s="8"/>
      <c r="B449" s="8"/>
      <c r="C449" s="9"/>
      <c r="D449" s="8"/>
      <c r="E449" s="8" t="s">
        <v>1953</v>
      </c>
      <c r="F449" s="8">
        <v>0.78</v>
      </c>
      <c r="G449" s="10">
        <v>200</v>
      </c>
      <c r="H449" s="11">
        <v>156</v>
      </c>
      <c r="I449" s="11">
        <v>119.66197183098592</v>
      </c>
      <c r="J449" s="11">
        <v>36.338028169014081</v>
      </c>
      <c r="K449" s="8">
        <v>2.2200000000000002</v>
      </c>
      <c r="L449" s="8"/>
      <c r="M449" s="12">
        <f t="shared" si="12"/>
        <v>444.00000000000006</v>
      </c>
      <c r="N449" s="12">
        <f t="shared" si="12"/>
        <v>0</v>
      </c>
      <c r="O449" s="12">
        <f t="shared" si="13"/>
        <v>444.00000000000006</v>
      </c>
    </row>
    <row r="450" spans="1:15" x14ac:dyDescent="0.25">
      <c r="A450" s="8"/>
      <c r="B450" s="8"/>
      <c r="C450" s="9"/>
      <c r="D450" s="8"/>
      <c r="E450" s="8" t="s">
        <v>1776</v>
      </c>
      <c r="F450" s="8">
        <v>0.79</v>
      </c>
      <c r="G450" s="10">
        <v>862</v>
      </c>
      <c r="H450" s="11">
        <v>680.98</v>
      </c>
      <c r="I450" s="11">
        <v>615.44323313515122</v>
      </c>
      <c r="J450" s="11">
        <v>65.536766864848772</v>
      </c>
      <c r="K450" s="8">
        <v>2</v>
      </c>
      <c r="L450" s="8"/>
      <c r="M450" s="12">
        <f t="shared" si="12"/>
        <v>1724</v>
      </c>
      <c r="N450" s="12">
        <f t="shared" si="12"/>
        <v>0</v>
      </c>
      <c r="O450" s="12">
        <f t="shared" si="13"/>
        <v>1724</v>
      </c>
    </row>
    <row r="451" spans="1:15" x14ac:dyDescent="0.25">
      <c r="A451" s="8"/>
      <c r="B451" s="8"/>
      <c r="C451" s="9"/>
      <c r="D451" s="8"/>
      <c r="E451" s="8" t="s">
        <v>1954</v>
      </c>
      <c r="F451" s="8">
        <v>0.79</v>
      </c>
      <c r="G451" s="10">
        <v>1376</v>
      </c>
      <c r="H451" s="11">
        <v>1087.04</v>
      </c>
      <c r="I451" s="11">
        <v>1004.537784422474</v>
      </c>
      <c r="J451" s="11">
        <v>82.502215577526059</v>
      </c>
      <c r="K451" s="8">
        <v>2</v>
      </c>
      <c r="L451" s="8"/>
      <c r="M451" s="12">
        <f t="shared" si="12"/>
        <v>2752</v>
      </c>
      <c r="N451" s="12">
        <f t="shared" si="12"/>
        <v>0</v>
      </c>
      <c r="O451" s="12">
        <f t="shared" si="13"/>
        <v>2752</v>
      </c>
    </row>
    <row r="452" spans="1:15" x14ac:dyDescent="0.25">
      <c r="A452" s="8"/>
      <c r="B452" s="8"/>
      <c r="C452" s="9"/>
      <c r="D452" s="8"/>
      <c r="E452" s="8" t="s">
        <v>1777</v>
      </c>
      <c r="F452" s="8">
        <v>0.77</v>
      </c>
      <c r="G452" s="10">
        <v>20</v>
      </c>
      <c r="H452" s="11">
        <v>15.4</v>
      </c>
      <c r="I452" s="11">
        <v>13.580562659846548</v>
      </c>
      <c r="J452" s="11">
        <v>1.8194373401534527</v>
      </c>
      <c r="K452" s="8">
        <v>2.15</v>
      </c>
      <c r="L452" s="8"/>
      <c r="M452" s="12">
        <f t="shared" si="12"/>
        <v>43</v>
      </c>
      <c r="N452" s="12">
        <f t="shared" si="12"/>
        <v>0</v>
      </c>
      <c r="O452" s="12">
        <f t="shared" si="13"/>
        <v>43</v>
      </c>
    </row>
    <row r="453" spans="1:15" x14ac:dyDescent="0.25">
      <c r="A453" s="8"/>
      <c r="B453" s="8"/>
      <c r="C453" s="9"/>
      <c r="D453" s="8"/>
      <c r="E453" s="8" t="s">
        <v>1955</v>
      </c>
      <c r="F453" s="8">
        <v>0.81</v>
      </c>
      <c r="G453" s="10">
        <v>818</v>
      </c>
      <c r="H453" s="11">
        <v>662.58</v>
      </c>
      <c r="I453" s="11">
        <v>609.15548422453617</v>
      </c>
      <c r="J453" s="11">
        <v>53.424515775463874</v>
      </c>
      <c r="K453" s="8">
        <v>2.21</v>
      </c>
      <c r="L453" s="8"/>
      <c r="M453" s="12">
        <f t="shared" ref="M453:N516" si="14">$G453*K453</f>
        <v>1807.78</v>
      </c>
      <c r="N453" s="12">
        <f t="shared" si="14"/>
        <v>0</v>
      </c>
      <c r="O453" s="12">
        <f t="shared" ref="O453:O516" si="15">M453+N453</f>
        <v>1807.78</v>
      </c>
    </row>
    <row r="454" spans="1:15" x14ac:dyDescent="0.25">
      <c r="A454" s="8"/>
      <c r="B454" s="8"/>
      <c r="C454" s="9"/>
      <c r="D454" s="8"/>
      <c r="E454" s="8" t="s">
        <v>1956</v>
      </c>
      <c r="F454" s="8">
        <v>0.83</v>
      </c>
      <c r="G454" s="10">
        <v>4228</v>
      </c>
      <c r="H454" s="11">
        <v>3509.24</v>
      </c>
      <c r="I454" s="11">
        <v>2763.2671162123384</v>
      </c>
      <c r="J454" s="11">
        <v>745.97288378766154</v>
      </c>
      <c r="K454" s="8">
        <v>2.13</v>
      </c>
      <c r="L454" s="8"/>
      <c r="M454" s="12">
        <f t="shared" si="14"/>
        <v>9005.64</v>
      </c>
      <c r="N454" s="12">
        <f t="shared" si="14"/>
        <v>0</v>
      </c>
      <c r="O454" s="12">
        <f t="shared" si="15"/>
        <v>9005.64</v>
      </c>
    </row>
    <row r="455" spans="1:15" x14ac:dyDescent="0.25">
      <c r="A455" s="8"/>
      <c r="B455" s="8"/>
      <c r="C455" s="9"/>
      <c r="D455" s="8"/>
      <c r="E455" s="8" t="s">
        <v>1957</v>
      </c>
      <c r="F455" s="8">
        <v>0.79</v>
      </c>
      <c r="G455" s="10">
        <v>1858</v>
      </c>
      <c r="H455" s="11">
        <v>1467.82</v>
      </c>
      <c r="I455" s="11">
        <v>1202.171931818182</v>
      </c>
      <c r="J455" s="11">
        <v>265.64806818181808</v>
      </c>
      <c r="K455" s="8">
        <v>2</v>
      </c>
      <c r="L455" s="8"/>
      <c r="M455" s="12">
        <f t="shared" si="14"/>
        <v>3716</v>
      </c>
      <c r="N455" s="12">
        <f t="shared" si="14"/>
        <v>0</v>
      </c>
      <c r="O455" s="12">
        <f t="shared" si="15"/>
        <v>3716</v>
      </c>
    </row>
    <row r="456" spans="1:15" x14ac:dyDescent="0.25">
      <c r="A456" s="8"/>
      <c r="B456" s="8"/>
      <c r="C456" s="9"/>
      <c r="D456" s="8"/>
      <c r="E456" s="8" t="s">
        <v>1958</v>
      </c>
      <c r="F456" s="8">
        <v>0.8</v>
      </c>
      <c r="G456" s="10">
        <v>845</v>
      </c>
      <c r="H456" s="11">
        <v>676</v>
      </c>
      <c r="I456" s="11">
        <v>588.45245901639339</v>
      </c>
      <c r="J456" s="11">
        <v>87.547540983606609</v>
      </c>
      <c r="K456" s="8">
        <v>2.0699999999999998</v>
      </c>
      <c r="L456" s="8"/>
      <c r="M456" s="12">
        <f t="shared" si="14"/>
        <v>1749.1499999999999</v>
      </c>
      <c r="N456" s="12">
        <f t="shared" si="14"/>
        <v>0</v>
      </c>
      <c r="O456" s="12">
        <f t="shared" si="15"/>
        <v>1749.1499999999999</v>
      </c>
    </row>
    <row r="457" spans="1:15" x14ac:dyDescent="0.25">
      <c r="A457" s="8"/>
      <c r="B457" s="8"/>
      <c r="C457" s="9"/>
      <c r="D457" s="8"/>
      <c r="E457" s="8" t="s">
        <v>1959</v>
      </c>
      <c r="F457" s="8">
        <v>1.07</v>
      </c>
      <c r="G457" s="10">
        <v>397</v>
      </c>
      <c r="H457" s="11">
        <v>424.78999999999996</v>
      </c>
      <c r="I457" s="11">
        <v>295.1673534490053</v>
      </c>
      <c r="J457" s="11">
        <v>129.62264655099469</v>
      </c>
      <c r="K457" s="8">
        <v>2.57</v>
      </c>
      <c r="L457" s="8"/>
      <c r="M457" s="12">
        <f t="shared" si="14"/>
        <v>1020.29</v>
      </c>
      <c r="N457" s="12">
        <f t="shared" si="14"/>
        <v>0</v>
      </c>
      <c r="O457" s="12">
        <f t="shared" si="15"/>
        <v>1020.29</v>
      </c>
    </row>
    <row r="458" spans="1:15" x14ac:dyDescent="0.25">
      <c r="A458" s="8"/>
      <c r="B458" s="8"/>
      <c r="C458" s="9"/>
      <c r="D458" s="8"/>
      <c r="E458" s="8" t="s">
        <v>1960</v>
      </c>
      <c r="F458" s="8">
        <v>0.65</v>
      </c>
      <c r="G458" s="10">
        <v>4060</v>
      </c>
      <c r="H458" s="11">
        <v>2638.9999999999995</v>
      </c>
      <c r="I458" s="11">
        <v>2678.1561985852163</v>
      </c>
      <c r="J458" s="11">
        <v>-39.156198585216828</v>
      </c>
      <c r="K458" s="8">
        <v>1.66</v>
      </c>
      <c r="L458" s="8"/>
      <c r="M458" s="12">
        <f t="shared" si="14"/>
        <v>6739.5999999999995</v>
      </c>
      <c r="N458" s="12">
        <f t="shared" si="14"/>
        <v>0</v>
      </c>
      <c r="O458" s="12">
        <f t="shared" si="15"/>
        <v>6739.5999999999995</v>
      </c>
    </row>
    <row r="459" spans="1:15" x14ac:dyDescent="0.25">
      <c r="A459" s="8"/>
      <c r="B459" s="8"/>
      <c r="C459" s="9" t="s">
        <v>285</v>
      </c>
      <c r="D459" s="8" t="s">
        <v>38</v>
      </c>
      <c r="E459" s="8" t="s">
        <v>1939</v>
      </c>
      <c r="F459" s="8">
        <v>0.68</v>
      </c>
      <c r="G459" s="10">
        <v>1115</v>
      </c>
      <c r="H459" s="11">
        <v>758.2</v>
      </c>
      <c r="I459" s="11">
        <v>728.69538461538457</v>
      </c>
      <c r="J459" s="11">
        <v>29.504615384615477</v>
      </c>
      <c r="K459" s="8">
        <v>1.69</v>
      </c>
      <c r="L459" s="8"/>
      <c r="M459" s="12">
        <f t="shared" si="14"/>
        <v>1884.35</v>
      </c>
      <c r="N459" s="12">
        <f t="shared" si="14"/>
        <v>0</v>
      </c>
      <c r="O459" s="12">
        <f t="shared" si="15"/>
        <v>1884.35</v>
      </c>
    </row>
    <row r="460" spans="1:15" x14ac:dyDescent="0.25">
      <c r="A460" s="8"/>
      <c r="B460" s="8"/>
      <c r="C460" s="9"/>
      <c r="D460" s="8"/>
      <c r="E460" s="8" t="s">
        <v>1757</v>
      </c>
      <c r="F460" s="8">
        <v>0.68</v>
      </c>
      <c r="G460" s="10">
        <v>23</v>
      </c>
      <c r="H460" s="11">
        <v>15.64</v>
      </c>
      <c r="I460" s="11">
        <v>18.434716981132073</v>
      </c>
      <c r="J460" s="11">
        <v>-2.7947169811320727</v>
      </c>
      <c r="K460" s="8">
        <v>1.61</v>
      </c>
      <c r="L460" s="8"/>
      <c r="M460" s="12">
        <f t="shared" si="14"/>
        <v>37.03</v>
      </c>
      <c r="N460" s="12">
        <f t="shared" si="14"/>
        <v>0</v>
      </c>
      <c r="O460" s="12">
        <f t="shared" si="15"/>
        <v>37.03</v>
      </c>
    </row>
    <row r="461" spans="1:15" x14ac:dyDescent="0.25">
      <c r="A461" s="8"/>
      <c r="B461" s="8"/>
      <c r="C461" s="9"/>
      <c r="D461" s="8"/>
      <c r="E461" s="8" t="s">
        <v>1940</v>
      </c>
      <c r="F461" s="8">
        <v>0.68</v>
      </c>
      <c r="G461" s="10">
        <v>320</v>
      </c>
      <c r="H461" s="11">
        <v>217.6</v>
      </c>
      <c r="I461" s="11">
        <v>222.84590163934425</v>
      </c>
      <c r="J461" s="11">
        <v>-5.2459016393442539</v>
      </c>
      <c r="K461" s="8">
        <v>1.7</v>
      </c>
      <c r="L461" s="8"/>
      <c r="M461" s="12">
        <f t="shared" si="14"/>
        <v>544</v>
      </c>
      <c r="N461" s="12">
        <f t="shared" si="14"/>
        <v>0</v>
      </c>
      <c r="O461" s="12">
        <f t="shared" si="15"/>
        <v>544</v>
      </c>
    </row>
    <row r="462" spans="1:15" x14ac:dyDescent="0.25">
      <c r="A462" s="8"/>
      <c r="B462" s="8"/>
      <c r="C462" s="9"/>
      <c r="D462" s="8"/>
      <c r="E462" s="8" t="s">
        <v>1941</v>
      </c>
      <c r="F462" s="8">
        <v>0.68</v>
      </c>
      <c r="G462" s="10">
        <v>3042</v>
      </c>
      <c r="H462" s="11">
        <v>2068.56</v>
      </c>
      <c r="I462" s="11">
        <v>2432.0703033171344</v>
      </c>
      <c r="J462" s="11">
        <v>-363.51030331713446</v>
      </c>
      <c r="K462" s="8">
        <v>1.7</v>
      </c>
      <c r="L462" s="8"/>
      <c r="M462" s="12">
        <f t="shared" si="14"/>
        <v>5171.3999999999996</v>
      </c>
      <c r="N462" s="12">
        <f t="shared" si="14"/>
        <v>0</v>
      </c>
      <c r="O462" s="12">
        <f t="shared" si="15"/>
        <v>5171.3999999999996</v>
      </c>
    </row>
    <row r="463" spans="1:15" x14ac:dyDescent="0.25">
      <c r="A463" s="8"/>
      <c r="B463" s="8"/>
      <c r="C463" s="9"/>
      <c r="D463" s="8"/>
      <c r="E463" s="8" t="s">
        <v>1767</v>
      </c>
      <c r="F463" s="8">
        <v>0.79</v>
      </c>
      <c r="G463" s="10">
        <v>1044</v>
      </c>
      <c r="H463" s="11">
        <v>824.76</v>
      </c>
      <c r="I463" s="11">
        <v>728.47853542613143</v>
      </c>
      <c r="J463" s="11">
        <v>96.281464573868632</v>
      </c>
      <c r="K463" s="8">
        <v>2</v>
      </c>
      <c r="L463" s="8"/>
      <c r="M463" s="12">
        <f t="shared" si="14"/>
        <v>2088</v>
      </c>
      <c r="N463" s="12">
        <f t="shared" si="14"/>
        <v>0</v>
      </c>
      <c r="O463" s="12">
        <f t="shared" si="15"/>
        <v>2088</v>
      </c>
    </row>
    <row r="464" spans="1:15" x14ac:dyDescent="0.25">
      <c r="A464" s="8"/>
      <c r="B464" s="8"/>
      <c r="C464" s="9"/>
      <c r="D464" s="8"/>
      <c r="E464" s="8" t="s">
        <v>1942</v>
      </c>
      <c r="F464" s="8">
        <v>0.79</v>
      </c>
      <c r="G464" s="10">
        <v>1695</v>
      </c>
      <c r="H464" s="11">
        <v>1339.05</v>
      </c>
      <c r="I464" s="11">
        <v>1092.1242921013413</v>
      </c>
      <c r="J464" s="11">
        <v>246.92570789865869</v>
      </c>
      <c r="K464" s="8">
        <v>2</v>
      </c>
      <c r="L464" s="8"/>
      <c r="M464" s="12">
        <f t="shared" si="14"/>
        <v>3390</v>
      </c>
      <c r="N464" s="12">
        <f t="shared" si="14"/>
        <v>0</v>
      </c>
      <c r="O464" s="12">
        <f t="shared" si="15"/>
        <v>3390</v>
      </c>
    </row>
    <row r="465" spans="1:15" x14ac:dyDescent="0.25">
      <c r="A465" s="8"/>
      <c r="B465" s="8"/>
      <c r="C465" s="9"/>
      <c r="D465" s="8"/>
      <c r="E465" s="8" t="s">
        <v>1769</v>
      </c>
      <c r="F465" s="8">
        <v>0.77</v>
      </c>
      <c r="G465" s="10">
        <v>94</v>
      </c>
      <c r="H465" s="11">
        <v>72.38</v>
      </c>
      <c r="I465" s="11">
        <v>67.633950232854161</v>
      </c>
      <c r="J465" s="11">
        <v>4.7460497671458333</v>
      </c>
      <c r="K465" s="8">
        <v>2.15</v>
      </c>
      <c r="L465" s="8"/>
      <c r="M465" s="12">
        <f t="shared" si="14"/>
        <v>202.1</v>
      </c>
      <c r="N465" s="12">
        <f t="shared" si="14"/>
        <v>0</v>
      </c>
      <c r="O465" s="12">
        <f t="shared" si="15"/>
        <v>202.1</v>
      </c>
    </row>
    <row r="466" spans="1:15" x14ac:dyDescent="0.25">
      <c r="A466" s="8"/>
      <c r="B466" s="8"/>
      <c r="C466" s="9"/>
      <c r="D466" s="8"/>
      <c r="E466" s="8" t="s">
        <v>1943</v>
      </c>
      <c r="F466" s="8">
        <v>0.8</v>
      </c>
      <c r="G466" s="10">
        <v>2799</v>
      </c>
      <c r="H466" s="11">
        <v>2239.2000000000003</v>
      </c>
      <c r="I466" s="11">
        <v>1934.5122544624965</v>
      </c>
      <c r="J466" s="11">
        <v>304.68774553750353</v>
      </c>
      <c r="K466" s="8">
        <v>2.0699999999999998</v>
      </c>
      <c r="L466" s="8"/>
      <c r="M466" s="12">
        <f t="shared" si="14"/>
        <v>5793.9299999999994</v>
      </c>
      <c r="N466" s="12">
        <f t="shared" si="14"/>
        <v>0</v>
      </c>
      <c r="O466" s="12">
        <f t="shared" si="15"/>
        <v>5793.9299999999994</v>
      </c>
    </row>
    <row r="467" spans="1:15" x14ac:dyDescent="0.25">
      <c r="A467" s="8"/>
      <c r="B467" s="8"/>
      <c r="C467" s="9"/>
      <c r="D467" s="8"/>
      <c r="E467" s="8" t="s">
        <v>1944</v>
      </c>
      <c r="F467" s="8">
        <v>0.8</v>
      </c>
      <c r="G467" s="10">
        <v>1886</v>
      </c>
      <c r="H467" s="11">
        <v>1508.8</v>
      </c>
      <c r="I467" s="11">
        <v>1272.4957991803278</v>
      </c>
      <c r="J467" s="11">
        <v>236.30420081967219</v>
      </c>
      <c r="K467" s="8">
        <v>2.0699999999999998</v>
      </c>
      <c r="L467" s="8"/>
      <c r="M467" s="12">
        <f t="shared" si="14"/>
        <v>3904.0199999999995</v>
      </c>
      <c r="N467" s="12">
        <f t="shared" si="14"/>
        <v>0</v>
      </c>
      <c r="O467" s="12">
        <f t="shared" si="15"/>
        <v>3904.0199999999995</v>
      </c>
    </row>
    <row r="468" spans="1:15" x14ac:dyDescent="0.25">
      <c r="A468" s="8"/>
      <c r="B468" s="8"/>
      <c r="C468" s="9"/>
      <c r="D468" s="8"/>
      <c r="E468" s="8" t="s">
        <v>1945</v>
      </c>
      <c r="F468" s="8">
        <v>0.78</v>
      </c>
      <c r="G468" s="10">
        <v>1193</v>
      </c>
      <c r="H468" s="11">
        <v>930.54</v>
      </c>
      <c r="I468" s="11">
        <v>782.89007261109498</v>
      </c>
      <c r="J468" s="11">
        <v>147.64992738890498</v>
      </c>
      <c r="K468" s="8">
        <v>2.2200000000000002</v>
      </c>
      <c r="L468" s="8"/>
      <c r="M468" s="12">
        <f t="shared" si="14"/>
        <v>2648.46</v>
      </c>
      <c r="N468" s="12">
        <f t="shared" si="14"/>
        <v>0</v>
      </c>
      <c r="O468" s="12">
        <f t="shared" si="15"/>
        <v>2648.46</v>
      </c>
    </row>
    <row r="469" spans="1:15" x14ac:dyDescent="0.25">
      <c r="A469" s="8"/>
      <c r="B469" s="8"/>
      <c r="C469" s="9"/>
      <c r="D469" s="8"/>
      <c r="E469" s="8" t="s">
        <v>1946</v>
      </c>
      <c r="F469" s="8">
        <v>0.78</v>
      </c>
      <c r="G469" s="10">
        <v>122</v>
      </c>
      <c r="H469" s="11">
        <v>95.16</v>
      </c>
      <c r="I469" s="11">
        <v>80.977499999999992</v>
      </c>
      <c r="J469" s="11">
        <v>14.182500000000005</v>
      </c>
      <c r="K469" s="8">
        <v>2.2200000000000002</v>
      </c>
      <c r="L469" s="8"/>
      <c r="M469" s="12">
        <f t="shared" si="14"/>
        <v>270.84000000000003</v>
      </c>
      <c r="N469" s="12">
        <f t="shared" si="14"/>
        <v>0</v>
      </c>
      <c r="O469" s="12">
        <f t="shared" si="15"/>
        <v>270.84000000000003</v>
      </c>
    </row>
    <row r="470" spans="1:15" x14ac:dyDescent="0.25">
      <c r="A470" s="8"/>
      <c r="B470" s="8"/>
      <c r="C470" s="9"/>
      <c r="D470" s="8"/>
      <c r="E470" s="8" t="s">
        <v>1947</v>
      </c>
      <c r="F470" s="8">
        <v>0.79</v>
      </c>
      <c r="G470" s="10">
        <v>1856</v>
      </c>
      <c r="H470" s="11">
        <v>1466.24</v>
      </c>
      <c r="I470" s="11">
        <v>1399.6766799571033</v>
      </c>
      <c r="J470" s="11">
        <v>66.563320042896592</v>
      </c>
      <c r="K470" s="8">
        <v>2</v>
      </c>
      <c r="L470" s="8"/>
      <c r="M470" s="12">
        <f t="shared" si="14"/>
        <v>3712</v>
      </c>
      <c r="N470" s="12">
        <f t="shared" si="14"/>
        <v>0</v>
      </c>
      <c r="O470" s="12">
        <f t="shared" si="15"/>
        <v>3712</v>
      </c>
    </row>
    <row r="471" spans="1:15" x14ac:dyDescent="0.25">
      <c r="A471" s="8"/>
      <c r="B471" s="8"/>
      <c r="C471" s="9"/>
      <c r="D471" s="8"/>
      <c r="E471" s="8" t="s">
        <v>1948</v>
      </c>
      <c r="F471" s="8">
        <v>0.79</v>
      </c>
      <c r="G471" s="10">
        <v>1093</v>
      </c>
      <c r="H471" s="11">
        <v>863.47</v>
      </c>
      <c r="I471" s="11">
        <v>729.35541560311015</v>
      </c>
      <c r="J471" s="11">
        <v>134.11458439688985</v>
      </c>
      <c r="K471" s="8">
        <v>2</v>
      </c>
      <c r="L471" s="8"/>
      <c r="M471" s="12">
        <f t="shared" si="14"/>
        <v>2186</v>
      </c>
      <c r="N471" s="12">
        <f t="shared" si="14"/>
        <v>0</v>
      </c>
      <c r="O471" s="12">
        <f t="shared" si="15"/>
        <v>2186</v>
      </c>
    </row>
    <row r="472" spans="1:15" x14ac:dyDescent="0.25">
      <c r="A472" s="8"/>
      <c r="B472" s="8"/>
      <c r="C472" s="9"/>
      <c r="D472" s="8"/>
      <c r="E472" s="8" t="s">
        <v>1949</v>
      </c>
      <c r="F472" s="8">
        <v>0.77</v>
      </c>
      <c r="G472" s="10">
        <v>444</v>
      </c>
      <c r="H472" s="11">
        <v>341.88</v>
      </c>
      <c r="I472" s="11">
        <v>337.75035040431271</v>
      </c>
      <c r="J472" s="11">
        <v>4.1296495956873081</v>
      </c>
      <c r="K472" s="8">
        <v>2.15</v>
      </c>
      <c r="L472" s="8"/>
      <c r="M472" s="12">
        <f t="shared" si="14"/>
        <v>954.59999999999991</v>
      </c>
      <c r="N472" s="12">
        <f t="shared" si="14"/>
        <v>0</v>
      </c>
      <c r="O472" s="12">
        <f t="shared" si="15"/>
        <v>954.59999999999991</v>
      </c>
    </row>
    <row r="473" spans="1:15" x14ac:dyDescent="0.25">
      <c r="A473" s="8"/>
      <c r="B473" s="8"/>
      <c r="C473" s="9"/>
      <c r="D473" s="8"/>
      <c r="E473" s="8" t="s">
        <v>1950</v>
      </c>
      <c r="F473" s="8">
        <v>0.81</v>
      </c>
      <c r="G473" s="10">
        <v>8</v>
      </c>
      <c r="H473" s="11">
        <v>6.48</v>
      </c>
      <c r="I473" s="11">
        <v>5.6639999999999997</v>
      </c>
      <c r="J473" s="11">
        <v>0.81600000000000072</v>
      </c>
      <c r="K473" s="8">
        <v>2.21</v>
      </c>
      <c r="L473" s="8"/>
      <c r="M473" s="12">
        <f t="shared" si="14"/>
        <v>17.68</v>
      </c>
      <c r="N473" s="12">
        <f t="shared" si="14"/>
        <v>0</v>
      </c>
      <c r="O473" s="12">
        <f t="shared" si="15"/>
        <v>17.68</v>
      </c>
    </row>
    <row r="474" spans="1:15" x14ac:dyDescent="0.25">
      <c r="A474" s="8"/>
      <c r="B474" s="8"/>
      <c r="C474" s="9"/>
      <c r="D474" s="8"/>
      <c r="E474" s="8" t="s">
        <v>1951</v>
      </c>
      <c r="F474" s="8">
        <v>0.81</v>
      </c>
      <c r="G474" s="10">
        <v>893</v>
      </c>
      <c r="H474" s="11">
        <v>723.33</v>
      </c>
      <c r="I474" s="11">
        <v>705.8194228634851</v>
      </c>
      <c r="J474" s="11">
        <v>17.510577136515</v>
      </c>
      <c r="K474" s="8">
        <v>2.21</v>
      </c>
      <c r="L474" s="8"/>
      <c r="M474" s="12">
        <f t="shared" si="14"/>
        <v>1973.53</v>
      </c>
      <c r="N474" s="12">
        <f t="shared" si="14"/>
        <v>0</v>
      </c>
      <c r="O474" s="12">
        <f t="shared" si="15"/>
        <v>1973.53</v>
      </c>
    </row>
    <row r="475" spans="1:15" x14ac:dyDescent="0.25">
      <c r="A475" s="8"/>
      <c r="B475" s="8"/>
      <c r="C475" s="9"/>
      <c r="D475" s="8"/>
      <c r="E475" s="8" t="s">
        <v>1952</v>
      </c>
      <c r="F475" s="8">
        <v>0.8</v>
      </c>
      <c r="G475" s="10">
        <v>1560</v>
      </c>
      <c r="H475" s="11">
        <v>1248</v>
      </c>
      <c r="I475" s="11">
        <v>938.61683270353819</v>
      </c>
      <c r="J475" s="11">
        <v>309.38316729646186</v>
      </c>
      <c r="K475" s="8">
        <v>2.0699999999999998</v>
      </c>
      <c r="L475" s="8"/>
      <c r="M475" s="12">
        <f t="shared" si="14"/>
        <v>3229.2</v>
      </c>
      <c r="N475" s="12">
        <f t="shared" si="14"/>
        <v>0</v>
      </c>
      <c r="O475" s="12">
        <f t="shared" si="15"/>
        <v>3229.2</v>
      </c>
    </row>
    <row r="476" spans="1:15" x14ac:dyDescent="0.25">
      <c r="A476" s="8"/>
      <c r="B476" s="8"/>
      <c r="C476" s="9"/>
      <c r="D476" s="8"/>
      <c r="E476" s="8" t="s">
        <v>1953</v>
      </c>
      <c r="F476" s="8">
        <v>0.78</v>
      </c>
      <c r="G476" s="10">
        <v>200</v>
      </c>
      <c r="H476" s="11">
        <v>156</v>
      </c>
      <c r="I476" s="11">
        <v>119.66197183098592</v>
      </c>
      <c r="J476" s="11">
        <v>36.338028169014081</v>
      </c>
      <c r="K476" s="8">
        <v>2.2200000000000002</v>
      </c>
      <c r="L476" s="8"/>
      <c r="M476" s="12">
        <f t="shared" si="14"/>
        <v>444.00000000000006</v>
      </c>
      <c r="N476" s="12">
        <f t="shared" si="14"/>
        <v>0</v>
      </c>
      <c r="O476" s="12">
        <f t="shared" si="15"/>
        <v>444.00000000000006</v>
      </c>
    </row>
    <row r="477" spans="1:15" x14ac:dyDescent="0.25">
      <c r="A477" s="8"/>
      <c r="B477" s="8"/>
      <c r="C477" s="9"/>
      <c r="D477" s="8"/>
      <c r="E477" s="8" t="s">
        <v>1776</v>
      </c>
      <c r="F477" s="8">
        <v>0.79</v>
      </c>
      <c r="G477" s="10">
        <v>862</v>
      </c>
      <c r="H477" s="11">
        <v>680.98</v>
      </c>
      <c r="I477" s="11">
        <v>615.73119365719958</v>
      </c>
      <c r="J477" s="11">
        <v>65.24880634280052</v>
      </c>
      <c r="K477" s="8">
        <v>2</v>
      </c>
      <c r="L477" s="8"/>
      <c r="M477" s="12">
        <f t="shared" si="14"/>
        <v>1724</v>
      </c>
      <c r="N477" s="12">
        <f t="shared" si="14"/>
        <v>0</v>
      </c>
      <c r="O477" s="12">
        <f t="shared" si="15"/>
        <v>1724</v>
      </c>
    </row>
    <row r="478" spans="1:15" x14ac:dyDescent="0.25">
      <c r="A478" s="8"/>
      <c r="B478" s="8"/>
      <c r="C478" s="9"/>
      <c r="D478" s="8"/>
      <c r="E478" s="8" t="s">
        <v>1954</v>
      </c>
      <c r="F478" s="8">
        <v>0.79</v>
      </c>
      <c r="G478" s="10">
        <v>1374</v>
      </c>
      <c r="H478" s="11">
        <v>1085.46</v>
      </c>
      <c r="I478" s="11">
        <v>1003.2406095972992</v>
      </c>
      <c r="J478" s="11">
        <v>82.219390402700895</v>
      </c>
      <c r="K478" s="8">
        <v>2</v>
      </c>
      <c r="L478" s="8"/>
      <c r="M478" s="12">
        <f t="shared" si="14"/>
        <v>2748</v>
      </c>
      <c r="N478" s="12">
        <f t="shared" si="14"/>
        <v>0</v>
      </c>
      <c r="O478" s="12">
        <f t="shared" si="15"/>
        <v>2748</v>
      </c>
    </row>
    <row r="479" spans="1:15" x14ac:dyDescent="0.25">
      <c r="A479" s="8"/>
      <c r="B479" s="8"/>
      <c r="C479" s="9"/>
      <c r="D479" s="8"/>
      <c r="E479" s="8" t="s">
        <v>1777</v>
      </c>
      <c r="F479" s="8">
        <v>0.77</v>
      </c>
      <c r="G479" s="10">
        <v>19</v>
      </c>
      <c r="H479" s="11">
        <v>14.63</v>
      </c>
      <c r="I479" s="11">
        <v>12.893290734824282</v>
      </c>
      <c r="J479" s="11">
        <v>1.736709265175719</v>
      </c>
      <c r="K479" s="8">
        <v>2.15</v>
      </c>
      <c r="L479" s="8"/>
      <c r="M479" s="12">
        <f t="shared" si="14"/>
        <v>40.85</v>
      </c>
      <c r="N479" s="12">
        <f t="shared" si="14"/>
        <v>0</v>
      </c>
      <c r="O479" s="12">
        <f t="shared" si="15"/>
        <v>40.85</v>
      </c>
    </row>
    <row r="480" spans="1:15" x14ac:dyDescent="0.25">
      <c r="A480" s="8"/>
      <c r="B480" s="8"/>
      <c r="C480" s="9"/>
      <c r="D480" s="8"/>
      <c r="E480" s="8" t="s">
        <v>1955</v>
      </c>
      <c r="F480" s="8">
        <v>0.81</v>
      </c>
      <c r="G480" s="10">
        <v>817</v>
      </c>
      <c r="H480" s="11">
        <v>661.77</v>
      </c>
      <c r="I480" s="11">
        <v>608.06981262468867</v>
      </c>
      <c r="J480" s="11">
        <v>53.700187375311316</v>
      </c>
      <c r="K480" s="8">
        <v>2.21</v>
      </c>
      <c r="L480" s="8"/>
      <c r="M480" s="12">
        <f t="shared" si="14"/>
        <v>1805.57</v>
      </c>
      <c r="N480" s="12">
        <f t="shared" si="14"/>
        <v>0</v>
      </c>
      <c r="O480" s="12">
        <f t="shared" si="15"/>
        <v>1805.57</v>
      </c>
    </row>
    <row r="481" spans="1:15" x14ac:dyDescent="0.25">
      <c r="A481" s="8"/>
      <c r="B481" s="8"/>
      <c r="C481" s="9"/>
      <c r="D481" s="8"/>
      <c r="E481" s="8" t="s">
        <v>1956</v>
      </c>
      <c r="F481" s="8">
        <v>0.83</v>
      </c>
      <c r="G481" s="10">
        <v>4227</v>
      </c>
      <c r="H481" s="11">
        <v>3508.41</v>
      </c>
      <c r="I481" s="11">
        <v>2762.2310186513628</v>
      </c>
      <c r="J481" s="11">
        <v>746.17898134863719</v>
      </c>
      <c r="K481" s="8">
        <v>2.13</v>
      </c>
      <c r="L481" s="8"/>
      <c r="M481" s="12">
        <f t="shared" si="14"/>
        <v>9003.51</v>
      </c>
      <c r="N481" s="12">
        <f t="shared" si="14"/>
        <v>0</v>
      </c>
      <c r="O481" s="12">
        <f t="shared" si="15"/>
        <v>9003.51</v>
      </c>
    </row>
    <row r="482" spans="1:15" x14ac:dyDescent="0.25">
      <c r="A482" s="8"/>
      <c r="B482" s="8"/>
      <c r="C482" s="9"/>
      <c r="D482" s="8"/>
      <c r="E482" s="8" t="s">
        <v>1957</v>
      </c>
      <c r="F482" s="8">
        <v>0.79</v>
      </c>
      <c r="G482" s="10">
        <v>1857</v>
      </c>
      <c r="H482" s="11">
        <v>1467.03</v>
      </c>
      <c r="I482" s="11">
        <v>1201.5081818181818</v>
      </c>
      <c r="J482" s="11">
        <v>265.52181818181805</v>
      </c>
      <c r="K482" s="8">
        <v>2</v>
      </c>
      <c r="L482" s="8"/>
      <c r="M482" s="12">
        <f t="shared" si="14"/>
        <v>3714</v>
      </c>
      <c r="N482" s="12">
        <f t="shared" si="14"/>
        <v>0</v>
      </c>
      <c r="O482" s="12">
        <f t="shared" si="15"/>
        <v>3714</v>
      </c>
    </row>
    <row r="483" spans="1:15" x14ac:dyDescent="0.25">
      <c r="A483" s="8"/>
      <c r="B483" s="8"/>
      <c r="C483" s="9"/>
      <c r="D483" s="8"/>
      <c r="E483" s="8" t="s">
        <v>1778</v>
      </c>
      <c r="F483" s="8">
        <v>0.8</v>
      </c>
      <c r="G483" s="10">
        <v>1</v>
      </c>
      <c r="H483" s="11">
        <v>0.8</v>
      </c>
      <c r="I483" s="11">
        <v>0.67859424920127798</v>
      </c>
      <c r="J483" s="11">
        <v>0.12140575079872207</v>
      </c>
      <c r="K483" s="8">
        <v>2.0699999999999998</v>
      </c>
      <c r="L483" s="8"/>
      <c r="M483" s="12">
        <f t="shared" si="14"/>
        <v>2.0699999999999998</v>
      </c>
      <c r="N483" s="12">
        <f t="shared" si="14"/>
        <v>0</v>
      </c>
      <c r="O483" s="12">
        <f t="shared" si="15"/>
        <v>2.0699999999999998</v>
      </c>
    </row>
    <row r="484" spans="1:15" x14ac:dyDescent="0.25">
      <c r="A484" s="8"/>
      <c r="B484" s="8"/>
      <c r="C484" s="9"/>
      <c r="D484" s="8"/>
      <c r="E484" s="8" t="s">
        <v>1958</v>
      </c>
      <c r="F484" s="8">
        <v>0.8</v>
      </c>
      <c r="G484" s="10">
        <v>845</v>
      </c>
      <c r="H484" s="11">
        <v>676</v>
      </c>
      <c r="I484" s="11">
        <v>588.45245901639339</v>
      </c>
      <c r="J484" s="11">
        <v>87.547540983606609</v>
      </c>
      <c r="K484" s="8">
        <v>2.0699999999999998</v>
      </c>
      <c r="L484" s="8"/>
      <c r="M484" s="12">
        <f t="shared" si="14"/>
        <v>1749.1499999999999</v>
      </c>
      <c r="N484" s="12">
        <f t="shared" si="14"/>
        <v>0</v>
      </c>
      <c r="O484" s="12">
        <f t="shared" si="15"/>
        <v>1749.1499999999999</v>
      </c>
    </row>
    <row r="485" spans="1:15" x14ac:dyDescent="0.25">
      <c r="A485" s="8"/>
      <c r="B485" s="8"/>
      <c r="C485" s="9"/>
      <c r="D485" s="8"/>
      <c r="E485" s="8" t="s">
        <v>1959</v>
      </c>
      <c r="F485" s="8">
        <v>1.07</v>
      </c>
      <c r="G485" s="10">
        <v>398</v>
      </c>
      <c r="H485" s="11">
        <v>425.85999999999996</v>
      </c>
      <c r="I485" s="11">
        <v>295.88174911297529</v>
      </c>
      <c r="J485" s="11">
        <v>129.97825088702476</v>
      </c>
      <c r="K485" s="8">
        <v>2.57</v>
      </c>
      <c r="L485" s="8"/>
      <c r="M485" s="12">
        <f t="shared" si="14"/>
        <v>1022.8599999999999</v>
      </c>
      <c r="N485" s="12">
        <f t="shared" si="14"/>
        <v>0</v>
      </c>
      <c r="O485" s="12">
        <f t="shared" si="15"/>
        <v>1022.8599999999999</v>
      </c>
    </row>
    <row r="486" spans="1:15" x14ac:dyDescent="0.25">
      <c r="A486" s="8"/>
      <c r="B486" s="8"/>
      <c r="C486" s="9"/>
      <c r="D486" s="8"/>
      <c r="E486" s="8" t="s">
        <v>1960</v>
      </c>
      <c r="F486" s="8">
        <v>0.65</v>
      </c>
      <c r="G486" s="10">
        <v>4059</v>
      </c>
      <c r="H486" s="11">
        <v>2638.3500000000004</v>
      </c>
      <c r="I486" s="11">
        <v>2677.6097066080961</v>
      </c>
      <c r="J486" s="11">
        <v>-39.259706608096138</v>
      </c>
      <c r="K486" s="8">
        <v>1.66</v>
      </c>
      <c r="L486" s="8"/>
      <c r="M486" s="12">
        <f t="shared" si="14"/>
        <v>6737.94</v>
      </c>
      <c r="N486" s="12">
        <f t="shared" si="14"/>
        <v>0</v>
      </c>
      <c r="O486" s="12">
        <f t="shared" si="15"/>
        <v>6737.94</v>
      </c>
    </row>
    <row r="487" spans="1:15" x14ac:dyDescent="0.25">
      <c r="A487" s="8"/>
      <c r="B487" s="8"/>
      <c r="C487" s="9" t="s">
        <v>309</v>
      </c>
      <c r="D487" s="8" t="s">
        <v>38</v>
      </c>
      <c r="E487" s="8" t="s">
        <v>1961</v>
      </c>
      <c r="F487" s="8">
        <v>0.68</v>
      </c>
      <c r="G487" s="10">
        <v>3129</v>
      </c>
      <c r="H487" s="11">
        <v>2127.7199999999998</v>
      </c>
      <c r="I487" s="11">
        <v>2355.768559693417</v>
      </c>
      <c r="J487" s="11">
        <v>-228.04855969341696</v>
      </c>
      <c r="K487" s="8">
        <v>1.69</v>
      </c>
      <c r="L487" s="8"/>
      <c r="M487" s="12">
        <f t="shared" si="14"/>
        <v>5288.01</v>
      </c>
      <c r="N487" s="12">
        <f t="shared" si="14"/>
        <v>0</v>
      </c>
      <c r="O487" s="12">
        <f t="shared" si="15"/>
        <v>5288.01</v>
      </c>
    </row>
    <row r="488" spans="1:15" x14ac:dyDescent="0.25">
      <c r="A488" s="8"/>
      <c r="B488" s="8"/>
      <c r="C488" s="9"/>
      <c r="D488" s="8"/>
      <c r="E488" s="8" t="s">
        <v>1782</v>
      </c>
      <c r="F488" s="8">
        <v>0.83</v>
      </c>
      <c r="G488" s="10">
        <v>530</v>
      </c>
      <c r="H488" s="11">
        <v>439.90000000000003</v>
      </c>
      <c r="I488" s="11">
        <v>358.40075257180382</v>
      </c>
      <c r="J488" s="11">
        <v>81.499247428196156</v>
      </c>
      <c r="K488" s="8">
        <v>2.13</v>
      </c>
      <c r="L488" s="8"/>
      <c r="M488" s="12">
        <f t="shared" si="14"/>
        <v>1128.8999999999999</v>
      </c>
      <c r="N488" s="12">
        <f t="shared" si="14"/>
        <v>0</v>
      </c>
      <c r="O488" s="12">
        <f t="shared" si="15"/>
        <v>1128.8999999999999</v>
      </c>
    </row>
    <row r="489" spans="1:15" x14ac:dyDescent="0.25">
      <c r="A489" s="8"/>
      <c r="B489" s="8"/>
      <c r="C489" s="9"/>
      <c r="D489" s="8"/>
      <c r="E489" s="8" t="s">
        <v>1783</v>
      </c>
      <c r="F489" s="8">
        <v>0.78</v>
      </c>
      <c r="G489" s="10">
        <v>16</v>
      </c>
      <c r="H489" s="11">
        <v>12.48</v>
      </c>
      <c r="I489" s="11">
        <v>11.597521903716231</v>
      </c>
      <c r="J489" s="11">
        <v>0.88247809628376905</v>
      </c>
      <c r="K489" s="8">
        <v>2.29</v>
      </c>
      <c r="L489" s="8"/>
      <c r="M489" s="12">
        <f t="shared" si="14"/>
        <v>36.64</v>
      </c>
      <c r="N489" s="12">
        <f t="shared" si="14"/>
        <v>0</v>
      </c>
      <c r="O489" s="12">
        <f t="shared" si="15"/>
        <v>36.64</v>
      </c>
    </row>
    <row r="490" spans="1:15" x14ac:dyDescent="0.25">
      <c r="A490" s="8"/>
      <c r="B490" s="8"/>
      <c r="C490" s="9"/>
      <c r="D490" s="8"/>
      <c r="E490" s="8" t="s">
        <v>1962</v>
      </c>
      <c r="F490" s="8">
        <v>0.82999999999999985</v>
      </c>
      <c r="G490" s="10">
        <v>3335</v>
      </c>
      <c r="H490" s="11">
        <v>2768.0499999999997</v>
      </c>
      <c r="I490" s="11">
        <v>2112.0178584735654</v>
      </c>
      <c r="J490" s="11">
        <v>656.03214152643511</v>
      </c>
      <c r="K490" s="8">
        <v>2.13</v>
      </c>
      <c r="L490" s="8"/>
      <c r="M490" s="12">
        <f t="shared" si="14"/>
        <v>7103.5499999999993</v>
      </c>
      <c r="N490" s="12">
        <f t="shared" si="14"/>
        <v>0</v>
      </c>
      <c r="O490" s="12">
        <f t="shared" si="15"/>
        <v>7103.5499999999993</v>
      </c>
    </row>
    <row r="491" spans="1:15" x14ac:dyDescent="0.25">
      <c r="A491" s="8"/>
      <c r="B491" s="8"/>
      <c r="C491" s="9"/>
      <c r="D491" s="8"/>
      <c r="E491" s="8" t="s">
        <v>1963</v>
      </c>
      <c r="F491" s="8">
        <v>0.78</v>
      </c>
      <c r="G491" s="10">
        <v>306</v>
      </c>
      <c r="H491" s="11">
        <v>238.68</v>
      </c>
      <c r="I491" s="11">
        <v>193.10744832545993</v>
      </c>
      <c r="J491" s="11">
        <v>45.572551674540065</v>
      </c>
      <c r="K491" s="8">
        <v>2.29</v>
      </c>
      <c r="L491" s="8"/>
      <c r="M491" s="12">
        <f t="shared" si="14"/>
        <v>700.74</v>
      </c>
      <c r="N491" s="12">
        <f t="shared" si="14"/>
        <v>0</v>
      </c>
      <c r="O491" s="12">
        <f t="shared" si="15"/>
        <v>700.74</v>
      </c>
    </row>
    <row r="492" spans="1:15" x14ac:dyDescent="0.25">
      <c r="A492" s="8"/>
      <c r="B492" s="8"/>
      <c r="C492" s="9"/>
      <c r="D492" s="8"/>
      <c r="E492" s="8" t="s">
        <v>1786</v>
      </c>
      <c r="F492" s="8">
        <v>0.79999999999999993</v>
      </c>
      <c r="G492" s="10">
        <v>4289</v>
      </c>
      <c r="H492" s="11">
        <v>3431.2</v>
      </c>
      <c r="I492" s="11">
        <v>3310.8444649065823</v>
      </c>
      <c r="J492" s="11">
        <v>120.35553509341744</v>
      </c>
      <c r="K492" s="8">
        <v>6.2</v>
      </c>
      <c r="L492" s="8"/>
      <c r="M492" s="12">
        <f t="shared" si="14"/>
        <v>26591.8</v>
      </c>
      <c r="N492" s="12">
        <f t="shared" si="14"/>
        <v>0</v>
      </c>
      <c r="O492" s="12">
        <f t="shared" si="15"/>
        <v>26591.8</v>
      </c>
    </row>
    <row r="493" spans="1:15" x14ac:dyDescent="0.25">
      <c r="A493" s="8"/>
      <c r="B493" s="8"/>
      <c r="C493" s="9"/>
      <c r="D493" s="8"/>
      <c r="E493" s="8" t="s">
        <v>1964</v>
      </c>
      <c r="F493" s="8">
        <v>0.78000000000000014</v>
      </c>
      <c r="G493" s="10">
        <v>1243</v>
      </c>
      <c r="H493" s="11">
        <v>969.53999999999985</v>
      </c>
      <c r="I493" s="11">
        <v>980.68327159421699</v>
      </c>
      <c r="J493" s="11">
        <v>-11.143271594216923</v>
      </c>
      <c r="K493" s="8">
        <v>2.2200000000000002</v>
      </c>
      <c r="L493" s="8"/>
      <c r="M493" s="12">
        <f t="shared" si="14"/>
        <v>2759.46</v>
      </c>
      <c r="N493" s="12">
        <f t="shared" si="14"/>
        <v>0</v>
      </c>
      <c r="O493" s="12">
        <f t="shared" si="15"/>
        <v>2759.46</v>
      </c>
    </row>
    <row r="494" spans="1:15" x14ac:dyDescent="0.25">
      <c r="A494" s="8"/>
      <c r="B494" s="8"/>
      <c r="C494" s="9"/>
      <c r="D494" s="8"/>
      <c r="E494" s="8" t="s">
        <v>1965</v>
      </c>
      <c r="F494" s="8">
        <v>0.76</v>
      </c>
      <c r="G494" s="10">
        <v>1764</v>
      </c>
      <c r="H494" s="11">
        <v>1340.6399999999999</v>
      </c>
      <c r="I494" s="11">
        <v>1167.5103413334975</v>
      </c>
      <c r="J494" s="11">
        <v>173.12965866650231</v>
      </c>
      <c r="K494" s="8">
        <v>1.94</v>
      </c>
      <c r="L494" s="8"/>
      <c r="M494" s="12">
        <f t="shared" si="14"/>
        <v>3422.16</v>
      </c>
      <c r="N494" s="12">
        <f t="shared" si="14"/>
        <v>0</v>
      </c>
      <c r="O494" s="12">
        <f t="shared" si="15"/>
        <v>3422.16</v>
      </c>
    </row>
    <row r="495" spans="1:15" x14ac:dyDescent="0.25">
      <c r="A495" s="8"/>
      <c r="B495" s="8"/>
      <c r="C495" s="9"/>
      <c r="D495" s="8"/>
      <c r="E495" s="8" t="s">
        <v>1959</v>
      </c>
      <c r="F495" s="8">
        <v>1.07</v>
      </c>
      <c r="G495" s="10">
        <v>2849</v>
      </c>
      <c r="H495" s="11">
        <v>3048.43</v>
      </c>
      <c r="I495" s="11">
        <v>3014.9882152034611</v>
      </c>
      <c r="J495" s="11">
        <v>33.441784796538272</v>
      </c>
      <c r="K495" s="8">
        <v>2.57</v>
      </c>
      <c r="L495" s="8"/>
      <c r="M495" s="12">
        <f t="shared" si="14"/>
        <v>7321.9299999999994</v>
      </c>
      <c r="N495" s="12">
        <f t="shared" si="14"/>
        <v>0</v>
      </c>
      <c r="O495" s="12">
        <f t="shared" si="15"/>
        <v>7321.9299999999994</v>
      </c>
    </row>
    <row r="496" spans="1:15" x14ac:dyDescent="0.25">
      <c r="A496" s="8"/>
      <c r="B496" s="8"/>
      <c r="C496" s="9"/>
      <c r="D496" s="8"/>
      <c r="E496" s="8" t="s">
        <v>1966</v>
      </c>
      <c r="F496" s="8">
        <v>0.65000000000000013</v>
      </c>
      <c r="G496" s="10">
        <v>7438</v>
      </c>
      <c r="H496" s="11">
        <v>4834.7000000000007</v>
      </c>
      <c r="I496" s="11">
        <v>4654.0822910843535</v>
      </c>
      <c r="J496" s="11">
        <v>180.61770891564652</v>
      </c>
      <c r="K496" s="8">
        <v>1.66</v>
      </c>
      <c r="L496" s="8"/>
      <c r="M496" s="12">
        <f t="shared" si="14"/>
        <v>12347.08</v>
      </c>
      <c r="N496" s="12">
        <f t="shared" si="14"/>
        <v>0</v>
      </c>
      <c r="O496" s="12">
        <f t="shared" si="15"/>
        <v>12347.08</v>
      </c>
    </row>
    <row r="497" spans="1:15" x14ac:dyDescent="0.25">
      <c r="A497" s="8"/>
      <c r="B497" s="8"/>
      <c r="C497" s="9"/>
      <c r="D497" s="8"/>
      <c r="E497" s="8" t="s">
        <v>1960</v>
      </c>
      <c r="F497" s="8">
        <v>0.65</v>
      </c>
      <c r="G497" s="10">
        <v>8008</v>
      </c>
      <c r="H497" s="11">
        <v>5205.2000000000007</v>
      </c>
      <c r="I497" s="11">
        <v>5204.9992749099265</v>
      </c>
      <c r="J497" s="11">
        <v>0.20072509007378248</v>
      </c>
      <c r="K497" s="8">
        <v>1.66</v>
      </c>
      <c r="L497" s="8"/>
      <c r="M497" s="12">
        <f t="shared" si="14"/>
        <v>13293.279999999999</v>
      </c>
      <c r="N497" s="12">
        <f t="shared" si="14"/>
        <v>0</v>
      </c>
      <c r="O497" s="12">
        <f t="shared" si="15"/>
        <v>13293.279999999999</v>
      </c>
    </row>
    <row r="498" spans="1:15" x14ac:dyDescent="0.25">
      <c r="A498" s="8"/>
      <c r="B498" s="8"/>
      <c r="C498" s="9" t="s">
        <v>319</v>
      </c>
      <c r="D498" s="8" t="s">
        <v>38</v>
      </c>
      <c r="E498" s="8" t="s">
        <v>1961</v>
      </c>
      <c r="F498" s="8">
        <v>0.68</v>
      </c>
      <c r="G498" s="10">
        <v>3130</v>
      </c>
      <c r="H498" s="11">
        <v>2128.3999999999996</v>
      </c>
      <c r="I498" s="11">
        <v>2355.3315928100433</v>
      </c>
      <c r="J498" s="11">
        <v>-226.93159281004336</v>
      </c>
      <c r="K498" s="8">
        <v>1.69</v>
      </c>
      <c r="L498" s="8"/>
      <c r="M498" s="12">
        <f t="shared" si="14"/>
        <v>5289.7</v>
      </c>
      <c r="N498" s="12">
        <f t="shared" si="14"/>
        <v>0</v>
      </c>
      <c r="O498" s="12">
        <f t="shared" si="15"/>
        <v>5289.7</v>
      </c>
    </row>
    <row r="499" spans="1:15" x14ac:dyDescent="0.25">
      <c r="A499" s="8"/>
      <c r="B499" s="8"/>
      <c r="C499" s="9"/>
      <c r="D499" s="8"/>
      <c r="E499" s="8" t="s">
        <v>1782</v>
      </c>
      <c r="F499" s="8">
        <v>0.83</v>
      </c>
      <c r="G499" s="10">
        <v>530</v>
      </c>
      <c r="H499" s="11">
        <v>439.90000000000003</v>
      </c>
      <c r="I499" s="11">
        <v>358.40075257180382</v>
      </c>
      <c r="J499" s="11">
        <v>81.499247428196156</v>
      </c>
      <c r="K499" s="8">
        <v>2.13</v>
      </c>
      <c r="L499" s="8"/>
      <c r="M499" s="12">
        <f t="shared" si="14"/>
        <v>1128.8999999999999</v>
      </c>
      <c r="N499" s="12">
        <f t="shared" si="14"/>
        <v>0</v>
      </c>
      <c r="O499" s="12">
        <f t="shared" si="15"/>
        <v>1128.8999999999999</v>
      </c>
    </row>
    <row r="500" spans="1:15" x14ac:dyDescent="0.25">
      <c r="A500" s="8"/>
      <c r="B500" s="8"/>
      <c r="C500" s="9"/>
      <c r="D500" s="8"/>
      <c r="E500" s="8" t="s">
        <v>1783</v>
      </c>
      <c r="F500" s="8">
        <v>0.78</v>
      </c>
      <c r="G500" s="10">
        <v>15</v>
      </c>
      <c r="H500" s="11">
        <v>11.700000000000001</v>
      </c>
      <c r="I500" s="11">
        <v>10.934186488350834</v>
      </c>
      <c r="J500" s="11">
        <v>0.765813511649166</v>
      </c>
      <c r="K500" s="8">
        <v>2.29</v>
      </c>
      <c r="L500" s="8"/>
      <c r="M500" s="12">
        <f t="shared" si="14"/>
        <v>34.35</v>
      </c>
      <c r="N500" s="12">
        <f t="shared" si="14"/>
        <v>0</v>
      </c>
      <c r="O500" s="12">
        <f t="shared" si="15"/>
        <v>34.35</v>
      </c>
    </row>
    <row r="501" spans="1:15" x14ac:dyDescent="0.25">
      <c r="A501" s="8"/>
      <c r="B501" s="8"/>
      <c r="C501" s="9"/>
      <c r="D501" s="8"/>
      <c r="E501" s="8" t="s">
        <v>1962</v>
      </c>
      <c r="F501" s="8">
        <v>0.82999999999999985</v>
      </c>
      <c r="G501" s="10">
        <v>3334</v>
      </c>
      <c r="H501" s="11">
        <v>2767.2200000000003</v>
      </c>
      <c r="I501" s="11">
        <v>2111.3122706313015</v>
      </c>
      <c r="J501" s="11">
        <v>655.90772936869871</v>
      </c>
      <c r="K501" s="8">
        <v>2.13</v>
      </c>
      <c r="L501" s="8"/>
      <c r="M501" s="12">
        <f t="shared" si="14"/>
        <v>7101.42</v>
      </c>
      <c r="N501" s="12">
        <f t="shared" si="14"/>
        <v>0</v>
      </c>
      <c r="O501" s="12">
        <f t="shared" si="15"/>
        <v>7101.42</v>
      </c>
    </row>
    <row r="502" spans="1:15" x14ac:dyDescent="0.25">
      <c r="A502" s="8"/>
      <c r="B502" s="8"/>
      <c r="C502" s="9"/>
      <c r="D502" s="8"/>
      <c r="E502" s="8" t="s">
        <v>1963</v>
      </c>
      <c r="F502" s="8">
        <v>0.78</v>
      </c>
      <c r="G502" s="10">
        <v>306</v>
      </c>
      <c r="H502" s="11">
        <v>238.68</v>
      </c>
      <c r="I502" s="11">
        <v>192.71200228608816</v>
      </c>
      <c r="J502" s="11">
        <v>45.967997713911821</v>
      </c>
      <c r="K502" s="8">
        <v>2.29</v>
      </c>
      <c r="L502" s="8"/>
      <c r="M502" s="12">
        <f t="shared" si="14"/>
        <v>700.74</v>
      </c>
      <c r="N502" s="12">
        <f t="shared" si="14"/>
        <v>0</v>
      </c>
      <c r="O502" s="12">
        <f t="shared" si="15"/>
        <v>700.74</v>
      </c>
    </row>
    <row r="503" spans="1:15" x14ac:dyDescent="0.25">
      <c r="A503" s="8"/>
      <c r="B503" s="8"/>
      <c r="C503" s="9"/>
      <c r="D503" s="8"/>
      <c r="E503" s="8" t="s">
        <v>1786</v>
      </c>
      <c r="F503" s="8">
        <v>0.79999999999999993</v>
      </c>
      <c r="G503" s="10">
        <v>4291</v>
      </c>
      <c r="H503" s="11">
        <v>3432.8</v>
      </c>
      <c r="I503" s="11">
        <v>3312.6542580346754</v>
      </c>
      <c r="J503" s="11">
        <v>120.14574196532399</v>
      </c>
      <c r="K503" s="8">
        <v>6.2</v>
      </c>
      <c r="L503" s="8"/>
      <c r="M503" s="12">
        <f t="shared" si="14"/>
        <v>26604.2</v>
      </c>
      <c r="N503" s="12">
        <f t="shared" si="14"/>
        <v>0</v>
      </c>
      <c r="O503" s="12">
        <f t="shared" si="15"/>
        <v>26604.2</v>
      </c>
    </row>
    <row r="504" spans="1:15" x14ac:dyDescent="0.25">
      <c r="A504" s="8"/>
      <c r="B504" s="8"/>
      <c r="C504" s="9"/>
      <c r="D504" s="8"/>
      <c r="E504" s="8" t="s">
        <v>1964</v>
      </c>
      <c r="F504" s="8">
        <v>0.78000000000000014</v>
      </c>
      <c r="G504" s="10">
        <v>1241</v>
      </c>
      <c r="H504" s="11">
        <v>967.9799999999999</v>
      </c>
      <c r="I504" s="11">
        <v>978.88624478025167</v>
      </c>
      <c r="J504" s="11">
        <v>-10.906244780251654</v>
      </c>
      <c r="K504" s="8">
        <v>2.2200000000000002</v>
      </c>
      <c r="L504" s="8"/>
      <c r="M504" s="12">
        <f t="shared" si="14"/>
        <v>2755.0200000000004</v>
      </c>
      <c r="N504" s="12">
        <f t="shared" si="14"/>
        <v>0</v>
      </c>
      <c r="O504" s="12">
        <f t="shared" si="15"/>
        <v>2755.0200000000004</v>
      </c>
    </row>
    <row r="505" spans="1:15" x14ac:dyDescent="0.25">
      <c r="A505" s="8"/>
      <c r="B505" s="8"/>
      <c r="C505" s="9"/>
      <c r="D505" s="8"/>
      <c r="E505" s="8" t="s">
        <v>1965</v>
      </c>
      <c r="F505" s="8">
        <v>0.76</v>
      </c>
      <c r="G505" s="10">
        <v>1766</v>
      </c>
      <c r="H505" s="11">
        <v>1342.1599999999999</v>
      </c>
      <c r="I505" s="11">
        <v>1168.7272025913567</v>
      </c>
      <c r="J505" s="11">
        <v>173.43279740864349</v>
      </c>
      <c r="K505" s="8">
        <v>1.94</v>
      </c>
      <c r="L505" s="8"/>
      <c r="M505" s="12">
        <f t="shared" si="14"/>
        <v>3426.04</v>
      </c>
      <c r="N505" s="12">
        <f t="shared" si="14"/>
        <v>0</v>
      </c>
      <c r="O505" s="12">
        <f t="shared" si="15"/>
        <v>3426.04</v>
      </c>
    </row>
    <row r="506" spans="1:15" x14ac:dyDescent="0.25">
      <c r="A506" s="8"/>
      <c r="B506" s="8"/>
      <c r="C506" s="9"/>
      <c r="D506" s="8"/>
      <c r="E506" s="8" t="s">
        <v>1959</v>
      </c>
      <c r="F506" s="8">
        <v>1.07</v>
      </c>
      <c r="G506" s="10">
        <v>2849</v>
      </c>
      <c r="H506" s="11">
        <v>3048.43</v>
      </c>
      <c r="I506" s="11">
        <v>3015.2886437376887</v>
      </c>
      <c r="J506" s="11">
        <v>33.141356262311646</v>
      </c>
      <c r="K506" s="8">
        <v>2.57</v>
      </c>
      <c r="L506" s="8"/>
      <c r="M506" s="12">
        <f t="shared" si="14"/>
        <v>7321.9299999999994</v>
      </c>
      <c r="N506" s="12">
        <f t="shared" si="14"/>
        <v>0</v>
      </c>
      <c r="O506" s="12">
        <f t="shared" si="15"/>
        <v>7321.9299999999994</v>
      </c>
    </row>
    <row r="507" spans="1:15" x14ac:dyDescent="0.25">
      <c r="A507" s="8"/>
      <c r="B507" s="8"/>
      <c r="C507" s="9"/>
      <c r="D507" s="8"/>
      <c r="E507" s="8" t="s">
        <v>1966</v>
      </c>
      <c r="F507" s="8">
        <v>0.65000000000000013</v>
      </c>
      <c r="G507" s="10">
        <v>7439</v>
      </c>
      <c r="H507" s="11">
        <v>4835.3500000000013</v>
      </c>
      <c r="I507" s="11">
        <v>4655.5919814643348</v>
      </c>
      <c r="J507" s="11">
        <v>179.75801853566509</v>
      </c>
      <c r="K507" s="8">
        <v>1.66</v>
      </c>
      <c r="L507" s="8"/>
      <c r="M507" s="12">
        <f t="shared" si="14"/>
        <v>12348.74</v>
      </c>
      <c r="N507" s="12">
        <f t="shared" si="14"/>
        <v>0</v>
      </c>
      <c r="O507" s="12">
        <f t="shared" si="15"/>
        <v>12348.74</v>
      </c>
    </row>
    <row r="508" spans="1:15" x14ac:dyDescent="0.25">
      <c r="A508" s="8"/>
      <c r="B508" s="8"/>
      <c r="C508" s="9"/>
      <c r="D508" s="8"/>
      <c r="E508" s="8" t="s">
        <v>1960</v>
      </c>
      <c r="F508" s="8">
        <v>0.65</v>
      </c>
      <c r="G508" s="10">
        <v>8008</v>
      </c>
      <c r="H508" s="11">
        <v>5205.2</v>
      </c>
      <c r="I508" s="11">
        <v>5204.1608646041041</v>
      </c>
      <c r="J508" s="11">
        <v>1.0391353958948768</v>
      </c>
      <c r="K508" s="8">
        <v>1.66</v>
      </c>
      <c r="L508" s="8"/>
      <c r="M508" s="12">
        <f t="shared" si="14"/>
        <v>13293.279999999999</v>
      </c>
      <c r="N508" s="12">
        <f t="shared" si="14"/>
        <v>0</v>
      </c>
      <c r="O508" s="12">
        <f t="shared" si="15"/>
        <v>13293.279999999999</v>
      </c>
    </row>
    <row r="509" spans="1:15" x14ac:dyDescent="0.25">
      <c r="A509" s="8"/>
      <c r="B509" s="8"/>
      <c r="C509" s="9" t="s">
        <v>24</v>
      </c>
      <c r="D509" s="8" t="s">
        <v>38</v>
      </c>
      <c r="E509" s="8" t="s">
        <v>1939</v>
      </c>
      <c r="F509" s="8">
        <v>0.68</v>
      </c>
      <c r="G509" s="10">
        <v>3012</v>
      </c>
      <c r="H509" s="11">
        <v>2048.16</v>
      </c>
      <c r="I509" s="11">
        <v>2200.8002427184465</v>
      </c>
      <c r="J509" s="11">
        <v>-152.64024271844647</v>
      </c>
      <c r="K509" s="8">
        <v>1.69</v>
      </c>
      <c r="L509" s="8"/>
      <c r="M509" s="12">
        <f t="shared" si="14"/>
        <v>5090.28</v>
      </c>
      <c r="N509" s="12">
        <f t="shared" si="14"/>
        <v>0</v>
      </c>
      <c r="O509" s="12">
        <f t="shared" si="15"/>
        <v>5090.28</v>
      </c>
    </row>
    <row r="510" spans="1:15" x14ac:dyDescent="0.25">
      <c r="A510" s="8"/>
      <c r="B510" s="8"/>
      <c r="C510" s="9"/>
      <c r="D510" s="8"/>
      <c r="E510" s="8" t="s">
        <v>1967</v>
      </c>
      <c r="F510" s="8">
        <v>0.71</v>
      </c>
      <c r="G510" s="10">
        <v>4762</v>
      </c>
      <c r="H510" s="11">
        <v>3381.0199999999995</v>
      </c>
      <c r="I510" s="11">
        <v>2514.2949355591168</v>
      </c>
      <c r="J510" s="11">
        <v>866.72506444088322</v>
      </c>
      <c r="K510" s="8">
        <v>1.29</v>
      </c>
      <c r="L510" s="8"/>
      <c r="M510" s="12">
        <f t="shared" si="14"/>
        <v>6142.9800000000005</v>
      </c>
      <c r="N510" s="12">
        <f t="shared" si="14"/>
        <v>0</v>
      </c>
      <c r="O510" s="12">
        <f t="shared" si="15"/>
        <v>6142.9800000000005</v>
      </c>
    </row>
    <row r="511" spans="1:15" x14ac:dyDescent="0.25">
      <c r="A511" s="8"/>
      <c r="B511" s="8"/>
      <c r="C511" s="9"/>
      <c r="D511" s="8"/>
      <c r="E511" s="8" t="s">
        <v>1968</v>
      </c>
      <c r="F511" s="8">
        <v>0.70000000000000007</v>
      </c>
      <c r="G511" s="10">
        <v>7562</v>
      </c>
      <c r="H511" s="11">
        <v>5293.4000000000005</v>
      </c>
      <c r="I511" s="11">
        <v>4331.1625655469197</v>
      </c>
      <c r="J511" s="11">
        <v>962.23743445308082</v>
      </c>
      <c r="K511" s="8">
        <v>1.76</v>
      </c>
      <c r="L511" s="8"/>
      <c r="M511" s="12">
        <f t="shared" si="14"/>
        <v>13309.12</v>
      </c>
      <c r="N511" s="12">
        <f t="shared" si="14"/>
        <v>0</v>
      </c>
      <c r="O511" s="12">
        <f t="shared" si="15"/>
        <v>13309.12</v>
      </c>
    </row>
    <row r="512" spans="1:15" x14ac:dyDescent="0.25">
      <c r="A512" s="8"/>
      <c r="B512" s="8"/>
      <c r="C512" s="9"/>
      <c r="D512" s="8"/>
      <c r="E512" s="8" t="s">
        <v>1969</v>
      </c>
      <c r="F512" s="8">
        <v>0.68</v>
      </c>
      <c r="G512" s="10">
        <v>1350</v>
      </c>
      <c r="H512" s="11">
        <v>918</v>
      </c>
      <c r="I512" s="11">
        <v>829.93354296780035</v>
      </c>
      <c r="J512" s="11">
        <v>88.066457032199537</v>
      </c>
      <c r="K512" s="8">
        <v>1.88</v>
      </c>
      <c r="L512" s="8"/>
      <c r="M512" s="12">
        <f t="shared" si="14"/>
        <v>2538</v>
      </c>
      <c r="N512" s="12">
        <f t="shared" si="14"/>
        <v>0</v>
      </c>
      <c r="O512" s="12">
        <f t="shared" si="15"/>
        <v>2538</v>
      </c>
    </row>
    <row r="513" spans="1:15" x14ac:dyDescent="0.25">
      <c r="A513" s="8"/>
      <c r="B513" s="8"/>
      <c r="C513" s="9"/>
      <c r="D513" s="8"/>
      <c r="E513" s="8" t="s">
        <v>1794</v>
      </c>
      <c r="F513" s="8">
        <v>0.78</v>
      </c>
      <c r="G513" s="10">
        <v>19</v>
      </c>
      <c r="H513" s="11">
        <v>14.82</v>
      </c>
      <c r="I513" s="11">
        <v>10.710191082802547</v>
      </c>
      <c r="J513" s="11">
        <v>4.1098089171974532</v>
      </c>
      <c r="K513" s="8">
        <v>2.29</v>
      </c>
      <c r="L513" s="8"/>
      <c r="M513" s="12">
        <f t="shared" si="14"/>
        <v>43.51</v>
      </c>
      <c r="N513" s="12">
        <f t="shared" si="14"/>
        <v>0</v>
      </c>
      <c r="O513" s="12">
        <f t="shared" si="15"/>
        <v>43.51</v>
      </c>
    </row>
    <row r="514" spans="1:15" x14ac:dyDescent="0.25">
      <c r="A514" s="8"/>
      <c r="B514" s="8"/>
      <c r="C514" s="9"/>
      <c r="D514" s="8"/>
      <c r="E514" s="8" t="s">
        <v>1795</v>
      </c>
      <c r="F514" s="8">
        <v>0.70000000000000007</v>
      </c>
      <c r="G514" s="10">
        <v>3306</v>
      </c>
      <c r="H514" s="11">
        <v>2314.2000000000003</v>
      </c>
      <c r="I514" s="11">
        <v>1652.7591282862697</v>
      </c>
      <c r="J514" s="11">
        <v>661.4408717137303</v>
      </c>
      <c r="K514" s="8">
        <v>1.76</v>
      </c>
      <c r="L514" s="8"/>
      <c r="M514" s="12">
        <f t="shared" si="14"/>
        <v>5818.56</v>
      </c>
      <c r="N514" s="12">
        <f t="shared" si="14"/>
        <v>0</v>
      </c>
      <c r="O514" s="12">
        <f t="shared" si="15"/>
        <v>5818.56</v>
      </c>
    </row>
    <row r="515" spans="1:15" x14ac:dyDescent="0.25">
      <c r="A515" s="8"/>
      <c r="B515" s="8"/>
      <c r="C515" s="9"/>
      <c r="D515" s="8"/>
      <c r="E515" s="8" t="s">
        <v>1970</v>
      </c>
      <c r="F515" s="8">
        <v>0.7</v>
      </c>
      <c r="G515" s="10">
        <v>5401</v>
      </c>
      <c r="H515" s="11">
        <v>3780.7</v>
      </c>
      <c r="I515" s="11">
        <v>3578.8539741490235</v>
      </c>
      <c r="J515" s="11">
        <v>201.84602585097673</v>
      </c>
      <c r="K515" s="8">
        <v>1.76</v>
      </c>
      <c r="L515" s="8"/>
      <c r="M515" s="12">
        <f t="shared" si="14"/>
        <v>9505.76</v>
      </c>
      <c r="N515" s="12">
        <f t="shared" si="14"/>
        <v>0</v>
      </c>
      <c r="O515" s="12">
        <f t="shared" si="15"/>
        <v>9505.76</v>
      </c>
    </row>
    <row r="516" spans="1:15" x14ac:dyDescent="0.25">
      <c r="A516" s="8"/>
      <c r="B516" s="8"/>
      <c r="C516" s="9"/>
      <c r="D516" s="8"/>
      <c r="E516" s="8" t="s">
        <v>1796</v>
      </c>
      <c r="F516" s="8">
        <v>0.68</v>
      </c>
      <c r="G516" s="10">
        <v>1120</v>
      </c>
      <c r="H516" s="11">
        <v>761.6</v>
      </c>
      <c r="I516" s="11">
        <v>582.24404795794521</v>
      </c>
      <c r="J516" s="11">
        <v>179.35595204205487</v>
      </c>
      <c r="K516" s="8">
        <v>1.88</v>
      </c>
      <c r="L516" s="8"/>
      <c r="M516" s="12">
        <f t="shared" si="14"/>
        <v>2105.6</v>
      </c>
      <c r="N516" s="12">
        <f t="shared" si="14"/>
        <v>0</v>
      </c>
      <c r="O516" s="12">
        <f t="shared" si="15"/>
        <v>2105.6</v>
      </c>
    </row>
    <row r="517" spans="1:15" x14ac:dyDescent="0.25">
      <c r="A517" s="8"/>
      <c r="B517" s="8"/>
      <c r="C517" s="9"/>
      <c r="D517" s="8"/>
      <c r="E517" s="8" t="s">
        <v>1966</v>
      </c>
      <c r="F517" s="8">
        <v>0.65000000000000013</v>
      </c>
      <c r="G517" s="10">
        <v>6456</v>
      </c>
      <c r="H517" s="11">
        <v>4196.3999999999996</v>
      </c>
      <c r="I517" s="11">
        <v>3607.3600028795618</v>
      </c>
      <c r="J517" s="11">
        <v>589.03999712043822</v>
      </c>
      <c r="K517" s="8">
        <v>1.66</v>
      </c>
      <c r="L517" s="8"/>
      <c r="M517" s="12">
        <f t="shared" ref="M517:N580" si="16">$G517*K517</f>
        <v>10716.96</v>
      </c>
      <c r="N517" s="12">
        <f t="shared" si="16"/>
        <v>0</v>
      </c>
      <c r="O517" s="12">
        <f t="shared" ref="O517:O580" si="17">M517+N517</f>
        <v>10716.96</v>
      </c>
    </row>
    <row r="518" spans="1:15" x14ac:dyDescent="0.25">
      <c r="A518" s="8"/>
      <c r="B518" s="8"/>
      <c r="C518" s="9"/>
      <c r="D518" s="8"/>
      <c r="E518" s="8" t="s">
        <v>1960</v>
      </c>
      <c r="F518" s="8">
        <v>0.65</v>
      </c>
      <c r="G518" s="10">
        <v>7977</v>
      </c>
      <c r="H518" s="11">
        <v>5185.05</v>
      </c>
      <c r="I518" s="11">
        <v>4055.8813688521145</v>
      </c>
      <c r="J518" s="11">
        <v>1129.1686311478854</v>
      </c>
      <c r="K518" s="8">
        <v>1.66</v>
      </c>
      <c r="L518" s="8"/>
      <c r="M518" s="12">
        <f t="shared" si="16"/>
        <v>13241.82</v>
      </c>
      <c r="N518" s="12">
        <f t="shared" si="16"/>
        <v>0</v>
      </c>
      <c r="O518" s="12">
        <f t="shared" si="17"/>
        <v>13241.82</v>
      </c>
    </row>
    <row r="519" spans="1:15" x14ac:dyDescent="0.25">
      <c r="A519" s="8"/>
      <c r="B519" s="8"/>
      <c r="C519" s="9" t="s">
        <v>30</v>
      </c>
      <c r="D519" s="8" t="s">
        <v>38</v>
      </c>
      <c r="E519" s="8" t="s">
        <v>1939</v>
      </c>
      <c r="F519" s="8">
        <v>0.68</v>
      </c>
      <c r="G519" s="10">
        <v>3013</v>
      </c>
      <c r="H519" s="11">
        <v>2048.84</v>
      </c>
      <c r="I519" s="11">
        <v>2200.8054564390309</v>
      </c>
      <c r="J519" s="11">
        <v>-151.96545643903107</v>
      </c>
      <c r="K519" s="8">
        <v>1.69</v>
      </c>
      <c r="L519" s="8"/>
      <c r="M519" s="12">
        <f t="shared" si="16"/>
        <v>5091.97</v>
      </c>
      <c r="N519" s="12">
        <f t="shared" si="16"/>
        <v>0</v>
      </c>
      <c r="O519" s="12">
        <f t="shared" si="17"/>
        <v>5091.97</v>
      </c>
    </row>
    <row r="520" spans="1:15" x14ac:dyDescent="0.25">
      <c r="A520" s="8"/>
      <c r="B520" s="8"/>
      <c r="C520" s="9"/>
      <c r="D520" s="8"/>
      <c r="E520" s="8" t="s">
        <v>1967</v>
      </c>
      <c r="F520" s="8">
        <v>0.71</v>
      </c>
      <c r="G520" s="10">
        <v>4763</v>
      </c>
      <c r="H520" s="11">
        <v>3381.7299999999996</v>
      </c>
      <c r="I520" s="11">
        <v>2513.4266734261787</v>
      </c>
      <c r="J520" s="11">
        <v>868.30332657382121</v>
      </c>
      <c r="K520" s="8">
        <v>1.29</v>
      </c>
      <c r="L520" s="8"/>
      <c r="M520" s="12">
        <f t="shared" si="16"/>
        <v>6144.27</v>
      </c>
      <c r="N520" s="12">
        <f t="shared" si="16"/>
        <v>0</v>
      </c>
      <c r="O520" s="12">
        <f t="shared" si="17"/>
        <v>6144.27</v>
      </c>
    </row>
    <row r="521" spans="1:15" x14ac:dyDescent="0.25">
      <c r="A521" s="8"/>
      <c r="B521" s="8"/>
      <c r="C521" s="9"/>
      <c r="D521" s="8"/>
      <c r="E521" s="8" t="s">
        <v>1968</v>
      </c>
      <c r="F521" s="8">
        <v>0.70000000000000007</v>
      </c>
      <c r="G521" s="10">
        <v>7561</v>
      </c>
      <c r="H521" s="11">
        <v>5292.7</v>
      </c>
      <c r="I521" s="11">
        <v>4679.6845025835537</v>
      </c>
      <c r="J521" s="11">
        <v>613.01549741644681</v>
      </c>
      <c r="K521" s="8">
        <v>1.76</v>
      </c>
      <c r="L521" s="8"/>
      <c r="M521" s="12">
        <f t="shared" si="16"/>
        <v>13307.36</v>
      </c>
      <c r="N521" s="12">
        <f t="shared" si="16"/>
        <v>0</v>
      </c>
      <c r="O521" s="12">
        <f t="shared" si="17"/>
        <v>13307.36</v>
      </c>
    </row>
    <row r="522" spans="1:15" x14ac:dyDescent="0.25">
      <c r="A522" s="8"/>
      <c r="B522" s="8"/>
      <c r="C522" s="9"/>
      <c r="D522" s="8"/>
      <c r="E522" s="8" t="s">
        <v>1969</v>
      </c>
      <c r="F522" s="8">
        <v>0.68</v>
      </c>
      <c r="G522" s="10">
        <v>1350</v>
      </c>
      <c r="H522" s="11">
        <v>917.99999999999989</v>
      </c>
      <c r="I522" s="11">
        <v>829.87330975382702</v>
      </c>
      <c r="J522" s="11">
        <v>88.126690246172913</v>
      </c>
      <c r="K522" s="8">
        <v>1.88</v>
      </c>
      <c r="L522" s="8"/>
      <c r="M522" s="12">
        <f t="shared" si="16"/>
        <v>2538</v>
      </c>
      <c r="N522" s="12">
        <f t="shared" si="16"/>
        <v>0</v>
      </c>
      <c r="O522" s="12">
        <f t="shared" si="17"/>
        <v>2538</v>
      </c>
    </row>
    <row r="523" spans="1:15" x14ac:dyDescent="0.25">
      <c r="A523" s="8"/>
      <c r="B523" s="8"/>
      <c r="C523" s="9"/>
      <c r="D523" s="8"/>
      <c r="E523" s="8" t="s">
        <v>1794</v>
      </c>
      <c r="F523" s="8">
        <v>0.78</v>
      </c>
      <c r="G523" s="10">
        <v>20</v>
      </c>
      <c r="H523" s="11">
        <v>15.6</v>
      </c>
      <c r="I523" s="11">
        <v>11.267904509283818</v>
      </c>
      <c r="J523" s="11">
        <v>4.3320954907161813</v>
      </c>
      <c r="K523" s="8">
        <v>2.29</v>
      </c>
      <c r="L523" s="8"/>
      <c r="M523" s="12">
        <f t="shared" si="16"/>
        <v>45.8</v>
      </c>
      <c r="N523" s="12">
        <f t="shared" si="16"/>
        <v>0</v>
      </c>
      <c r="O523" s="12">
        <f t="shared" si="17"/>
        <v>45.8</v>
      </c>
    </row>
    <row r="524" spans="1:15" x14ac:dyDescent="0.25">
      <c r="A524" s="8"/>
      <c r="B524" s="8"/>
      <c r="C524" s="9"/>
      <c r="D524" s="8"/>
      <c r="E524" s="8" t="s">
        <v>1795</v>
      </c>
      <c r="F524" s="8">
        <v>0.7</v>
      </c>
      <c r="G524" s="10">
        <v>1543</v>
      </c>
      <c r="H524" s="11">
        <v>1080.1000000000001</v>
      </c>
      <c r="I524" s="11">
        <v>953.9657448843767</v>
      </c>
      <c r="J524" s="11">
        <v>126.13425511562335</v>
      </c>
      <c r="K524" s="8">
        <v>1.76</v>
      </c>
      <c r="L524" s="8"/>
      <c r="M524" s="12">
        <f t="shared" si="16"/>
        <v>2715.68</v>
      </c>
      <c r="N524" s="12">
        <f t="shared" si="16"/>
        <v>0</v>
      </c>
      <c r="O524" s="12">
        <f t="shared" si="17"/>
        <v>2715.68</v>
      </c>
    </row>
    <row r="525" spans="1:15" x14ac:dyDescent="0.25">
      <c r="A525" s="8"/>
      <c r="B525" s="8"/>
      <c r="C525" s="9"/>
      <c r="D525" s="8"/>
      <c r="E525" s="8" t="s">
        <v>1970</v>
      </c>
      <c r="F525" s="8">
        <v>0.7</v>
      </c>
      <c r="G525" s="10">
        <v>5401</v>
      </c>
      <c r="H525" s="11">
        <v>3780.7</v>
      </c>
      <c r="I525" s="11">
        <v>3577.8958093488495</v>
      </c>
      <c r="J525" s="11">
        <v>202.80419065115052</v>
      </c>
      <c r="K525" s="8">
        <v>1.76</v>
      </c>
      <c r="L525" s="8"/>
      <c r="M525" s="12">
        <f t="shared" si="16"/>
        <v>9505.76</v>
      </c>
      <c r="N525" s="12">
        <f t="shared" si="16"/>
        <v>0</v>
      </c>
      <c r="O525" s="12">
        <f t="shared" si="17"/>
        <v>9505.76</v>
      </c>
    </row>
    <row r="526" spans="1:15" x14ac:dyDescent="0.25">
      <c r="A526" s="8"/>
      <c r="B526" s="8"/>
      <c r="C526" s="9"/>
      <c r="D526" s="8"/>
      <c r="E526" s="8" t="s">
        <v>1796</v>
      </c>
      <c r="F526" s="8">
        <v>0.68</v>
      </c>
      <c r="G526" s="10">
        <v>1120</v>
      </c>
      <c r="H526" s="11">
        <v>761.6</v>
      </c>
      <c r="I526" s="11">
        <v>931.60747144786126</v>
      </c>
      <c r="J526" s="11">
        <v>-170.00747144786123</v>
      </c>
      <c r="K526" s="8">
        <v>1.88</v>
      </c>
      <c r="L526" s="8"/>
      <c r="M526" s="12">
        <f t="shared" si="16"/>
        <v>2105.6</v>
      </c>
      <c r="N526" s="12">
        <f t="shared" si="16"/>
        <v>0</v>
      </c>
      <c r="O526" s="12">
        <f t="shared" si="17"/>
        <v>2105.6</v>
      </c>
    </row>
    <row r="527" spans="1:15" x14ac:dyDescent="0.25">
      <c r="A527" s="8"/>
      <c r="B527" s="8"/>
      <c r="C527" s="9"/>
      <c r="D527" s="8"/>
      <c r="E527" s="8" t="s">
        <v>1966</v>
      </c>
      <c r="F527" s="8">
        <v>0.65000000000000013</v>
      </c>
      <c r="G527" s="10">
        <v>6460</v>
      </c>
      <c r="H527" s="11">
        <v>4199</v>
      </c>
      <c r="I527" s="11">
        <v>3610.0389278517573</v>
      </c>
      <c r="J527" s="11">
        <v>588.96107214824247</v>
      </c>
      <c r="K527" s="8">
        <v>1.66</v>
      </c>
      <c r="L527" s="8"/>
      <c r="M527" s="12">
        <f t="shared" si="16"/>
        <v>10723.6</v>
      </c>
      <c r="N527" s="12">
        <f t="shared" si="16"/>
        <v>0</v>
      </c>
      <c r="O527" s="12">
        <f t="shared" si="17"/>
        <v>10723.6</v>
      </c>
    </row>
    <row r="528" spans="1:15" x14ac:dyDescent="0.25">
      <c r="A528" s="8"/>
      <c r="B528" s="8"/>
      <c r="C528" s="9"/>
      <c r="D528" s="8"/>
      <c r="E528" s="8" t="s">
        <v>1960</v>
      </c>
      <c r="F528" s="8">
        <v>0.65</v>
      </c>
      <c r="G528" s="10">
        <v>7978</v>
      </c>
      <c r="H528" s="11">
        <v>5185.6999999999989</v>
      </c>
      <c r="I528" s="11">
        <v>4055.434199755281</v>
      </c>
      <c r="J528" s="11">
        <v>1130.2658002447183</v>
      </c>
      <c r="K528" s="8">
        <v>1.66</v>
      </c>
      <c r="L528" s="8"/>
      <c r="M528" s="12">
        <f t="shared" si="16"/>
        <v>13243.48</v>
      </c>
      <c r="N528" s="12">
        <f t="shared" si="16"/>
        <v>0</v>
      </c>
      <c r="O528" s="12">
        <f t="shared" si="17"/>
        <v>13243.48</v>
      </c>
    </row>
    <row r="529" spans="1:15" x14ac:dyDescent="0.25">
      <c r="A529" s="8"/>
      <c r="B529" s="8"/>
      <c r="C529" s="9" t="s">
        <v>143</v>
      </c>
      <c r="D529" s="8" t="s">
        <v>38</v>
      </c>
      <c r="E529" s="8" t="s">
        <v>1971</v>
      </c>
      <c r="F529" s="8">
        <v>0.68</v>
      </c>
      <c r="G529" s="10">
        <v>1210</v>
      </c>
      <c r="H529" s="11">
        <v>822.8</v>
      </c>
      <c r="I529" s="11">
        <v>886.22068965517246</v>
      </c>
      <c r="J529" s="11">
        <v>-63.420689655172509</v>
      </c>
      <c r="K529" s="8">
        <v>1.69</v>
      </c>
      <c r="L529" s="8"/>
      <c r="M529" s="12">
        <f t="shared" si="16"/>
        <v>2044.8999999999999</v>
      </c>
      <c r="N529" s="12">
        <f t="shared" si="16"/>
        <v>0</v>
      </c>
      <c r="O529" s="12">
        <f t="shared" si="17"/>
        <v>2044.8999999999999</v>
      </c>
    </row>
    <row r="530" spans="1:15" x14ac:dyDescent="0.25">
      <c r="A530" s="8"/>
      <c r="B530" s="8"/>
      <c r="C530" s="9"/>
      <c r="D530" s="8"/>
      <c r="E530" s="8" t="s">
        <v>1972</v>
      </c>
      <c r="F530" s="8">
        <v>1.03</v>
      </c>
      <c r="G530" s="10">
        <v>1256</v>
      </c>
      <c r="H530" s="11">
        <v>1293.68</v>
      </c>
      <c r="I530" s="11">
        <v>1046.1741176470589</v>
      </c>
      <c r="J530" s="11">
        <v>247.50588235294117</v>
      </c>
      <c r="K530" s="8">
        <v>2.31</v>
      </c>
      <c r="L530" s="8"/>
      <c r="M530" s="12">
        <f t="shared" si="16"/>
        <v>2901.36</v>
      </c>
      <c r="N530" s="12">
        <f t="shared" si="16"/>
        <v>0</v>
      </c>
      <c r="O530" s="12">
        <f t="shared" si="17"/>
        <v>2901.36</v>
      </c>
    </row>
    <row r="531" spans="1:15" x14ac:dyDescent="0.25">
      <c r="A531" s="8"/>
      <c r="B531" s="8"/>
      <c r="C531" s="9"/>
      <c r="D531" s="8"/>
      <c r="E531" s="8" t="s">
        <v>1973</v>
      </c>
      <c r="F531" s="8">
        <v>0.73999999999999988</v>
      </c>
      <c r="G531" s="10">
        <v>1610</v>
      </c>
      <c r="H531" s="11">
        <v>1191.4000000000001</v>
      </c>
      <c r="I531" s="11">
        <v>996.50462272965251</v>
      </c>
      <c r="J531" s="11">
        <v>194.89537727034755</v>
      </c>
      <c r="K531" s="8">
        <v>1.36</v>
      </c>
      <c r="L531" s="8"/>
      <c r="M531" s="12">
        <f t="shared" si="16"/>
        <v>2189.6000000000004</v>
      </c>
      <c r="N531" s="12">
        <f t="shared" si="16"/>
        <v>0</v>
      </c>
      <c r="O531" s="12">
        <f t="shared" si="17"/>
        <v>2189.6000000000004</v>
      </c>
    </row>
    <row r="532" spans="1:15" x14ac:dyDescent="0.25">
      <c r="A532" s="8"/>
      <c r="B532" s="8"/>
      <c r="C532" s="9"/>
      <c r="D532" s="8"/>
      <c r="E532" s="8" t="s">
        <v>1974</v>
      </c>
      <c r="F532" s="8">
        <v>0.73999999999999988</v>
      </c>
      <c r="G532" s="10">
        <v>985</v>
      </c>
      <c r="H532" s="11">
        <v>728.9</v>
      </c>
      <c r="I532" s="11">
        <v>623.71707517973937</v>
      </c>
      <c r="J532" s="11">
        <v>105.18292482026055</v>
      </c>
      <c r="K532" s="8">
        <v>1.36</v>
      </c>
      <c r="L532" s="8"/>
      <c r="M532" s="12">
        <f t="shared" si="16"/>
        <v>1339.6000000000001</v>
      </c>
      <c r="N532" s="12">
        <f t="shared" si="16"/>
        <v>0</v>
      </c>
      <c r="O532" s="12">
        <f t="shared" si="17"/>
        <v>1339.6000000000001</v>
      </c>
    </row>
    <row r="533" spans="1:15" x14ac:dyDescent="0.25">
      <c r="A533" s="8"/>
      <c r="B533" s="8"/>
      <c r="C533" s="9"/>
      <c r="D533" s="8"/>
      <c r="E533" s="8" t="s">
        <v>1935</v>
      </c>
      <c r="F533" s="8">
        <v>0.71</v>
      </c>
      <c r="G533" s="10">
        <v>2814</v>
      </c>
      <c r="H533" s="11">
        <v>1997.94</v>
      </c>
      <c r="I533" s="11">
        <v>1559.9797013011423</v>
      </c>
      <c r="J533" s="11">
        <v>437.9602986988578</v>
      </c>
      <c r="K533" s="8">
        <v>1.29</v>
      </c>
      <c r="L533" s="8"/>
      <c r="M533" s="12">
        <f t="shared" si="16"/>
        <v>3630.06</v>
      </c>
      <c r="N533" s="12">
        <f t="shared" si="16"/>
        <v>0</v>
      </c>
      <c r="O533" s="12">
        <f t="shared" si="17"/>
        <v>3630.06</v>
      </c>
    </row>
    <row r="534" spans="1:15" x14ac:dyDescent="0.25">
      <c r="A534" s="8"/>
      <c r="B534" s="8"/>
      <c r="C534" s="9"/>
      <c r="D534" s="8"/>
      <c r="E534" s="8" t="s">
        <v>1975</v>
      </c>
      <c r="F534" s="8">
        <v>0.68</v>
      </c>
      <c r="G534" s="10">
        <v>1730</v>
      </c>
      <c r="H534" s="11">
        <v>1176.4000000000001</v>
      </c>
      <c r="I534" s="11">
        <v>1081.9624060150377</v>
      </c>
      <c r="J534" s="11">
        <v>94.437593984962405</v>
      </c>
      <c r="K534" s="8">
        <v>1.7</v>
      </c>
      <c r="L534" s="8"/>
      <c r="M534" s="12">
        <f t="shared" si="16"/>
        <v>2941</v>
      </c>
      <c r="N534" s="12">
        <f t="shared" si="16"/>
        <v>0</v>
      </c>
      <c r="O534" s="12">
        <f t="shared" si="17"/>
        <v>2941</v>
      </c>
    </row>
    <row r="535" spans="1:15" x14ac:dyDescent="0.25">
      <c r="A535" s="8"/>
      <c r="B535" s="8"/>
      <c r="C535" s="9"/>
      <c r="D535" s="8"/>
      <c r="E535" s="8" t="s">
        <v>1976</v>
      </c>
      <c r="F535" s="8">
        <v>0.73</v>
      </c>
      <c r="G535" s="10">
        <v>262</v>
      </c>
      <c r="H535" s="11">
        <v>191.26</v>
      </c>
      <c r="I535" s="11">
        <v>159.06829361515088</v>
      </c>
      <c r="J535" s="11">
        <v>32.191706384849127</v>
      </c>
      <c r="K535" s="8">
        <v>1.33</v>
      </c>
      <c r="L535" s="8"/>
      <c r="M535" s="12">
        <f t="shared" si="16"/>
        <v>348.46000000000004</v>
      </c>
      <c r="N535" s="12">
        <f t="shared" si="16"/>
        <v>0</v>
      </c>
      <c r="O535" s="12">
        <f t="shared" si="17"/>
        <v>348.46000000000004</v>
      </c>
    </row>
    <row r="536" spans="1:15" x14ac:dyDescent="0.25">
      <c r="A536" s="8"/>
      <c r="B536" s="8"/>
      <c r="C536" s="9"/>
      <c r="D536" s="8"/>
      <c r="E536" s="8" t="s">
        <v>1977</v>
      </c>
      <c r="F536" s="8">
        <v>0.73</v>
      </c>
      <c r="G536" s="10">
        <v>442</v>
      </c>
      <c r="H536" s="11">
        <v>322.66000000000003</v>
      </c>
      <c r="I536" s="11">
        <v>322.76075322948418</v>
      </c>
      <c r="J536" s="11">
        <v>-0.10075322948424059</v>
      </c>
      <c r="K536" s="8">
        <v>1.33</v>
      </c>
      <c r="L536" s="8"/>
      <c r="M536" s="12">
        <f t="shared" si="16"/>
        <v>587.86</v>
      </c>
      <c r="N536" s="12">
        <f t="shared" si="16"/>
        <v>0</v>
      </c>
      <c r="O536" s="12">
        <f t="shared" si="17"/>
        <v>587.86</v>
      </c>
    </row>
    <row r="537" spans="1:15" x14ac:dyDescent="0.25">
      <c r="A537" s="8"/>
      <c r="B537" s="8"/>
      <c r="C537" s="9"/>
      <c r="D537" s="8"/>
      <c r="E537" s="8" t="s">
        <v>1782</v>
      </c>
      <c r="F537" s="8">
        <v>0.83</v>
      </c>
      <c r="G537" s="10">
        <v>157</v>
      </c>
      <c r="H537" s="11">
        <v>130.31</v>
      </c>
      <c r="I537" s="11">
        <v>99.91676799626191</v>
      </c>
      <c r="J537" s="11">
        <v>30.393232003738078</v>
      </c>
      <c r="K537" s="8">
        <v>2.13</v>
      </c>
      <c r="L537" s="8"/>
      <c r="M537" s="12">
        <f t="shared" si="16"/>
        <v>334.40999999999997</v>
      </c>
      <c r="N537" s="12">
        <f t="shared" si="16"/>
        <v>0</v>
      </c>
      <c r="O537" s="12">
        <f t="shared" si="17"/>
        <v>334.40999999999997</v>
      </c>
    </row>
    <row r="538" spans="1:15" x14ac:dyDescent="0.25">
      <c r="A538" s="8"/>
      <c r="B538" s="8"/>
      <c r="C538" s="9"/>
      <c r="D538" s="8"/>
      <c r="E538" s="8" t="s">
        <v>1978</v>
      </c>
      <c r="F538" s="8">
        <v>0.83</v>
      </c>
      <c r="G538" s="10">
        <v>2120</v>
      </c>
      <c r="H538" s="11">
        <v>1759.6</v>
      </c>
      <c r="I538" s="11">
        <v>1231.7563086651517</v>
      </c>
      <c r="J538" s="11">
        <v>527.84369133484813</v>
      </c>
      <c r="K538" s="8">
        <v>2.13</v>
      </c>
      <c r="L538" s="8"/>
      <c r="M538" s="12">
        <f t="shared" si="16"/>
        <v>4515.5999999999995</v>
      </c>
      <c r="N538" s="12">
        <f t="shared" si="16"/>
        <v>0</v>
      </c>
      <c r="O538" s="12">
        <f t="shared" si="17"/>
        <v>4515.5999999999995</v>
      </c>
    </row>
    <row r="539" spans="1:15" x14ac:dyDescent="0.25">
      <c r="A539" s="8"/>
      <c r="B539" s="8"/>
      <c r="C539" s="9"/>
      <c r="D539" s="8"/>
      <c r="E539" s="8" t="s">
        <v>1783</v>
      </c>
      <c r="F539" s="8">
        <v>0.78</v>
      </c>
      <c r="G539" s="10">
        <v>68</v>
      </c>
      <c r="H539" s="11">
        <v>53.04</v>
      </c>
      <c r="I539" s="11">
        <v>43.477423239012644</v>
      </c>
      <c r="J539" s="11">
        <v>9.5625767609873549</v>
      </c>
      <c r="K539" s="8">
        <v>2.29</v>
      </c>
      <c r="L539" s="8"/>
      <c r="M539" s="12">
        <f t="shared" si="16"/>
        <v>155.72</v>
      </c>
      <c r="N539" s="12">
        <f t="shared" si="16"/>
        <v>0</v>
      </c>
      <c r="O539" s="12">
        <f t="shared" si="17"/>
        <v>155.72</v>
      </c>
    </row>
    <row r="540" spans="1:15" x14ac:dyDescent="0.25">
      <c r="A540" s="8"/>
      <c r="B540" s="8"/>
      <c r="C540" s="9"/>
      <c r="D540" s="8"/>
      <c r="E540" s="8" t="s">
        <v>1979</v>
      </c>
      <c r="F540" s="8">
        <v>0.76</v>
      </c>
      <c r="G540" s="10">
        <v>1657</v>
      </c>
      <c r="H540" s="11">
        <v>1259.32</v>
      </c>
      <c r="I540" s="11">
        <v>1120.1995417015241</v>
      </c>
      <c r="J540" s="11">
        <v>139.12045829847597</v>
      </c>
      <c r="K540" s="8">
        <v>1.94</v>
      </c>
      <c r="L540" s="8"/>
      <c r="M540" s="12">
        <f t="shared" si="16"/>
        <v>3214.58</v>
      </c>
      <c r="N540" s="12">
        <f t="shared" si="16"/>
        <v>0</v>
      </c>
      <c r="O540" s="12">
        <f t="shared" si="17"/>
        <v>3214.58</v>
      </c>
    </row>
    <row r="541" spans="1:15" x14ac:dyDescent="0.25">
      <c r="A541" s="8"/>
      <c r="B541" s="8"/>
      <c r="C541" s="9"/>
      <c r="D541" s="8"/>
      <c r="E541" s="8" t="s">
        <v>1803</v>
      </c>
      <c r="F541" s="8">
        <v>1.19</v>
      </c>
      <c r="G541" s="10">
        <v>2</v>
      </c>
      <c r="H541" s="11">
        <v>2.38</v>
      </c>
      <c r="I541" s="11">
        <v>1.2680597014925372</v>
      </c>
      <c r="J541" s="11">
        <v>1.1119402985074627</v>
      </c>
      <c r="K541" s="8">
        <v>2.87</v>
      </c>
      <c r="L541" s="8"/>
      <c r="M541" s="12">
        <f t="shared" si="16"/>
        <v>5.74</v>
      </c>
      <c r="N541" s="12">
        <f t="shared" si="16"/>
        <v>0</v>
      </c>
      <c r="O541" s="12">
        <f t="shared" si="17"/>
        <v>5.74</v>
      </c>
    </row>
    <row r="542" spans="1:15" x14ac:dyDescent="0.25">
      <c r="A542" s="8"/>
      <c r="B542" s="8"/>
      <c r="C542" s="9"/>
      <c r="D542" s="8"/>
      <c r="E542" s="8" t="s">
        <v>1947</v>
      </c>
      <c r="F542" s="8">
        <v>0.79</v>
      </c>
      <c r="G542" s="10">
        <v>4479</v>
      </c>
      <c r="H542" s="11">
        <v>3538.4099999999994</v>
      </c>
      <c r="I542" s="11">
        <v>3414.6589960555134</v>
      </c>
      <c r="J542" s="11">
        <v>123.7510039444866</v>
      </c>
      <c r="K542" s="8">
        <v>2</v>
      </c>
      <c r="L542" s="8"/>
      <c r="M542" s="12">
        <f t="shared" si="16"/>
        <v>8958</v>
      </c>
      <c r="N542" s="12">
        <f t="shared" si="16"/>
        <v>0</v>
      </c>
      <c r="O542" s="12">
        <f t="shared" si="17"/>
        <v>8958</v>
      </c>
    </row>
    <row r="543" spans="1:15" x14ac:dyDescent="0.25">
      <c r="A543" s="8"/>
      <c r="B543" s="8"/>
      <c r="C543" s="9"/>
      <c r="D543" s="8"/>
      <c r="E543" s="8" t="s">
        <v>1949</v>
      </c>
      <c r="F543" s="8">
        <v>0.77</v>
      </c>
      <c r="G543" s="10">
        <v>663</v>
      </c>
      <c r="H543" s="11">
        <v>510.51</v>
      </c>
      <c r="I543" s="11">
        <v>547.995970520063</v>
      </c>
      <c r="J543" s="11">
        <v>-37.485970520062999</v>
      </c>
      <c r="K543" s="8">
        <v>2.15</v>
      </c>
      <c r="L543" s="8"/>
      <c r="M543" s="12">
        <f t="shared" si="16"/>
        <v>1425.45</v>
      </c>
      <c r="N543" s="12">
        <f t="shared" si="16"/>
        <v>0</v>
      </c>
      <c r="O543" s="12">
        <f t="shared" si="17"/>
        <v>1425.45</v>
      </c>
    </row>
    <row r="544" spans="1:15" x14ac:dyDescent="0.25">
      <c r="A544" s="8"/>
      <c r="B544" s="8"/>
      <c r="C544" s="9"/>
      <c r="D544" s="8"/>
      <c r="E544" s="8" t="s">
        <v>1962</v>
      </c>
      <c r="F544" s="8">
        <v>0.83</v>
      </c>
      <c r="G544" s="10">
        <v>2387</v>
      </c>
      <c r="H544" s="11">
        <v>1981.21</v>
      </c>
      <c r="I544" s="11">
        <v>1485.0231054781805</v>
      </c>
      <c r="J544" s="11">
        <v>496.18689452181945</v>
      </c>
      <c r="K544" s="8">
        <v>2.13</v>
      </c>
      <c r="L544" s="8"/>
      <c r="M544" s="12">
        <f t="shared" si="16"/>
        <v>5084.3099999999995</v>
      </c>
      <c r="N544" s="12">
        <f t="shared" si="16"/>
        <v>0</v>
      </c>
      <c r="O544" s="12">
        <f t="shared" si="17"/>
        <v>5084.3099999999995</v>
      </c>
    </row>
    <row r="545" spans="1:15" x14ac:dyDescent="0.25">
      <c r="A545" s="8"/>
      <c r="B545" s="8"/>
      <c r="C545" s="9"/>
      <c r="D545" s="8"/>
      <c r="E545" s="8" t="s">
        <v>1963</v>
      </c>
      <c r="F545" s="8">
        <v>0.78</v>
      </c>
      <c r="G545" s="10">
        <v>557</v>
      </c>
      <c r="H545" s="11">
        <v>434.46</v>
      </c>
      <c r="I545" s="11">
        <v>349.2120123986337</v>
      </c>
      <c r="J545" s="11">
        <v>85.247987601366376</v>
      </c>
      <c r="K545" s="8">
        <v>2.29</v>
      </c>
      <c r="L545" s="8"/>
      <c r="M545" s="12">
        <f t="shared" si="16"/>
        <v>1275.53</v>
      </c>
      <c r="N545" s="12">
        <f t="shared" si="16"/>
        <v>0</v>
      </c>
      <c r="O545" s="12">
        <f t="shared" si="17"/>
        <v>1275.53</v>
      </c>
    </row>
    <row r="546" spans="1:15" x14ac:dyDescent="0.25">
      <c r="A546" s="8"/>
      <c r="B546" s="8"/>
      <c r="C546" s="9"/>
      <c r="D546" s="8"/>
      <c r="E546" s="8" t="s">
        <v>1804</v>
      </c>
      <c r="F546" s="8">
        <v>0.83</v>
      </c>
      <c r="G546" s="10">
        <v>246</v>
      </c>
      <c r="H546" s="11">
        <v>204.18</v>
      </c>
      <c r="I546" s="11">
        <v>156.13166389605254</v>
      </c>
      <c r="J546" s="11">
        <v>48.048336103947449</v>
      </c>
      <c r="K546" s="8">
        <v>2.13</v>
      </c>
      <c r="L546" s="8"/>
      <c r="M546" s="12">
        <f t="shared" si="16"/>
        <v>523.98</v>
      </c>
      <c r="N546" s="12">
        <f t="shared" si="16"/>
        <v>0</v>
      </c>
      <c r="O546" s="12">
        <f t="shared" si="17"/>
        <v>523.98</v>
      </c>
    </row>
    <row r="547" spans="1:15" x14ac:dyDescent="0.25">
      <c r="A547" s="8"/>
      <c r="B547" s="8"/>
      <c r="C547" s="9"/>
      <c r="D547" s="8"/>
      <c r="E547" s="8" t="s">
        <v>1805</v>
      </c>
      <c r="F547" s="8">
        <v>0.78</v>
      </c>
      <c r="G547" s="10">
        <v>384</v>
      </c>
      <c r="H547" s="11">
        <v>299.52</v>
      </c>
      <c r="I547" s="11">
        <v>244.19959348351563</v>
      </c>
      <c r="J547" s="11">
        <v>55.320406516484383</v>
      </c>
      <c r="K547" s="8">
        <v>2.29</v>
      </c>
      <c r="L547" s="8"/>
      <c r="M547" s="12">
        <f t="shared" si="16"/>
        <v>879.36</v>
      </c>
      <c r="N547" s="12">
        <f t="shared" si="16"/>
        <v>0</v>
      </c>
      <c r="O547" s="12">
        <f t="shared" si="17"/>
        <v>879.36</v>
      </c>
    </row>
    <row r="548" spans="1:15" x14ac:dyDescent="0.25">
      <c r="A548" s="8"/>
      <c r="B548" s="8"/>
      <c r="C548" s="9"/>
      <c r="D548" s="8"/>
      <c r="E548" s="8" t="s">
        <v>1806</v>
      </c>
      <c r="F548" s="8">
        <v>0.7599999999999999</v>
      </c>
      <c r="G548" s="10">
        <v>2467</v>
      </c>
      <c r="H548" s="11">
        <v>1874.9199999999998</v>
      </c>
      <c r="I548" s="11">
        <v>1546.4115164578736</v>
      </c>
      <c r="J548" s="11">
        <v>328.50848354212616</v>
      </c>
      <c r="K548" s="8">
        <v>1.94</v>
      </c>
      <c r="L548" s="8"/>
      <c r="M548" s="12">
        <f t="shared" si="16"/>
        <v>4785.9799999999996</v>
      </c>
      <c r="N548" s="12">
        <f t="shared" si="16"/>
        <v>0</v>
      </c>
      <c r="O548" s="12">
        <f t="shared" si="17"/>
        <v>4785.9799999999996</v>
      </c>
    </row>
    <row r="549" spans="1:15" x14ac:dyDescent="0.25">
      <c r="A549" s="8"/>
      <c r="B549" s="8"/>
      <c r="C549" s="9"/>
      <c r="D549" s="8"/>
      <c r="E549" s="8" t="s">
        <v>1965</v>
      </c>
      <c r="F549" s="8">
        <v>0.76</v>
      </c>
      <c r="G549" s="10">
        <v>522</v>
      </c>
      <c r="H549" s="11">
        <v>396.72</v>
      </c>
      <c r="I549" s="11">
        <v>383.11264685556324</v>
      </c>
      <c r="J549" s="11">
        <v>13.607353144436786</v>
      </c>
      <c r="K549" s="8">
        <v>1.94</v>
      </c>
      <c r="L549" s="8"/>
      <c r="M549" s="12">
        <f t="shared" si="16"/>
        <v>1012.68</v>
      </c>
      <c r="N549" s="12">
        <f t="shared" si="16"/>
        <v>0</v>
      </c>
      <c r="O549" s="12">
        <f t="shared" si="17"/>
        <v>1012.68</v>
      </c>
    </row>
    <row r="550" spans="1:15" x14ac:dyDescent="0.25">
      <c r="A550" s="8"/>
      <c r="B550" s="8"/>
      <c r="C550" s="9"/>
      <c r="D550" s="8"/>
      <c r="E550" s="8" t="s">
        <v>1980</v>
      </c>
      <c r="F550" s="8">
        <v>0.69</v>
      </c>
      <c r="G550" s="10">
        <v>263</v>
      </c>
      <c r="H550" s="11">
        <v>181.47</v>
      </c>
      <c r="I550" s="11">
        <v>164.27077308744671</v>
      </c>
      <c r="J550" s="11">
        <v>17.199226912553296</v>
      </c>
      <c r="K550" s="8">
        <v>2.0699999999999998</v>
      </c>
      <c r="L550" s="8"/>
      <c r="M550" s="12">
        <f t="shared" si="16"/>
        <v>544.41</v>
      </c>
      <c r="N550" s="12">
        <f t="shared" si="16"/>
        <v>0</v>
      </c>
      <c r="O550" s="12">
        <f t="shared" si="17"/>
        <v>544.41</v>
      </c>
    </row>
    <row r="551" spans="1:15" x14ac:dyDescent="0.25">
      <c r="A551" s="8"/>
      <c r="B551" s="8"/>
      <c r="C551" s="9"/>
      <c r="D551" s="8"/>
      <c r="E551" s="8" t="s">
        <v>1793</v>
      </c>
      <c r="F551" s="8">
        <v>0.83</v>
      </c>
      <c r="G551" s="10">
        <v>683</v>
      </c>
      <c r="H551" s="11">
        <v>566.89</v>
      </c>
      <c r="I551" s="11">
        <v>436.11519979871861</v>
      </c>
      <c r="J551" s="11">
        <v>130.77480020128138</v>
      </c>
      <c r="K551" s="8">
        <v>2.13</v>
      </c>
      <c r="L551" s="8"/>
      <c r="M551" s="12">
        <f t="shared" si="16"/>
        <v>1454.79</v>
      </c>
      <c r="N551" s="12">
        <f t="shared" si="16"/>
        <v>0</v>
      </c>
      <c r="O551" s="12">
        <f t="shared" si="17"/>
        <v>1454.79</v>
      </c>
    </row>
    <row r="552" spans="1:15" x14ac:dyDescent="0.25">
      <c r="A552" s="8"/>
      <c r="B552" s="8"/>
      <c r="C552" s="9"/>
      <c r="D552" s="8"/>
      <c r="E552" s="8" t="s">
        <v>1981</v>
      </c>
      <c r="F552" s="8">
        <v>0.83</v>
      </c>
      <c r="G552" s="10">
        <v>493</v>
      </c>
      <c r="H552" s="11">
        <v>409.19</v>
      </c>
      <c r="I552" s="11">
        <v>317.79929350712001</v>
      </c>
      <c r="J552" s="11">
        <v>91.390706492879971</v>
      </c>
      <c r="K552" s="8">
        <v>2.13</v>
      </c>
      <c r="L552" s="8"/>
      <c r="M552" s="12">
        <f t="shared" si="16"/>
        <v>1050.0899999999999</v>
      </c>
      <c r="N552" s="12">
        <f t="shared" si="16"/>
        <v>0</v>
      </c>
      <c r="O552" s="12">
        <f t="shared" si="17"/>
        <v>1050.0899999999999</v>
      </c>
    </row>
    <row r="553" spans="1:15" x14ac:dyDescent="0.25">
      <c r="A553" s="8"/>
      <c r="B553" s="8"/>
      <c r="C553" s="9"/>
      <c r="D553" s="8"/>
      <c r="E553" s="8" t="s">
        <v>1760</v>
      </c>
      <c r="F553" s="8">
        <v>0.83</v>
      </c>
      <c r="G553" s="10">
        <v>182</v>
      </c>
      <c r="H553" s="11">
        <v>151.06</v>
      </c>
      <c r="I553" s="11">
        <v>115.82095446907545</v>
      </c>
      <c r="J553" s="11">
        <v>35.23904553092455</v>
      </c>
      <c r="K553" s="8">
        <v>2.13</v>
      </c>
      <c r="L553" s="8"/>
      <c r="M553" s="12">
        <f t="shared" si="16"/>
        <v>387.65999999999997</v>
      </c>
      <c r="N553" s="12">
        <f t="shared" si="16"/>
        <v>0</v>
      </c>
      <c r="O553" s="12">
        <f t="shared" si="17"/>
        <v>387.65999999999997</v>
      </c>
    </row>
    <row r="554" spans="1:15" x14ac:dyDescent="0.25">
      <c r="A554" s="8"/>
      <c r="B554" s="8"/>
      <c r="C554" s="9"/>
      <c r="D554" s="8"/>
      <c r="E554" s="8" t="s">
        <v>1982</v>
      </c>
      <c r="F554" s="8">
        <v>0.83</v>
      </c>
      <c r="G554" s="10">
        <v>1609</v>
      </c>
      <c r="H554" s="11">
        <v>1335.47</v>
      </c>
      <c r="I554" s="11">
        <v>1042.1508855707439</v>
      </c>
      <c r="J554" s="11">
        <v>293.3191144292561</v>
      </c>
      <c r="K554" s="8">
        <v>2.13</v>
      </c>
      <c r="L554" s="8"/>
      <c r="M554" s="12">
        <f t="shared" si="16"/>
        <v>3427.1699999999996</v>
      </c>
      <c r="N554" s="12">
        <f t="shared" si="16"/>
        <v>0</v>
      </c>
      <c r="O554" s="12">
        <f t="shared" si="17"/>
        <v>3427.1699999999996</v>
      </c>
    </row>
    <row r="555" spans="1:15" x14ac:dyDescent="0.25">
      <c r="A555" s="8"/>
      <c r="B555" s="8"/>
      <c r="C555" s="9"/>
      <c r="D555" s="8"/>
      <c r="E555" s="8" t="s">
        <v>1966</v>
      </c>
      <c r="F555" s="8">
        <v>0.65</v>
      </c>
      <c r="G555" s="10">
        <v>3667</v>
      </c>
      <c r="H555" s="11">
        <v>2383.5499999999997</v>
      </c>
      <c r="I555" s="11">
        <v>2182.0800145444373</v>
      </c>
      <c r="J555" s="11">
        <v>201.46998545556241</v>
      </c>
      <c r="K555" s="8">
        <v>1.66</v>
      </c>
      <c r="L555" s="8"/>
      <c r="M555" s="12">
        <f t="shared" si="16"/>
        <v>6087.2199999999993</v>
      </c>
      <c r="N555" s="12">
        <f t="shared" si="16"/>
        <v>0</v>
      </c>
      <c r="O555" s="12">
        <f t="shared" si="17"/>
        <v>6087.2199999999993</v>
      </c>
    </row>
    <row r="556" spans="1:15" x14ac:dyDescent="0.25">
      <c r="A556" s="8"/>
      <c r="B556" s="8"/>
      <c r="C556" s="9"/>
      <c r="D556" s="8"/>
      <c r="E556" s="8" t="s">
        <v>1983</v>
      </c>
      <c r="F556" s="8">
        <v>0.65</v>
      </c>
      <c r="G556" s="10">
        <v>999</v>
      </c>
      <c r="H556" s="11">
        <v>649.35</v>
      </c>
      <c r="I556" s="11">
        <v>642.50406674634507</v>
      </c>
      <c r="J556" s="11">
        <v>6.845933253654831</v>
      </c>
      <c r="K556" s="8">
        <v>1.66</v>
      </c>
      <c r="L556" s="8"/>
      <c r="M556" s="12">
        <f t="shared" si="16"/>
        <v>1658.34</v>
      </c>
      <c r="N556" s="12">
        <f t="shared" si="16"/>
        <v>0</v>
      </c>
      <c r="O556" s="12">
        <f t="shared" si="17"/>
        <v>1658.34</v>
      </c>
    </row>
    <row r="557" spans="1:15" x14ac:dyDescent="0.25">
      <c r="A557" s="8"/>
      <c r="B557" s="8"/>
      <c r="C557" s="9"/>
      <c r="D557" s="8"/>
      <c r="E557" s="8" t="s">
        <v>1984</v>
      </c>
      <c r="F557" s="8">
        <v>1.03</v>
      </c>
      <c r="G557" s="10">
        <v>163</v>
      </c>
      <c r="H557" s="11">
        <v>167.89000000000001</v>
      </c>
      <c r="I557" s="11">
        <v>101.50754645483597</v>
      </c>
      <c r="J557" s="11">
        <v>66.38245354516404</v>
      </c>
      <c r="K557" s="8">
        <v>2.4900000000000002</v>
      </c>
      <c r="L557" s="8"/>
      <c r="M557" s="12">
        <f t="shared" si="16"/>
        <v>405.87000000000006</v>
      </c>
      <c r="N557" s="12">
        <f t="shared" si="16"/>
        <v>0</v>
      </c>
      <c r="O557" s="12">
        <f t="shared" si="17"/>
        <v>405.87000000000006</v>
      </c>
    </row>
    <row r="558" spans="1:15" x14ac:dyDescent="0.25">
      <c r="A558" s="8"/>
      <c r="B558" s="8"/>
      <c r="C558" s="9" t="s">
        <v>145</v>
      </c>
      <c r="D558" s="8" t="s">
        <v>38</v>
      </c>
      <c r="E558" s="8" t="s">
        <v>1971</v>
      </c>
      <c r="F558" s="8">
        <v>0.68</v>
      </c>
      <c r="G558" s="10">
        <v>1210</v>
      </c>
      <c r="H558" s="11">
        <v>822.8</v>
      </c>
      <c r="I558" s="11">
        <v>886.22068965517246</v>
      </c>
      <c r="J558" s="11">
        <v>-63.420689655172509</v>
      </c>
      <c r="K558" s="8">
        <v>1.69</v>
      </c>
      <c r="L558" s="8"/>
      <c r="M558" s="12">
        <f t="shared" si="16"/>
        <v>2044.8999999999999</v>
      </c>
      <c r="N558" s="12">
        <f t="shared" si="16"/>
        <v>0</v>
      </c>
      <c r="O558" s="12">
        <f t="shared" si="17"/>
        <v>2044.8999999999999</v>
      </c>
    </row>
    <row r="559" spans="1:15" x14ac:dyDescent="0.25">
      <c r="A559" s="8"/>
      <c r="B559" s="8"/>
      <c r="C559" s="9"/>
      <c r="D559" s="8"/>
      <c r="E559" s="8" t="s">
        <v>1972</v>
      </c>
      <c r="F559" s="8">
        <v>1.03</v>
      </c>
      <c r="G559" s="10">
        <v>1256</v>
      </c>
      <c r="H559" s="11">
        <v>1293.68</v>
      </c>
      <c r="I559" s="11">
        <v>1046.1741176470589</v>
      </c>
      <c r="J559" s="11">
        <v>247.50588235294117</v>
      </c>
      <c r="K559" s="8">
        <v>2.31</v>
      </c>
      <c r="L559" s="8"/>
      <c r="M559" s="12">
        <f t="shared" si="16"/>
        <v>2901.36</v>
      </c>
      <c r="N559" s="12">
        <f t="shared" si="16"/>
        <v>0</v>
      </c>
      <c r="O559" s="12">
        <f t="shared" si="17"/>
        <v>2901.36</v>
      </c>
    </row>
    <row r="560" spans="1:15" x14ac:dyDescent="0.25">
      <c r="A560" s="8"/>
      <c r="B560" s="8"/>
      <c r="C560" s="9"/>
      <c r="D560" s="8"/>
      <c r="E560" s="8" t="s">
        <v>1973</v>
      </c>
      <c r="F560" s="8">
        <v>0.73999999999999988</v>
      </c>
      <c r="G560" s="10">
        <v>1610</v>
      </c>
      <c r="H560" s="11">
        <v>1191.4000000000001</v>
      </c>
      <c r="I560" s="11">
        <v>996.50005034621313</v>
      </c>
      <c r="J560" s="11">
        <v>194.89994965378685</v>
      </c>
      <c r="K560" s="8">
        <v>1.36</v>
      </c>
      <c r="L560" s="8"/>
      <c r="M560" s="12">
        <f t="shared" si="16"/>
        <v>2189.6000000000004</v>
      </c>
      <c r="N560" s="12">
        <f t="shared" si="16"/>
        <v>0</v>
      </c>
      <c r="O560" s="12">
        <f t="shared" si="17"/>
        <v>2189.6000000000004</v>
      </c>
    </row>
    <row r="561" spans="1:15" x14ac:dyDescent="0.25">
      <c r="A561" s="8"/>
      <c r="B561" s="8"/>
      <c r="C561" s="9"/>
      <c r="D561" s="8"/>
      <c r="E561" s="8" t="s">
        <v>1974</v>
      </c>
      <c r="F561" s="8">
        <v>0.73999999999999988</v>
      </c>
      <c r="G561" s="10">
        <v>985</v>
      </c>
      <c r="H561" s="11">
        <v>728.9</v>
      </c>
      <c r="I561" s="11">
        <v>623.71707517973937</v>
      </c>
      <c r="J561" s="11">
        <v>105.18292482026055</v>
      </c>
      <c r="K561" s="8">
        <v>1.36</v>
      </c>
      <c r="L561" s="8"/>
      <c r="M561" s="12">
        <f t="shared" si="16"/>
        <v>1339.6000000000001</v>
      </c>
      <c r="N561" s="12">
        <f t="shared" si="16"/>
        <v>0</v>
      </c>
      <c r="O561" s="12">
        <f t="shared" si="17"/>
        <v>1339.6000000000001</v>
      </c>
    </row>
    <row r="562" spans="1:15" x14ac:dyDescent="0.25">
      <c r="A562" s="8"/>
      <c r="B562" s="8"/>
      <c r="C562" s="9"/>
      <c r="D562" s="8"/>
      <c r="E562" s="8" t="s">
        <v>1935</v>
      </c>
      <c r="F562" s="8">
        <v>0.71</v>
      </c>
      <c r="G562" s="10">
        <v>2816</v>
      </c>
      <c r="H562" s="11">
        <v>1999.3600000000001</v>
      </c>
      <c r="I562" s="11">
        <v>1560.564459035945</v>
      </c>
      <c r="J562" s="11">
        <v>438.79554096405508</v>
      </c>
      <c r="K562" s="8">
        <v>1.29</v>
      </c>
      <c r="L562" s="8"/>
      <c r="M562" s="12">
        <f t="shared" si="16"/>
        <v>3632.6400000000003</v>
      </c>
      <c r="N562" s="12">
        <f t="shared" si="16"/>
        <v>0</v>
      </c>
      <c r="O562" s="12">
        <f t="shared" si="17"/>
        <v>3632.6400000000003</v>
      </c>
    </row>
    <row r="563" spans="1:15" x14ac:dyDescent="0.25">
      <c r="A563" s="8"/>
      <c r="B563" s="8"/>
      <c r="C563" s="9"/>
      <c r="D563" s="8"/>
      <c r="E563" s="8" t="s">
        <v>1975</v>
      </c>
      <c r="F563" s="8">
        <v>0.68</v>
      </c>
      <c r="G563" s="10">
        <v>1730</v>
      </c>
      <c r="H563" s="11">
        <v>1176.4000000000001</v>
      </c>
      <c r="I563" s="11">
        <v>1081.9624060150377</v>
      </c>
      <c r="J563" s="11">
        <v>94.437593984962405</v>
      </c>
      <c r="K563" s="8">
        <v>1.7</v>
      </c>
      <c r="L563" s="8"/>
      <c r="M563" s="12">
        <f t="shared" si="16"/>
        <v>2941</v>
      </c>
      <c r="N563" s="12">
        <f t="shared" si="16"/>
        <v>0</v>
      </c>
      <c r="O563" s="12">
        <f t="shared" si="17"/>
        <v>2941</v>
      </c>
    </row>
    <row r="564" spans="1:15" x14ac:dyDescent="0.25">
      <c r="A564" s="8"/>
      <c r="B564" s="8"/>
      <c r="C564" s="9"/>
      <c r="D564" s="8"/>
      <c r="E564" s="8" t="s">
        <v>1976</v>
      </c>
      <c r="F564" s="8">
        <v>0.73</v>
      </c>
      <c r="G564" s="10">
        <v>261</v>
      </c>
      <c r="H564" s="11">
        <v>190.53</v>
      </c>
      <c r="I564" s="11">
        <v>158.55659970698107</v>
      </c>
      <c r="J564" s="11">
        <v>31.97340029301893</v>
      </c>
      <c r="K564" s="8">
        <v>1.33</v>
      </c>
      <c r="L564" s="8"/>
      <c r="M564" s="12">
        <f t="shared" si="16"/>
        <v>347.13</v>
      </c>
      <c r="N564" s="12">
        <f t="shared" si="16"/>
        <v>0</v>
      </c>
      <c r="O564" s="12">
        <f t="shared" si="17"/>
        <v>347.13</v>
      </c>
    </row>
    <row r="565" spans="1:15" x14ac:dyDescent="0.25">
      <c r="A565" s="8"/>
      <c r="B565" s="8"/>
      <c r="C565" s="9"/>
      <c r="D565" s="8"/>
      <c r="E565" s="8" t="s">
        <v>1977</v>
      </c>
      <c r="F565" s="8">
        <v>0.73</v>
      </c>
      <c r="G565" s="10">
        <v>441</v>
      </c>
      <c r="H565" s="11">
        <v>321.93</v>
      </c>
      <c r="I565" s="11">
        <v>322.30019818858432</v>
      </c>
      <c r="J565" s="11">
        <v>-0.37019818858433418</v>
      </c>
      <c r="K565" s="8">
        <v>1.33</v>
      </c>
      <c r="L565" s="8"/>
      <c r="M565" s="12">
        <f t="shared" si="16"/>
        <v>586.53000000000009</v>
      </c>
      <c r="N565" s="12">
        <f t="shared" si="16"/>
        <v>0</v>
      </c>
      <c r="O565" s="12">
        <f t="shared" si="17"/>
        <v>586.53000000000009</v>
      </c>
    </row>
    <row r="566" spans="1:15" x14ac:dyDescent="0.25">
      <c r="A566" s="8"/>
      <c r="B566" s="8"/>
      <c r="C566" s="9"/>
      <c r="D566" s="8"/>
      <c r="E566" s="8" t="s">
        <v>1782</v>
      </c>
      <c r="F566" s="8">
        <v>0.83</v>
      </c>
      <c r="G566" s="10">
        <v>157</v>
      </c>
      <c r="H566" s="11">
        <v>130.31</v>
      </c>
      <c r="I566" s="11">
        <v>99.91676799626191</v>
      </c>
      <c r="J566" s="11">
        <v>30.393232003738078</v>
      </c>
      <c r="K566" s="8">
        <v>2.13</v>
      </c>
      <c r="L566" s="8"/>
      <c r="M566" s="12">
        <f t="shared" si="16"/>
        <v>334.40999999999997</v>
      </c>
      <c r="N566" s="12">
        <f t="shared" si="16"/>
        <v>0</v>
      </c>
      <c r="O566" s="12">
        <f t="shared" si="17"/>
        <v>334.40999999999997</v>
      </c>
    </row>
    <row r="567" spans="1:15" x14ac:dyDescent="0.25">
      <c r="A567" s="8"/>
      <c r="B567" s="8"/>
      <c r="C567" s="9"/>
      <c r="D567" s="8"/>
      <c r="E567" s="8" t="s">
        <v>1978</v>
      </c>
      <c r="F567" s="8">
        <v>0.83</v>
      </c>
      <c r="G567" s="10">
        <v>2121</v>
      </c>
      <c r="H567" s="11">
        <v>1760.43</v>
      </c>
      <c r="I567" s="11">
        <v>1232.3212022821731</v>
      </c>
      <c r="J567" s="11">
        <v>528.10879771782709</v>
      </c>
      <c r="K567" s="8">
        <v>2.13</v>
      </c>
      <c r="L567" s="8"/>
      <c r="M567" s="12">
        <f t="shared" si="16"/>
        <v>4517.7299999999996</v>
      </c>
      <c r="N567" s="12">
        <f t="shared" si="16"/>
        <v>0</v>
      </c>
      <c r="O567" s="12">
        <f t="shared" si="17"/>
        <v>4517.7299999999996</v>
      </c>
    </row>
    <row r="568" spans="1:15" x14ac:dyDescent="0.25">
      <c r="A568" s="8"/>
      <c r="B568" s="8"/>
      <c r="C568" s="9"/>
      <c r="D568" s="8"/>
      <c r="E568" s="8" t="s">
        <v>1783</v>
      </c>
      <c r="F568" s="8">
        <v>0.78</v>
      </c>
      <c r="G568" s="10">
        <v>68</v>
      </c>
      <c r="H568" s="11">
        <v>53.04</v>
      </c>
      <c r="I568" s="11">
        <v>43.477423239012644</v>
      </c>
      <c r="J568" s="11">
        <v>9.5625767609873549</v>
      </c>
      <c r="K568" s="8">
        <v>2.29</v>
      </c>
      <c r="L568" s="8"/>
      <c r="M568" s="12">
        <f t="shared" si="16"/>
        <v>155.72</v>
      </c>
      <c r="N568" s="12">
        <f t="shared" si="16"/>
        <v>0</v>
      </c>
      <c r="O568" s="12">
        <f t="shared" si="17"/>
        <v>155.72</v>
      </c>
    </row>
    <row r="569" spans="1:15" x14ac:dyDescent="0.25">
      <c r="A569" s="8"/>
      <c r="B569" s="8"/>
      <c r="C569" s="9"/>
      <c r="D569" s="8"/>
      <c r="E569" s="8" t="s">
        <v>1979</v>
      </c>
      <c r="F569" s="8">
        <v>0.76</v>
      </c>
      <c r="G569" s="10">
        <v>1658</v>
      </c>
      <c r="H569" s="11">
        <v>1260.08</v>
      </c>
      <c r="I569" s="11">
        <v>1120.8027042744984</v>
      </c>
      <c r="J569" s="11">
        <v>139.27729572550163</v>
      </c>
      <c r="K569" s="8">
        <v>1.94</v>
      </c>
      <c r="L569" s="8"/>
      <c r="M569" s="12">
        <f t="shared" si="16"/>
        <v>3216.52</v>
      </c>
      <c r="N569" s="12">
        <f t="shared" si="16"/>
        <v>0</v>
      </c>
      <c r="O569" s="12">
        <f t="shared" si="17"/>
        <v>3216.52</v>
      </c>
    </row>
    <row r="570" spans="1:15" x14ac:dyDescent="0.25">
      <c r="A570" s="8"/>
      <c r="B570" s="8"/>
      <c r="C570" s="9"/>
      <c r="D570" s="8"/>
      <c r="E570" s="8" t="s">
        <v>1803</v>
      </c>
      <c r="F570" s="8">
        <v>1.19</v>
      </c>
      <c r="G570" s="10">
        <v>3</v>
      </c>
      <c r="H570" s="11">
        <v>3.57</v>
      </c>
      <c r="I570" s="11">
        <v>1.9020895522388059</v>
      </c>
      <c r="J570" s="11">
        <v>1.6679104477611939</v>
      </c>
      <c r="K570" s="8">
        <v>2.87</v>
      </c>
      <c r="L570" s="8"/>
      <c r="M570" s="12">
        <f t="shared" si="16"/>
        <v>8.61</v>
      </c>
      <c r="N570" s="12">
        <f t="shared" si="16"/>
        <v>0</v>
      </c>
      <c r="O570" s="12">
        <f t="shared" si="17"/>
        <v>8.61</v>
      </c>
    </row>
    <row r="571" spans="1:15" x14ac:dyDescent="0.25">
      <c r="A571" s="8"/>
      <c r="B571" s="8"/>
      <c r="C571" s="9"/>
      <c r="D571" s="8"/>
      <c r="E571" s="8" t="s">
        <v>1947</v>
      </c>
      <c r="F571" s="8">
        <v>0.79</v>
      </c>
      <c r="G571" s="10">
        <v>4480</v>
      </c>
      <c r="H571" s="11">
        <v>3539.1999999999994</v>
      </c>
      <c r="I571" s="11">
        <v>3415.1656769529218</v>
      </c>
      <c r="J571" s="11">
        <v>124.03432304707812</v>
      </c>
      <c r="K571" s="8">
        <v>2</v>
      </c>
      <c r="L571" s="8"/>
      <c r="M571" s="12">
        <f t="shared" si="16"/>
        <v>8960</v>
      </c>
      <c r="N571" s="12">
        <f t="shared" si="16"/>
        <v>0</v>
      </c>
      <c r="O571" s="12">
        <f t="shared" si="17"/>
        <v>8960</v>
      </c>
    </row>
    <row r="572" spans="1:15" x14ac:dyDescent="0.25">
      <c r="A572" s="8"/>
      <c r="B572" s="8"/>
      <c r="C572" s="9"/>
      <c r="D572" s="8"/>
      <c r="E572" s="8" t="s">
        <v>1949</v>
      </c>
      <c r="F572" s="8">
        <v>0.77</v>
      </c>
      <c r="G572" s="10">
        <v>665</v>
      </c>
      <c r="H572" s="11">
        <v>512.05000000000007</v>
      </c>
      <c r="I572" s="11">
        <v>549.13147041610432</v>
      </c>
      <c r="J572" s="11">
        <v>-37.08147041610426</v>
      </c>
      <c r="K572" s="8">
        <v>2.15</v>
      </c>
      <c r="L572" s="8"/>
      <c r="M572" s="12">
        <f t="shared" si="16"/>
        <v>1429.75</v>
      </c>
      <c r="N572" s="12">
        <f t="shared" si="16"/>
        <v>0</v>
      </c>
      <c r="O572" s="12">
        <f t="shared" si="17"/>
        <v>1429.75</v>
      </c>
    </row>
    <row r="573" spans="1:15" x14ac:dyDescent="0.25">
      <c r="A573" s="8"/>
      <c r="B573" s="8"/>
      <c r="C573" s="9"/>
      <c r="D573" s="8"/>
      <c r="E573" s="8" t="s">
        <v>1962</v>
      </c>
      <c r="F573" s="8">
        <v>0.83</v>
      </c>
      <c r="G573" s="10">
        <v>2389</v>
      </c>
      <c r="H573" s="11">
        <v>1982.8700000000003</v>
      </c>
      <c r="I573" s="11">
        <v>1486.0399783431546</v>
      </c>
      <c r="J573" s="11">
        <v>496.83002165684513</v>
      </c>
      <c r="K573" s="8">
        <v>2.13</v>
      </c>
      <c r="L573" s="8"/>
      <c r="M573" s="12">
        <f t="shared" si="16"/>
        <v>5088.57</v>
      </c>
      <c r="N573" s="12">
        <f t="shared" si="16"/>
        <v>0</v>
      </c>
      <c r="O573" s="12">
        <f t="shared" si="17"/>
        <v>5088.57</v>
      </c>
    </row>
    <row r="574" spans="1:15" x14ac:dyDescent="0.25">
      <c r="A574" s="8"/>
      <c r="B574" s="8"/>
      <c r="C574" s="9"/>
      <c r="D574" s="8"/>
      <c r="E574" s="8" t="s">
        <v>1963</v>
      </c>
      <c r="F574" s="8">
        <v>0.78</v>
      </c>
      <c r="G574" s="10">
        <v>558</v>
      </c>
      <c r="H574" s="11">
        <v>435.23999999999995</v>
      </c>
      <c r="I574" s="11">
        <v>349.49269396631792</v>
      </c>
      <c r="J574" s="11">
        <v>85.747306033682108</v>
      </c>
      <c r="K574" s="8">
        <v>2.29</v>
      </c>
      <c r="L574" s="8"/>
      <c r="M574" s="12">
        <f t="shared" si="16"/>
        <v>1277.82</v>
      </c>
      <c r="N574" s="12">
        <f t="shared" si="16"/>
        <v>0</v>
      </c>
      <c r="O574" s="12">
        <f t="shared" si="17"/>
        <v>1277.82</v>
      </c>
    </row>
    <row r="575" spans="1:15" x14ac:dyDescent="0.25">
      <c r="A575" s="8"/>
      <c r="B575" s="8"/>
      <c r="C575" s="9"/>
      <c r="D575" s="8"/>
      <c r="E575" s="8" t="s">
        <v>1804</v>
      </c>
      <c r="F575" s="8">
        <v>0.83</v>
      </c>
      <c r="G575" s="10">
        <v>246</v>
      </c>
      <c r="H575" s="11">
        <v>204.18</v>
      </c>
      <c r="I575" s="11">
        <v>156.13166389605254</v>
      </c>
      <c r="J575" s="11">
        <v>48.048336103947449</v>
      </c>
      <c r="K575" s="8">
        <v>2.13</v>
      </c>
      <c r="L575" s="8"/>
      <c r="M575" s="12">
        <f t="shared" si="16"/>
        <v>523.98</v>
      </c>
      <c r="N575" s="12">
        <f t="shared" si="16"/>
        <v>0</v>
      </c>
      <c r="O575" s="12">
        <f t="shared" si="17"/>
        <v>523.98</v>
      </c>
    </row>
    <row r="576" spans="1:15" x14ac:dyDescent="0.25">
      <c r="A576" s="8"/>
      <c r="B576" s="8"/>
      <c r="C576" s="9"/>
      <c r="D576" s="8"/>
      <c r="E576" s="8" t="s">
        <v>1805</v>
      </c>
      <c r="F576" s="8">
        <v>0.78</v>
      </c>
      <c r="G576" s="10">
        <v>385</v>
      </c>
      <c r="H576" s="11">
        <v>300.3</v>
      </c>
      <c r="I576" s="11">
        <v>244.83896735467755</v>
      </c>
      <c r="J576" s="11">
        <v>55.461032645322433</v>
      </c>
      <c r="K576" s="8">
        <v>2.29</v>
      </c>
      <c r="L576" s="8"/>
      <c r="M576" s="12">
        <f t="shared" si="16"/>
        <v>881.65</v>
      </c>
      <c r="N576" s="12">
        <f t="shared" si="16"/>
        <v>0</v>
      </c>
      <c r="O576" s="12">
        <f t="shared" si="17"/>
        <v>881.65</v>
      </c>
    </row>
    <row r="577" spans="1:15" x14ac:dyDescent="0.25">
      <c r="A577" s="8"/>
      <c r="B577" s="8"/>
      <c r="C577" s="9"/>
      <c r="D577" s="8"/>
      <c r="E577" s="8" t="s">
        <v>1806</v>
      </c>
      <c r="F577" s="8">
        <v>0.7599999999999999</v>
      </c>
      <c r="G577" s="10">
        <v>2465</v>
      </c>
      <c r="H577" s="11">
        <v>1873.3999999999999</v>
      </c>
      <c r="I577" s="11">
        <v>1545.1853280015341</v>
      </c>
      <c r="J577" s="11">
        <v>328.21467199846575</v>
      </c>
      <c r="K577" s="8">
        <v>1.94</v>
      </c>
      <c r="L577" s="8"/>
      <c r="M577" s="12">
        <f t="shared" si="16"/>
        <v>4782.0999999999995</v>
      </c>
      <c r="N577" s="12">
        <f t="shared" si="16"/>
        <v>0</v>
      </c>
      <c r="O577" s="12">
        <f t="shared" si="17"/>
        <v>4782.0999999999995</v>
      </c>
    </row>
    <row r="578" spans="1:15" x14ac:dyDescent="0.25">
      <c r="A578" s="8"/>
      <c r="B578" s="8"/>
      <c r="C578" s="9"/>
      <c r="D578" s="8"/>
      <c r="E578" s="8" t="s">
        <v>1965</v>
      </c>
      <c r="F578" s="8">
        <v>0.76</v>
      </c>
      <c r="G578" s="10">
        <v>523</v>
      </c>
      <c r="H578" s="11">
        <v>397.48</v>
      </c>
      <c r="I578" s="11">
        <v>383.58149171270713</v>
      </c>
      <c r="J578" s="11">
        <v>13.898508287292884</v>
      </c>
      <c r="K578" s="8">
        <v>1.94</v>
      </c>
      <c r="L578" s="8"/>
      <c r="M578" s="12">
        <f t="shared" si="16"/>
        <v>1014.62</v>
      </c>
      <c r="N578" s="12">
        <f t="shared" si="16"/>
        <v>0</v>
      </c>
      <c r="O578" s="12">
        <f t="shared" si="17"/>
        <v>1014.62</v>
      </c>
    </row>
    <row r="579" spans="1:15" x14ac:dyDescent="0.25">
      <c r="A579" s="8"/>
      <c r="B579" s="8"/>
      <c r="C579" s="9"/>
      <c r="D579" s="8"/>
      <c r="E579" s="8" t="s">
        <v>1980</v>
      </c>
      <c r="F579" s="8">
        <v>0.69</v>
      </c>
      <c r="G579" s="10">
        <v>261</v>
      </c>
      <c r="H579" s="11">
        <v>180.09</v>
      </c>
      <c r="I579" s="11">
        <v>163.06924220348344</v>
      </c>
      <c r="J579" s="11">
        <v>17.02075779651657</v>
      </c>
      <c r="K579" s="8">
        <v>2.0699999999999998</v>
      </c>
      <c r="L579" s="8"/>
      <c r="M579" s="12">
        <f t="shared" si="16"/>
        <v>540.27</v>
      </c>
      <c r="N579" s="12">
        <f t="shared" si="16"/>
        <v>0</v>
      </c>
      <c r="O579" s="12">
        <f t="shared" si="17"/>
        <v>540.27</v>
      </c>
    </row>
    <row r="580" spans="1:15" x14ac:dyDescent="0.25">
      <c r="A580" s="8"/>
      <c r="B580" s="8"/>
      <c r="C580" s="9"/>
      <c r="D580" s="8"/>
      <c r="E580" s="8" t="s">
        <v>1793</v>
      </c>
      <c r="F580" s="8">
        <v>0.83</v>
      </c>
      <c r="G580" s="10">
        <v>682</v>
      </c>
      <c r="H580" s="11">
        <v>566.05999999999995</v>
      </c>
      <c r="I580" s="11">
        <v>435.48116994797238</v>
      </c>
      <c r="J580" s="11">
        <v>130.57883005202766</v>
      </c>
      <c r="K580" s="8">
        <v>2.13</v>
      </c>
      <c r="L580" s="8"/>
      <c r="M580" s="12">
        <f t="shared" si="16"/>
        <v>1452.6599999999999</v>
      </c>
      <c r="N580" s="12">
        <f t="shared" si="16"/>
        <v>0</v>
      </c>
      <c r="O580" s="12">
        <f t="shared" si="17"/>
        <v>1452.6599999999999</v>
      </c>
    </row>
    <row r="581" spans="1:15" x14ac:dyDescent="0.25">
      <c r="A581" s="8"/>
      <c r="B581" s="8"/>
      <c r="C581" s="9"/>
      <c r="D581" s="8"/>
      <c r="E581" s="8" t="s">
        <v>1981</v>
      </c>
      <c r="F581" s="8">
        <v>0.83</v>
      </c>
      <c r="G581" s="10">
        <v>492</v>
      </c>
      <c r="H581" s="11">
        <v>408.36</v>
      </c>
      <c r="I581" s="11">
        <v>317.15094928550411</v>
      </c>
      <c r="J581" s="11">
        <v>91.209050714495859</v>
      </c>
      <c r="K581" s="8">
        <v>2.13</v>
      </c>
      <c r="L581" s="8"/>
      <c r="M581" s="12">
        <f t="shared" ref="M581:N644" si="18">$G581*K581</f>
        <v>1047.96</v>
      </c>
      <c r="N581" s="12">
        <f t="shared" si="18"/>
        <v>0</v>
      </c>
      <c r="O581" s="12">
        <f t="shared" ref="O581:O644" si="19">M581+N581</f>
        <v>1047.96</v>
      </c>
    </row>
    <row r="582" spans="1:15" x14ac:dyDescent="0.25">
      <c r="A582" s="8"/>
      <c r="B582" s="8"/>
      <c r="C582" s="9"/>
      <c r="D582" s="8"/>
      <c r="E582" s="8" t="s">
        <v>1760</v>
      </c>
      <c r="F582" s="8">
        <v>0.83</v>
      </c>
      <c r="G582" s="10">
        <v>183</v>
      </c>
      <c r="H582" s="11">
        <v>151.88999999999999</v>
      </c>
      <c r="I582" s="11">
        <v>116.45498431982173</v>
      </c>
      <c r="J582" s="11">
        <v>35.435015680178275</v>
      </c>
      <c r="K582" s="8">
        <v>2.13</v>
      </c>
      <c r="L582" s="8"/>
      <c r="M582" s="12">
        <f t="shared" si="18"/>
        <v>389.78999999999996</v>
      </c>
      <c r="N582" s="12">
        <f t="shared" si="18"/>
        <v>0</v>
      </c>
      <c r="O582" s="12">
        <f t="shared" si="19"/>
        <v>389.78999999999996</v>
      </c>
    </row>
    <row r="583" spans="1:15" x14ac:dyDescent="0.25">
      <c r="A583" s="8"/>
      <c r="B583" s="8"/>
      <c r="C583" s="9"/>
      <c r="D583" s="8"/>
      <c r="E583" s="8" t="s">
        <v>1982</v>
      </c>
      <c r="F583" s="8">
        <v>0.83</v>
      </c>
      <c r="G583" s="10">
        <v>1609</v>
      </c>
      <c r="H583" s="11">
        <v>1335.47</v>
      </c>
      <c r="I583" s="11">
        <v>1041.7888459901681</v>
      </c>
      <c r="J583" s="11">
        <v>293.6811540098318</v>
      </c>
      <c r="K583" s="8">
        <v>2.13</v>
      </c>
      <c r="L583" s="8"/>
      <c r="M583" s="12">
        <f t="shared" si="18"/>
        <v>3427.1699999999996</v>
      </c>
      <c r="N583" s="12">
        <f t="shared" si="18"/>
        <v>0</v>
      </c>
      <c r="O583" s="12">
        <f t="shared" si="19"/>
        <v>3427.1699999999996</v>
      </c>
    </row>
    <row r="584" spans="1:15" x14ac:dyDescent="0.25">
      <c r="A584" s="8"/>
      <c r="B584" s="8"/>
      <c r="C584" s="9"/>
      <c r="D584" s="8"/>
      <c r="E584" s="8" t="s">
        <v>1966</v>
      </c>
      <c r="F584" s="8">
        <v>0.65</v>
      </c>
      <c r="G584" s="10">
        <v>3666</v>
      </c>
      <c r="H584" s="11">
        <v>2382.9</v>
      </c>
      <c r="I584" s="11">
        <v>2181.7660245900183</v>
      </c>
      <c r="J584" s="11">
        <v>201.13397540998156</v>
      </c>
      <c r="K584" s="8">
        <v>1.66</v>
      </c>
      <c r="L584" s="8"/>
      <c r="M584" s="12">
        <f t="shared" si="18"/>
        <v>6085.5599999999995</v>
      </c>
      <c r="N584" s="12">
        <f t="shared" si="18"/>
        <v>0</v>
      </c>
      <c r="O584" s="12">
        <f t="shared" si="19"/>
        <v>6085.5599999999995</v>
      </c>
    </row>
    <row r="585" spans="1:15" x14ac:dyDescent="0.25">
      <c r="A585" s="8"/>
      <c r="B585" s="8"/>
      <c r="C585" s="9"/>
      <c r="D585" s="8"/>
      <c r="E585" s="8" t="s">
        <v>1983</v>
      </c>
      <c r="F585" s="8">
        <v>0.65</v>
      </c>
      <c r="G585" s="10">
        <v>998</v>
      </c>
      <c r="H585" s="11">
        <v>648.69999999999993</v>
      </c>
      <c r="I585" s="11">
        <v>641.73130089577228</v>
      </c>
      <c r="J585" s="11">
        <v>6.9686991042277597</v>
      </c>
      <c r="K585" s="8">
        <v>1.66</v>
      </c>
      <c r="L585" s="8"/>
      <c r="M585" s="12">
        <f t="shared" si="18"/>
        <v>1656.6799999999998</v>
      </c>
      <c r="N585" s="12">
        <f t="shared" si="18"/>
        <v>0</v>
      </c>
      <c r="O585" s="12">
        <f t="shared" si="19"/>
        <v>1656.6799999999998</v>
      </c>
    </row>
    <row r="586" spans="1:15" x14ac:dyDescent="0.25">
      <c r="A586" s="8"/>
      <c r="B586" s="8"/>
      <c r="C586" s="9"/>
      <c r="D586" s="8"/>
      <c r="E586" s="8" t="s">
        <v>1984</v>
      </c>
      <c r="F586" s="8">
        <v>1.03</v>
      </c>
      <c r="G586" s="10">
        <v>162</v>
      </c>
      <c r="H586" s="11">
        <v>166.86</v>
      </c>
      <c r="I586" s="11">
        <v>100.57442900487243</v>
      </c>
      <c r="J586" s="11">
        <v>66.285570995127571</v>
      </c>
      <c r="K586" s="8">
        <v>2.4900000000000002</v>
      </c>
      <c r="L586" s="8"/>
      <c r="M586" s="12">
        <f t="shared" si="18"/>
        <v>403.38000000000005</v>
      </c>
      <c r="N586" s="12">
        <f t="shared" si="18"/>
        <v>0</v>
      </c>
      <c r="O586" s="12">
        <f t="shared" si="19"/>
        <v>403.38000000000005</v>
      </c>
    </row>
    <row r="587" spans="1:15" x14ac:dyDescent="0.25">
      <c r="A587" s="8"/>
      <c r="B587" s="8"/>
      <c r="C587" s="9" t="s">
        <v>148</v>
      </c>
      <c r="D587" s="8" t="s">
        <v>38</v>
      </c>
      <c r="E587" s="8" t="s">
        <v>1971</v>
      </c>
      <c r="F587" s="8">
        <v>0.68</v>
      </c>
      <c r="G587" s="10">
        <v>791</v>
      </c>
      <c r="H587" s="11">
        <v>537.88</v>
      </c>
      <c r="I587" s="11">
        <v>679.44427415339862</v>
      </c>
      <c r="J587" s="11">
        <v>-141.56427415339869</v>
      </c>
      <c r="K587" s="8">
        <v>1.69</v>
      </c>
      <c r="L587" s="8"/>
      <c r="M587" s="12">
        <f t="shared" si="18"/>
        <v>1336.79</v>
      </c>
      <c r="N587" s="12">
        <f t="shared" si="18"/>
        <v>0</v>
      </c>
      <c r="O587" s="12">
        <f t="shared" si="19"/>
        <v>1336.79</v>
      </c>
    </row>
    <row r="588" spans="1:15" x14ac:dyDescent="0.25">
      <c r="A588" s="8"/>
      <c r="B588" s="8"/>
      <c r="C588" s="9"/>
      <c r="D588" s="8"/>
      <c r="E588" s="8" t="s">
        <v>1985</v>
      </c>
      <c r="F588" s="8">
        <v>0.65</v>
      </c>
      <c r="G588" s="10">
        <v>776</v>
      </c>
      <c r="H588" s="11">
        <v>504.4</v>
      </c>
      <c r="I588" s="11">
        <v>525.59641347533659</v>
      </c>
      <c r="J588" s="11">
        <v>-21.196413475336552</v>
      </c>
      <c r="K588" s="8">
        <v>1.81</v>
      </c>
      <c r="L588" s="8"/>
      <c r="M588" s="12">
        <f t="shared" si="18"/>
        <v>1404.56</v>
      </c>
      <c r="N588" s="12">
        <f t="shared" si="18"/>
        <v>0</v>
      </c>
      <c r="O588" s="12">
        <f t="shared" si="19"/>
        <v>1404.56</v>
      </c>
    </row>
    <row r="589" spans="1:15" x14ac:dyDescent="0.25">
      <c r="A589" s="8"/>
      <c r="B589" s="8"/>
      <c r="C589" s="9"/>
      <c r="D589" s="8"/>
      <c r="E589" s="8" t="s">
        <v>1972</v>
      </c>
      <c r="F589" s="8">
        <v>1.03</v>
      </c>
      <c r="G589" s="10">
        <v>471</v>
      </c>
      <c r="H589" s="11">
        <v>485.13</v>
      </c>
      <c r="I589" s="11">
        <v>415.09877097589788</v>
      </c>
      <c r="J589" s="11">
        <v>70.031229024102132</v>
      </c>
      <c r="K589" s="8">
        <v>2.31</v>
      </c>
      <c r="L589" s="8"/>
      <c r="M589" s="12">
        <f t="shared" si="18"/>
        <v>1088.01</v>
      </c>
      <c r="N589" s="12">
        <f t="shared" si="18"/>
        <v>0</v>
      </c>
      <c r="O589" s="12">
        <f t="shared" si="19"/>
        <v>1088.01</v>
      </c>
    </row>
    <row r="590" spans="1:15" x14ac:dyDescent="0.25">
      <c r="A590" s="8"/>
      <c r="B590" s="8"/>
      <c r="C590" s="9"/>
      <c r="D590" s="8"/>
      <c r="E590" s="8" t="s">
        <v>1973</v>
      </c>
      <c r="F590" s="8">
        <v>0.74</v>
      </c>
      <c r="G590" s="10">
        <v>952</v>
      </c>
      <c r="H590" s="11">
        <v>704.4799999999999</v>
      </c>
      <c r="I590" s="11">
        <v>525.16518630599671</v>
      </c>
      <c r="J590" s="11">
        <v>179.31481369400331</v>
      </c>
      <c r="K590" s="8">
        <v>1.36</v>
      </c>
      <c r="L590" s="8"/>
      <c r="M590" s="12">
        <f t="shared" si="18"/>
        <v>1294.72</v>
      </c>
      <c r="N590" s="12">
        <f t="shared" si="18"/>
        <v>0</v>
      </c>
      <c r="O590" s="12">
        <f t="shared" si="19"/>
        <v>1294.72</v>
      </c>
    </row>
    <row r="591" spans="1:15" x14ac:dyDescent="0.25">
      <c r="A591" s="8"/>
      <c r="B591" s="8"/>
      <c r="C591" s="9"/>
      <c r="D591" s="8"/>
      <c r="E591" s="8" t="s">
        <v>1974</v>
      </c>
      <c r="F591" s="8">
        <v>0.7400000000000001</v>
      </c>
      <c r="G591" s="10">
        <v>1764</v>
      </c>
      <c r="H591" s="11">
        <v>1305.3600000000001</v>
      </c>
      <c r="I591" s="11">
        <v>1072.9974980859295</v>
      </c>
      <c r="J591" s="11">
        <v>232.36250191407058</v>
      </c>
      <c r="K591" s="8">
        <v>1.36</v>
      </c>
      <c r="L591" s="8"/>
      <c r="M591" s="12">
        <f t="shared" si="18"/>
        <v>2399.04</v>
      </c>
      <c r="N591" s="12">
        <f t="shared" si="18"/>
        <v>0</v>
      </c>
      <c r="O591" s="12">
        <f t="shared" si="19"/>
        <v>2399.04</v>
      </c>
    </row>
    <row r="592" spans="1:15" x14ac:dyDescent="0.25">
      <c r="A592" s="8"/>
      <c r="B592" s="8"/>
      <c r="C592" s="9"/>
      <c r="D592" s="8"/>
      <c r="E592" s="8" t="s">
        <v>1935</v>
      </c>
      <c r="F592" s="8">
        <v>0.71</v>
      </c>
      <c r="G592" s="10">
        <v>1222</v>
      </c>
      <c r="H592" s="11">
        <v>867.62</v>
      </c>
      <c r="I592" s="11">
        <v>580.89172917914925</v>
      </c>
      <c r="J592" s="11">
        <v>286.72827082085075</v>
      </c>
      <c r="K592" s="8">
        <v>1.29</v>
      </c>
      <c r="L592" s="8"/>
      <c r="M592" s="12">
        <f t="shared" si="18"/>
        <v>1576.38</v>
      </c>
      <c r="N592" s="12">
        <f t="shared" si="18"/>
        <v>0</v>
      </c>
      <c r="O592" s="12">
        <f t="shared" si="19"/>
        <v>1576.38</v>
      </c>
    </row>
    <row r="593" spans="1:15" x14ac:dyDescent="0.25">
      <c r="A593" s="8"/>
      <c r="B593" s="8"/>
      <c r="C593" s="9"/>
      <c r="D593" s="8"/>
      <c r="E593" s="8" t="s">
        <v>1975</v>
      </c>
      <c r="F593" s="8">
        <v>0.68</v>
      </c>
      <c r="G593" s="10">
        <v>2106</v>
      </c>
      <c r="H593" s="11">
        <v>1432.08</v>
      </c>
      <c r="I593" s="11">
        <v>1599.3444673319282</v>
      </c>
      <c r="J593" s="11">
        <v>-167.2644673319281</v>
      </c>
      <c r="K593" s="8">
        <v>1.7</v>
      </c>
      <c r="L593" s="8"/>
      <c r="M593" s="12">
        <f t="shared" si="18"/>
        <v>3580.2</v>
      </c>
      <c r="N593" s="12">
        <f t="shared" si="18"/>
        <v>0</v>
      </c>
      <c r="O593" s="12">
        <f t="shared" si="19"/>
        <v>3580.2</v>
      </c>
    </row>
    <row r="594" spans="1:15" x14ac:dyDescent="0.25">
      <c r="A594" s="8"/>
      <c r="B594" s="8"/>
      <c r="C594" s="9"/>
      <c r="D594" s="8"/>
      <c r="E594" s="8" t="s">
        <v>1976</v>
      </c>
      <c r="F594" s="8">
        <v>0.72999999999999987</v>
      </c>
      <c r="G594" s="10">
        <v>1249</v>
      </c>
      <c r="H594" s="11">
        <v>911.7700000000001</v>
      </c>
      <c r="I594" s="11">
        <v>867.65467608861718</v>
      </c>
      <c r="J594" s="11">
        <v>44.115323911382774</v>
      </c>
      <c r="K594" s="8">
        <v>1.33</v>
      </c>
      <c r="L594" s="8"/>
      <c r="M594" s="12">
        <f t="shared" si="18"/>
        <v>1661.17</v>
      </c>
      <c r="N594" s="12">
        <f t="shared" si="18"/>
        <v>0</v>
      </c>
      <c r="O594" s="12">
        <f t="shared" si="19"/>
        <v>1661.17</v>
      </c>
    </row>
    <row r="595" spans="1:15" x14ac:dyDescent="0.25">
      <c r="A595" s="8"/>
      <c r="B595" s="8"/>
      <c r="C595" s="9"/>
      <c r="D595" s="8"/>
      <c r="E595" s="8" t="s">
        <v>1977</v>
      </c>
      <c r="F595" s="8">
        <v>0.73</v>
      </c>
      <c r="G595" s="10">
        <v>2014</v>
      </c>
      <c r="H595" s="11">
        <v>1470.2200000000003</v>
      </c>
      <c r="I595" s="11">
        <v>1293.1530925324678</v>
      </c>
      <c r="J595" s="11">
        <v>177.06690746753253</v>
      </c>
      <c r="K595" s="8">
        <v>1.33</v>
      </c>
      <c r="L595" s="8"/>
      <c r="M595" s="12">
        <f t="shared" si="18"/>
        <v>2678.6200000000003</v>
      </c>
      <c r="N595" s="12">
        <f t="shared" si="18"/>
        <v>0</v>
      </c>
      <c r="O595" s="12">
        <f t="shared" si="19"/>
        <v>2678.6200000000003</v>
      </c>
    </row>
    <row r="596" spans="1:15" x14ac:dyDescent="0.25">
      <c r="A596" s="8"/>
      <c r="B596" s="8"/>
      <c r="C596" s="9"/>
      <c r="D596" s="8"/>
      <c r="E596" s="8" t="s">
        <v>1782</v>
      </c>
      <c r="F596" s="8">
        <v>0.83</v>
      </c>
      <c r="G596" s="10">
        <v>353</v>
      </c>
      <c r="H596" s="11">
        <v>292.99</v>
      </c>
      <c r="I596" s="11">
        <v>217.91676410311726</v>
      </c>
      <c r="J596" s="11">
        <v>75.073235896882764</v>
      </c>
      <c r="K596" s="8">
        <v>2.13</v>
      </c>
      <c r="L596" s="8"/>
      <c r="M596" s="12">
        <f t="shared" si="18"/>
        <v>751.89</v>
      </c>
      <c r="N596" s="12">
        <f t="shared" si="18"/>
        <v>0</v>
      </c>
      <c r="O596" s="12">
        <f t="shared" si="19"/>
        <v>751.89</v>
      </c>
    </row>
    <row r="597" spans="1:15" x14ac:dyDescent="0.25">
      <c r="A597" s="8"/>
      <c r="B597" s="8"/>
      <c r="C597" s="9"/>
      <c r="D597" s="8"/>
      <c r="E597" s="8" t="s">
        <v>1978</v>
      </c>
      <c r="F597" s="8">
        <v>0.82999999999999985</v>
      </c>
      <c r="G597" s="10">
        <v>2557</v>
      </c>
      <c r="H597" s="11">
        <v>2122.31</v>
      </c>
      <c r="I597" s="11">
        <v>1423.1040175198611</v>
      </c>
      <c r="J597" s="11">
        <v>699.2059824801388</v>
      </c>
      <c r="K597" s="8">
        <v>2.13</v>
      </c>
      <c r="L597" s="8"/>
      <c r="M597" s="12">
        <f t="shared" si="18"/>
        <v>5446.41</v>
      </c>
      <c r="N597" s="12">
        <f t="shared" si="18"/>
        <v>0</v>
      </c>
      <c r="O597" s="12">
        <f t="shared" si="19"/>
        <v>5446.41</v>
      </c>
    </row>
    <row r="598" spans="1:15" x14ac:dyDescent="0.25">
      <c r="A598" s="8"/>
      <c r="B598" s="8"/>
      <c r="C598" s="9"/>
      <c r="D598" s="8"/>
      <c r="E598" s="8" t="s">
        <v>1979</v>
      </c>
      <c r="F598" s="8">
        <v>0.76000000000000012</v>
      </c>
      <c r="G598" s="10">
        <v>35</v>
      </c>
      <c r="H598" s="11">
        <v>26.6</v>
      </c>
      <c r="I598" s="11">
        <v>32.256944040289724</v>
      </c>
      <c r="J598" s="11">
        <v>-5.6569440402897282</v>
      </c>
      <c r="K598" s="8">
        <v>1.94</v>
      </c>
      <c r="L598" s="8"/>
      <c r="M598" s="12">
        <f t="shared" si="18"/>
        <v>67.899999999999991</v>
      </c>
      <c r="N598" s="12">
        <f t="shared" si="18"/>
        <v>0</v>
      </c>
      <c r="O598" s="12">
        <f t="shared" si="19"/>
        <v>67.899999999999991</v>
      </c>
    </row>
    <row r="599" spans="1:15" x14ac:dyDescent="0.25">
      <c r="A599" s="8"/>
      <c r="B599" s="8"/>
      <c r="C599" s="9"/>
      <c r="D599" s="8"/>
      <c r="E599" s="8" t="s">
        <v>1803</v>
      </c>
      <c r="F599" s="8">
        <v>1.19</v>
      </c>
      <c r="G599" s="10">
        <v>397</v>
      </c>
      <c r="H599" s="11">
        <v>472.43</v>
      </c>
      <c r="I599" s="11">
        <v>272.94624511328573</v>
      </c>
      <c r="J599" s="11">
        <v>199.48375488671431</v>
      </c>
      <c r="K599" s="8">
        <v>2.87</v>
      </c>
      <c r="L599" s="8"/>
      <c r="M599" s="12">
        <f t="shared" si="18"/>
        <v>1139.3900000000001</v>
      </c>
      <c r="N599" s="12">
        <f t="shared" si="18"/>
        <v>0</v>
      </c>
      <c r="O599" s="12">
        <f t="shared" si="19"/>
        <v>1139.3900000000001</v>
      </c>
    </row>
    <row r="600" spans="1:15" x14ac:dyDescent="0.25">
      <c r="A600" s="8"/>
      <c r="B600" s="8"/>
      <c r="C600" s="9"/>
      <c r="D600" s="8"/>
      <c r="E600" s="8" t="s">
        <v>1947</v>
      </c>
      <c r="F600" s="8">
        <v>0.79</v>
      </c>
      <c r="G600" s="10">
        <v>722</v>
      </c>
      <c r="H600" s="11">
        <v>570.38</v>
      </c>
      <c r="I600" s="11">
        <v>469.88672727272728</v>
      </c>
      <c r="J600" s="11">
        <v>100.49327272727275</v>
      </c>
      <c r="K600" s="8">
        <v>2</v>
      </c>
      <c r="L600" s="8"/>
      <c r="M600" s="12">
        <f t="shared" si="18"/>
        <v>1444</v>
      </c>
      <c r="N600" s="12">
        <f t="shared" si="18"/>
        <v>0</v>
      </c>
      <c r="O600" s="12">
        <f t="shared" si="19"/>
        <v>1444</v>
      </c>
    </row>
    <row r="601" spans="1:15" x14ac:dyDescent="0.25">
      <c r="A601" s="8"/>
      <c r="B601" s="8"/>
      <c r="C601" s="9"/>
      <c r="D601" s="8"/>
      <c r="E601" s="8" t="s">
        <v>1949</v>
      </c>
      <c r="F601" s="8">
        <v>0.77</v>
      </c>
      <c r="G601" s="10">
        <v>236</v>
      </c>
      <c r="H601" s="11">
        <v>181.72</v>
      </c>
      <c r="I601" s="11">
        <v>147.43563636363635</v>
      </c>
      <c r="J601" s="11">
        <v>34.284363636363629</v>
      </c>
      <c r="K601" s="8">
        <v>2.15</v>
      </c>
      <c r="L601" s="8"/>
      <c r="M601" s="12">
        <f t="shared" si="18"/>
        <v>507.4</v>
      </c>
      <c r="N601" s="12">
        <f t="shared" si="18"/>
        <v>0</v>
      </c>
      <c r="O601" s="12">
        <f t="shared" si="19"/>
        <v>507.4</v>
      </c>
    </row>
    <row r="602" spans="1:15" x14ac:dyDescent="0.25">
      <c r="A602" s="8"/>
      <c r="B602" s="8"/>
      <c r="C602" s="9"/>
      <c r="D602" s="8"/>
      <c r="E602" s="8" t="s">
        <v>1962</v>
      </c>
      <c r="F602" s="8">
        <v>0.83</v>
      </c>
      <c r="G602" s="10">
        <v>4280</v>
      </c>
      <c r="H602" s="11">
        <v>3552.4</v>
      </c>
      <c r="I602" s="11">
        <v>3006.1038136369139</v>
      </c>
      <c r="J602" s="11">
        <v>546.29618636308624</v>
      </c>
      <c r="K602" s="8">
        <v>2.13</v>
      </c>
      <c r="L602" s="8"/>
      <c r="M602" s="12">
        <f t="shared" si="18"/>
        <v>9116.4</v>
      </c>
      <c r="N602" s="12">
        <f t="shared" si="18"/>
        <v>0</v>
      </c>
      <c r="O602" s="12">
        <f t="shared" si="19"/>
        <v>9116.4</v>
      </c>
    </row>
    <row r="603" spans="1:15" x14ac:dyDescent="0.25">
      <c r="A603" s="8"/>
      <c r="B603" s="8"/>
      <c r="C603" s="9"/>
      <c r="D603" s="8"/>
      <c r="E603" s="8" t="s">
        <v>1963</v>
      </c>
      <c r="F603" s="8">
        <v>0.77999999999999992</v>
      </c>
      <c r="G603" s="10">
        <v>55</v>
      </c>
      <c r="H603" s="11">
        <v>42.9</v>
      </c>
      <c r="I603" s="11">
        <v>33.093028531093651</v>
      </c>
      <c r="J603" s="11">
        <v>9.806971468906351</v>
      </c>
      <c r="K603" s="8">
        <v>2.29</v>
      </c>
      <c r="L603" s="8"/>
      <c r="M603" s="12">
        <f t="shared" si="18"/>
        <v>125.95</v>
      </c>
      <c r="N603" s="12">
        <f t="shared" si="18"/>
        <v>0</v>
      </c>
      <c r="O603" s="12">
        <f t="shared" si="19"/>
        <v>125.95</v>
      </c>
    </row>
    <row r="604" spans="1:15" x14ac:dyDescent="0.25">
      <c r="A604" s="8"/>
      <c r="B604" s="8"/>
      <c r="C604" s="9"/>
      <c r="D604" s="8"/>
      <c r="E604" s="8" t="s">
        <v>1804</v>
      </c>
      <c r="F604" s="8">
        <v>0.83</v>
      </c>
      <c r="G604" s="10">
        <v>125</v>
      </c>
      <c r="H604" s="11">
        <v>103.75</v>
      </c>
      <c r="I604" s="11">
        <v>72.739726027397253</v>
      </c>
      <c r="J604" s="11">
        <v>31.010273972602747</v>
      </c>
      <c r="K604" s="8">
        <v>2.13</v>
      </c>
      <c r="L604" s="8"/>
      <c r="M604" s="12">
        <f t="shared" si="18"/>
        <v>266.25</v>
      </c>
      <c r="N604" s="12">
        <f t="shared" si="18"/>
        <v>0</v>
      </c>
      <c r="O604" s="12">
        <f t="shared" si="19"/>
        <v>266.25</v>
      </c>
    </row>
    <row r="605" spans="1:15" x14ac:dyDescent="0.25">
      <c r="A605" s="8"/>
      <c r="B605" s="8"/>
      <c r="C605" s="9"/>
      <c r="D605" s="8"/>
      <c r="E605" s="8" t="s">
        <v>1806</v>
      </c>
      <c r="F605" s="8">
        <v>0.76</v>
      </c>
      <c r="G605" s="10">
        <v>1685</v>
      </c>
      <c r="H605" s="11">
        <v>1280.5999999999999</v>
      </c>
      <c r="I605" s="11">
        <v>1010.8569190535491</v>
      </c>
      <c r="J605" s="11">
        <v>269.74308094645073</v>
      </c>
      <c r="K605" s="8">
        <v>1.94</v>
      </c>
      <c r="L605" s="8"/>
      <c r="M605" s="12">
        <f t="shared" si="18"/>
        <v>3268.9</v>
      </c>
      <c r="N605" s="12">
        <f t="shared" si="18"/>
        <v>0</v>
      </c>
      <c r="O605" s="12">
        <f t="shared" si="19"/>
        <v>3268.9</v>
      </c>
    </row>
    <row r="606" spans="1:15" x14ac:dyDescent="0.25">
      <c r="A606" s="8"/>
      <c r="B606" s="8"/>
      <c r="C606" s="9"/>
      <c r="D606" s="8"/>
      <c r="E606" s="8" t="s">
        <v>1965</v>
      </c>
      <c r="F606" s="8">
        <v>0.76</v>
      </c>
      <c r="G606" s="10">
        <v>370</v>
      </c>
      <c r="H606" s="11">
        <v>281.20000000000005</v>
      </c>
      <c r="I606" s="11">
        <v>237.51182202232474</v>
      </c>
      <c r="J606" s="11">
        <v>43.688177977675281</v>
      </c>
      <c r="K606" s="8">
        <v>1.94</v>
      </c>
      <c r="L606" s="8"/>
      <c r="M606" s="12">
        <f t="shared" si="18"/>
        <v>717.8</v>
      </c>
      <c r="N606" s="12">
        <f t="shared" si="18"/>
        <v>0</v>
      </c>
      <c r="O606" s="12">
        <f t="shared" si="19"/>
        <v>717.8</v>
      </c>
    </row>
    <row r="607" spans="1:15" x14ac:dyDescent="0.25">
      <c r="A607" s="8"/>
      <c r="B607" s="8"/>
      <c r="C607" s="9"/>
      <c r="D607" s="8"/>
      <c r="E607" s="8" t="s">
        <v>1980</v>
      </c>
      <c r="F607" s="8">
        <v>0.69</v>
      </c>
      <c r="G607" s="10">
        <v>926</v>
      </c>
      <c r="H607" s="11">
        <v>638.94000000000005</v>
      </c>
      <c r="I607" s="11">
        <v>738.69442322383497</v>
      </c>
      <c r="J607" s="11">
        <v>-99.754423223834948</v>
      </c>
      <c r="K607" s="8">
        <v>2.0699999999999998</v>
      </c>
      <c r="L607" s="8"/>
      <c r="M607" s="12">
        <f t="shared" si="18"/>
        <v>1916.82</v>
      </c>
      <c r="N607" s="12">
        <f t="shared" si="18"/>
        <v>0</v>
      </c>
      <c r="O607" s="12">
        <f t="shared" si="19"/>
        <v>1916.82</v>
      </c>
    </row>
    <row r="608" spans="1:15" x14ac:dyDescent="0.25">
      <c r="A608" s="8"/>
      <c r="B608" s="8"/>
      <c r="C608" s="9"/>
      <c r="D608" s="8"/>
      <c r="E608" s="8" t="s">
        <v>1793</v>
      </c>
      <c r="F608" s="8">
        <v>0.83</v>
      </c>
      <c r="G608" s="10">
        <v>160</v>
      </c>
      <c r="H608" s="11">
        <v>132.80000000000001</v>
      </c>
      <c r="I608" s="11">
        <v>119.96430898192521</v>
      </c>
      <c r="J608" s="11">
        <v>12.835691018074797</v>
      </c>
      <c r="K608" s="8">
        <v>2.13</v>
      </c>
      <c r="L608" s="8"/>
      <c r="M608" s="12">
        <f t="shared" si="18"/>
        <v>340.79999999999995</v>
      </c>
      <c r="N608" s="12">
        <f t="shared" si="18"/>
        <v>0</v>
      </c>
      <c r="O608" s="12">
        <f t="shared" si="19"/>
        <v>340.79999999999995</v>
      </c>
    </row>
    <row r="609" spans="1:15" x14ac:dyDescent="0.25">
      <c r="A609" s="8"/>
      <c r="B609" s="8"/>
      <c r="C609" s="9"/>
      <c r="D609" s="8"/>
      <c r="E609" s="8" t="s">
        <v>1981</v>
      </c>
      <c r="F609" s="8">
        <v>0.83</v>
      </c>
      <c r="G609" s="10">
        <v>3154</v>
      </c>
      <c r="H609" s="11">
        <v>2617.8200000000006</v>
      </c>
      <c r="I609" s="11">
        <v>1872.4824567260455</v>
      </c>
      <c r="J609" s="11">
        <v>745.33754327395434</v>
      </c>
      <c r="K609" s="8">
        <v>2.13</v>
      </c>
      <c r="L609" s="8"/>
      <c r="M609" s="12">
        <f t="shared" si="18"/>
        <v>6718.0199999999995</v>
      </c>
      <c r="N609" s="12">
        <f t="shared" si="18"/>
        <v>0</v>
      </c>
      <c r="O609" s="12">
        <f t="shared" si="19"/>
        <v>6718.0199999999995</v>
      </c>
    </row>
    <row r="610" spans="1:15" x14ac:dyDescent="0.25">
      <c r="A610" s="8"/>
      <c r="B610" s="8"/>
      <c r="C610" s="9"/>
      <c r="D610" s="8"/>
      <c r="E610" s="8" t="s">
        <v>1760</v>
      </c>
      <c r="F610" s="8">
        <v>0.83</v>
      </c>
      <c r="G610" s="10">
        <v>247</v>
      </c>
      <c r="H610" s="11">
        <v>205.01</v>
      </c>
      <c r="I610" s="11">
        <v>185.3996246359616</v>
      </c>
      <c r="J610" s="11">
        <v>19.61037536403839</v>
      </c>
      <c r="K610" s="8">
        <v>2.13</v>
      </c>
      <c r="L610" s="8"/>
      <c r="M610" s="12">
        <f t="shared" si="18"/>
        <v>526.11</v>
      </c>
      <c r="N610" s="12">
        <f t="shared" si="18"/>
        <v>0</v>
      </c>
      <c r="O610" s="12">
        <f t="shared" si="19"/>
        <v>526.11</v>
      </c>
    </row>
    <row r="611" spans="1:15" x14ac:dyDescent="0.25">
      <c r="A611" s="8"/>
      <c r="B611" s="8"/>
      <c r="C611" s="9"/>
      <c r="D611" s="8"/>
      <c r="E611" s="8" t="s">
        <v>1982</v>
      </c>
      <c r="F611" s="8">
        <v>0.83</v>
      </c>
      <c r="G611" s="10">
        <v>3607</v>
      </c>
      <c r="H611" s="11">
        <v>2993.8099999999995</v>
      </c>
      <c r="I611" s="11">
        <v>2363.8324901532255</v>
      </c>
      <c r="J611" s="11">
        <v>629.97750984677418</v>
      </c>
      <c r="K611" s="8">
        <v>2.13</v>
      </c>
      <c r="L611" s="8"/>
      <c r="M611" s="12">
        <f t="shared" si="18"/>
        <v>7682.91</v>
      </c>
      <c r="N611" s="12">
        <f t="shared" si="18"/>
        <v>0</v>
      </c>
      <c r="O611" s="12">
        <f t="shared" si="19"/>
        <v>7682.91</v>
      </c>
    </row>
    <row r="612" spans="1:15" x14ac:dyDescent="0.25">
      <c r="A612" s="8"/>
      <c r="B612" s="8"/>
      <c r="C612" s="9"/>
      <c r="D612" s="8"/>
      <c r="E612" s="8" t="s">
        <v>1966</v>
      </c>
      <c r="F612" s="8">
        <v>0.65</v>
      </c>
      <c r="G612" s="10">
        <v>3202</v>
      </c>
      <c r="H612" s="11">
        <v>2081.3000000000002</v>
      </c>
      <c r="I612" s="11">
        <v>1676.779180024022</v>
      </c>
      <c r="J612" s="11">
        <v>404.52081997597787</v>
      </c>
      <c r="K612" s="8">
        <v>1.66</v>
      </c>
      <c r="L612" s="8"/>
      <c r="M612" s="12">
        <f t="shared" si="18"/>
        <v>5315.32</v>
      </c>
      <c r="N612" s="12">
        <f t="shared" si="18"/>
        <v>0</v>
      </c>
      <c r="O612" s="12">
        <f t="shared" si="19"/>
        <v>5315.32</v>
      </c>
    </row>
    <row r="613" spans="1:15" x14ac:dyDescent="0.25">
      <c r="A613" s="8"/>
      <c r="B613" s="8"/>
      <c r="C613" s="9"/>
      <c r="D613" s="8"/>
      <c r="E613" s="8" t="s">
        <v>1983</v>
      </c>
      <c r="F613" s="8">
        <v>0.65</v>
      </c>
      <c r="G613" s="10">
        <v>1591</v>
      </c>
      <c r="H613" s="11">
        <v>1034.1500000000001</v>
      </c>
      <c r="I613" s="11">
        <v>919.56031063047817</v>
      </c>
      <c r="J613" s="11">
        <v>114.58968936952185</v>
      </c>
      <c r="K613" s="8">
        <v>1.66</v>
      </c>
      <c r="L613" s="8"/>
      <c r="M613" s="12">
        <f t="shared" si="18"/>
        <v>2641.06</v>
      </c>
      <c r="N613" s="12">
        <f t="shared" si="18"/>
        <v>0</v>
      </c>
      <c r="O613" s="12">
        <f t="shared" si="19"/>
        <v>2641.06</v>
      </c>
    </row>
    <row r="614" spans="1:15" x14ac:dyDescent="0.25">
      <c r="A614" s="8"/>
      <c r="B614" s="8"/>
      <c r="C614" s="9"/>
      <c r="D614" s="8"/>
      <c r="E614" s="8" t="s">
        <v>1984</v>
      </c>
      <c r="F614" s="8">
        <v>1.03</v>
      </c>
      <c r="G614" s="10">
        <v>1106</v>
      </c>
      <c r="H614" s="11">
        <v>1139.1799999999998</v>
      </c>
      <c r="I614" s="11">
        <v>1004.089453811589</v>
      </c>
      <c r="J614" s="11">
        <v>135.09054618841094</v>
      </c>
      <c r="K614" s="8">
        <v>2.4900000000000002</v>
      </c>
      <c r="L614" s="8"/>
      <c r="M614" s="12">
        <f t="shared" si="18"/>
        <v>2753.94</v>
      </c>
      <c r="N614" s="12">
        <f t="shared" si="18"/>
        <v>0</v>
      </c>
      <c r="O614" s="12">
        <f t="shared" si="19"/>
        <v>2753.94</v>
      </c>
    </row>
    <row r="615" spans="1:15" x14ac:dyDescent="0.25">
      <c r="A615" s="8"/>
      <c r="B615" s="8"/>
      <c r="C615" s="9" t="s">
        <v>149</v>
      </c>
      <c r="D615" s="8" t="s">
        <v>38</v>
      </c>
      <c r="E615" s="8" t="s">
        <v>1971</v>
      </c>
      <c r="F615" s="8">
        <v>0.68</v>
      </c>
      <c r="G615" s="10">
        <v>792</v>
      </c>
      <c r="H615" s="11">
        <v>538.55999999999995</v>
      </c>
      <c r="I615" s="11">
        <v>680.2867213028569</v>
      </c>
      <c r="J615" s="11">
        <v>-141.72672130285687</v>
      </c>
      <c r="K615" s="8">
        <v>1.69</v>
      </c>
      <c r="L615" s="8"/>
      <c r="M615" s="12">
        <f t="shared" si="18"/>
        <v>1338.48</v>
      </c>
      <c r="N615" s="12">
        <f t="shared" si="18"/>
        <v>0</v>
      </c>
      <c r="O615" s="12">
        <f t="shared" si="19"/>
        <v>1338.48</v>
      </c>
    </row>
    <row r="616" spans="1:15" x14ac:dyDescent="0.25">
      <c r="A616" s="8"/>
      <c r="B616" s="8"/>
      <c r="C616" s="9"/>
      <c r="D616" s="8"/>
      <c r="E616" s="8" t="s">
        <v>1985</v>
      </c>
      <c r="F616" s="8">
        <v>0.65</v>
      </c>
      <c r="G616" s="10">
        <v>776</v>
      </c>
      <c r="H616" s="11">
        <v>504.40000000000003</v>
      </c>
      <c r="I616" s="11">
        <v>525.03311286992835</v>
      </c>
      <c r="J616" s="11">
        <v>-20.633112869928357</v>
      </c>
      <c r="K616" s="8">
        <v>1.81</v>
      </c>
      <c r="L616" s="8"/>
      <c r="M616" s="12">
        <f t="shared" si="18"/>
        <v>1404.56</v>
      </c>
      <c r="N616" s="12">
        <f t="shared" si="18"/>
        <v>0</v>
      </c>
      <c r="O616" s="12">
        <f t="shared" si="19"/>
        <v>1404.56</v>
      </c>
    </row>
    <row r="617" spans="1:15" x14ac:dyDescent="0.25">
      <c r="A617" s="8"/>
      <c r="B617" s="8"/>
      <c r="C617" s="9"/>
      <c r="D617" s="8"/>
      <c r="E617" s="8" t="s">
        <v>1972</v>
      </c>
      <c r="F617" s="8">
        <v>1.03</v>
      </c>
      <c r="G617" s="10">
        <v>471</v>
      </c>
      <c r="H617" s="11">
        <v>485.13</v>
      </c>
      <c r="I617" s="11">
        <v>415.06775469322565</v>
      </c>
      <c r="J617" s="11">
        <v>70.062245306774372</v>
      </c>
      <c r="K617" s="8">
        <v>2.31</v>
      </c>
      <c r="L617" s="8"/>
      <c r="M617" s="12">
        <f t="shared" si="18"/>
        <v>1088.01</v>
      </c>
      <c r="N617" s="12">
        <f t="shared" si="18"/>
        <v>0</v>
      </c>
      <c r="O617" s="12">
        <f t="shared" si="19"/>
        <v>1088.01</v>
      </c>
    </row>
    <row r="618" spans="1:15" x14ac:dyDescent="0.25">
      <c r="A618" s="8"/>
      <c r="B618" s="8"/>
      <c r="C618" s="9"/>
      <c r="D618" s="8"/>
      <c r="E618" s="8" t="s">
        <v>1973</v>
      </c>
      <c r="F618" s="8">
        <v>0.74</v>
      </c>
      <c r="G618" s="10">
        <v>952</v>
      </c>
      <c r="H618" s="11">
        <v>704.4799999999999</v>
      </c>
      <c r="I618" s="11">
        <v>525.66824863061743</v>
      </c>
      <c r="J618" s="11">
        <v>178.81175136938251</v>
      </c>
      <c r="K618" s="8">
        <v>1.36</v>
      </c>
      <c r="L618" s="8"/>
      <c r="M618" s="12">
        <f t="shared" si="18"/>
        <v>1294.72</v>
      </c>
      <c r="N618" s="12">
        <f t="shared" si="18"/>
        <v>0</v>
      </c>
      <c r="O618" s="12">
        <f t="shared" si="19"/>
        <v>1294.72</v>
      </c>
    </row>
    <row r="619" spans="1:15" x14ac:dyDescent="0.25">
      <c r="A619" s="8"/>
      <c r="B619" s="8"/>
      <c r="C619" s="9"/>
      <c r="D619" s="8"/>
      <c r="E619" s="8" t="s">
        <v>1974</v>
      </c>
      <c r="F619" s="8">
        <v>0.7400000000000001</v>
      </c>
      <c r="G619" s="10">
        <v>1764</v>
      </c>
      <c r="H619" s="11">
        <v>1305.3600000000001</v>
      </c>
      <c r="I619" s="11">
        <v>1073.2457684301221</v>
      </c>
      <c r="J619" s="11">
        <v>232.11423156987817</v>
      </c>
      <c r="K619" s="8">
        <v>1.36</v>
      </c>
      <c r="L619" s="8"/>
      <c r="M619" s="12">
        <f t="shared" si="18"/>
        <v>2399.04</v>
      </c>
      <c r="N619" s="12">
        <f t="shared" si="18"/>
        <v>0</v>
      </c>
      <c r="O619" s="12">
        <f t="shared" si="19"/>
        <v>2399.04</v>
      </c>
    </row>
    <row r="620" spans="1:15" x14ac:dyDescent="0.25">
      <c r="A620" s="8"/>
      <c r="B620" s="8"/>
      <c r="C620" s="9"/>
      <c r="D620" s="8"/>
      <c r="E620" s="8" t="s">
        <v>1935</v>
      </c>
      <c r="F620" s="8">
        <v>0.71</v>
      </c>
      <c r="G620" s="10">
        <v>1223</v>
      </c>
      <c r="H620" s="11">
        <v>868.33</v>
      </c>
      <c r="I620" s="11">
        <v>581.36372917914923</v>
      </c>
      <c r="J620" s="11">
        <v>286.96627082085081</v>
      </c>
      <c r="K620" s="8">
        <v>1.29</v>
      </c>
      <c r="L620" s="8"/>
      <c r="M620" s="12">
        <f t="shared" si="18"/>
        <v>1577.67</v>
      </c>
      <c r="N620" s="12">
        <f t="shared" si="18"/>
        <v>0</v>
      </c>
      <c r="O620" s="12">
        <f t="shared" si="19"/>
        <v>1577.67</v>
      </c>
    </row>
    <row r="621" spans="1:15" x14ac:dyDescent="0.25">
      <c r="A621" s="8"/>
      <c r="B621" s="8"/>
      <c r="C621" s="9"/>
      <c r="D621" s="8"/>
      <c r="E621" s="8" t="s">
        <v>1975</v>
      </c>
      <c r="F621" s="8">
        <v>0.68</v>
      </c>
      <c r="G621" s="10">
        <v>2107</v>
      </c>
      <c r="H621" s="11">
        <v>1432.76</v>
      </c>
      <c r="I621" s="11">
        <v>1599.9766409947376</v>
      </c>
      <c r="J621" s="11">
        <v>-167.21664099473776</v>
      </c>
      <c r="K621" s="8">
        <v>1.7</v>
      </c>
      <c r="L621" s="8"/>
      <c r="M621" s="12">
        <f t="shared" si="18"/>
        <v>3581.9</v>
      </c>
      <c r="N621" s="12">
        <f t="shared" si="18"/>
        <v>0</v>
      </c>
      <c r="O621" s="12">
        <f t="shared" si="19"/>
        <v>3581.9</v>
      </c>
    </row>
    <row r="622" spans="1:15" x14ac:dyDescent="0.25">
      <c r="A622" s="8"/>
      <c r="B622" s="8"/>
      <c r="C622" s="9"/>
      <c r="D622" s="8"/>
      <c r="E622" s="8" t="s">
        <v>1976</v>
      </c>
      <c r="F622" s="8">
        <v>0.72999999999999987</v>
      </c>
      <c r="G622" s="10">
        <v>1248</v>
      </c>
      <c r="H622" s="11">
        <v>911.04</v>
      </c>
      <c r="I622" s="11">
        <v>867.44639985702361</v>
      </c>
      <c r="J622" s="11">
        <v>43.593600142976314</v>
      </c>
      <c r="K622" s="8">
        <v>1.33</v>
      </c>
      <c r="L622" s="8"/>
      <c r="M622" s="12">
        <f t="shared" si="18"/>
        <v>1659.8400000000001</v>
      </c>
      <c r="N622" s="12">
        <f t="shared" si="18"/>
        <v>0</v>
      </c>
      <c r="O622" s="12">
        <f t="shared" si="19"/>
        <v>1659.8400000000001</v>
      </c>
    </row>
    <row r="623" spans="1:15" x14ac:dyDescent="0.25">
      <c r="A623" s="8"/>
      <c r="B623" s="8"/>
      <c r="C623" s="9"/>
      <c r="D623" s="8"/>
      <c r="E623" s="8" t="s">
        <v>1977</v>
      </c>
      <c r="F623" s="8">
        <v>0.73</v>
      </c>
      <c r="G623" s="10">
        <v>2015</v>
      </c>
      <c r="H623" s="11">
        <v>1470.9500000000003</v>
      </c>
      <c r="I623" s="11">
        <v>1293.796728896104</v>
      </c>
      <c r="J623" s="11">
        <v>177.15327110389615</v>
      </c>
      <c r="K623" s="8">
        <v>1.33</v>
      </c>
      <c r="L623" s="8"/>
      <c r="M623" s="12">
        <f t="shared" si="18"/>
        <v>2679.9500000000003</v>
      </c>
      <c r="N623" s="12">
        <f t="shared" si="18"/>
        <v>0</v>
      </c>
      <c r="O623" s="12">
        <f t="shared" si="19"/>
        <v>2679.9500000000003</v>
      </c>
    </row>
    <row r="624" spans="1:15" x14ac:dyDescent="0.25">
      <c r="A624" s="8"/>
      <c r="B624" s="8"/>
      <c r="C624" s="9"/>
      <c r="D624" s="8"/>
      <c r="E624" s="8" t="s">
        <v>1782</v>
      </c>
      <c r="F624" s="8">
        <v>0.83</v>
      </c>
      <c r="G624" s="10">
        <v>354</v>
      </c>
      <c r="H624" s="11">
        <v>293.82</v>
      </c>
      <c r="I624" s="11">
        <v>218.46944343327908</v>
      </c>
      <c r="J624" s="11">
        <v>75.350556566720925</v>
      </c>
      <c r="K624" s="8">
        <v>2.13</v>
      </c>
      <c r="L624" s="8"/>
      <c r="M624" s="12">
        <f t="shared" si="18"/>
        <v>754.02</v>
      </c>
      <c r="N624" s="12">
        <f t="shared" si="18"/>
        <v>0</v>
      </c>
      <c r="O624" s="12">
        <f t="shared" si="19"/>
        <v>754.02</v>
      </c>
    </row>
    <row r="625" spans="1:15" x14ac:dyDescent="0.25">
      <c r="A625" s="8"/>
      <c r="B625" s="8"/>
      <c r="C625" s="9"/>
      <c r="D625" s="8"/>
      <c r="E625" s="8" t="s">
        <v>1978</v>
      </c>
      <c r="F625" s="8">
        <v>0.82999999999999985</v>
      </c>
      <c r="G625" s="10">
        <v>2558</v>
      </c>
      <c r="H625" s="11">
        <v>2123.14</v>
      </c>
      <c r="I625" s="11">
        <v>1424.1250109610044</v>
      </c>
      <c r="J625" s="11">
        <v>699.01498903899562</v>
      </c>
      <c r="K625" s="8">
        <v>2.13</v>
      </c>
      <c r="L625" s="8"/>
      <c r="M625" s="12">
        <f t="shared" si="18"/>
        <v>5448.54</v>
      </c>
      <c r="N625" s="12">
        <f t="shared" si="18"/>
        <v>0</v>
      </c>
      <c r="O625" s="12">
        <f t="shared" si="19"/>
        <v>5448.54</v>
      </c>
    </row>
    <row r="626" spans="1:15" x14ac:dyDescent="0.25">
      <c r="A626" s="8"/>
      <c r="B626" s="8"/>
      <c r="C626" s="9"/>
      <c r="D626" s="8"/>
      <c r="E626" s="8" t="s">
        <v>1979</v>
      </c>
      <c r="F626" s="8">
        <v>0.76000000000000012</v>
      </c>
      <c r="G626" s="10">
        <v>35</v>
      </c>
      <c r="H626" s="11">
        <v>26.6</v>
      </c>
      <c r="I626" s="11">
        <v>32.196286640926857</v>
      </c>
      <c r="J626" s="11">
        <v>-5.5962866409268592</v>
      </c>
      <c r="K626" s="8">
        <v>1.94</v>
      </c>
      <c r="L626" s="8"/>
      <c r="M626" s="12">
        <f t="shared" si="18"/>
        <v>67.899999999999991</v>
      </c>
      <c r="N626" s="12">
        <f t="shared" si="18"/>
        <v>0</v>
      </c>
      <c r="O626" s="12">
        <f t="shared" si="19"/>
        <v>67.899999999999991</v>
      </c>
    </row>
    <row r="627" spans="1:15" x14ac:dyDescent="0.25">
      <c r="A627" s="8"/>
      <c r="B627" s="8"/>
      <c r="C627" s="9"/>
      <c r="D627" s="8"/>
      <c r="E627" s="8" t="s">
        <v>1803</v>
      </c>
      <c r="F627" s="8">
        <v>1.19</v>
      </c>
      <c r="G627" s="10">
        <v>396</v>
      </c>
      <c r="H627" s="11">
        <v>471.24</v>
      </c>
      <c r="I627" s="11">
        <v>272.32754808428734</v>
      </c>
      <c r="J627" s="11">
        <v>198.91245191571272</v>
      </c>
      <c r="K627" s="8">
        <v>2.87</v>
      </c>
      <c r="L627" s="8"/>
      <c r="M627" s="12">
        <f t="shared" si="18"/>
        <v>1136.52</v>
      </c>
      <c r="N627" s="12">
        <f t="shared" si="18"/>
        <v>0</v>
      </c>
      <c r="O627" s="12">
        <f t="shared" si="19"/>
        <v>1136.52</v>
      </c>
    </row>
    <row r="628" spans="1:15" x14ac:dyDescent="0.25">
      <c r="A628" s="8"/>
      <c r="B628" s="8"/>
      <c r="C628" s="9"/>
      <c r="D628" s="8"/>
      <c r="E628" s="8" t="s">
        <v>1947</v>
      </c>
      <c r="F628" s="8">
        <v>0.79</v>
      </c>
      <c r="G628" s="10">
        <v>722</v>
      </c>
      <c r="H628" s="11">
        <v>570.38</v>
      </c>
      <c r="I628" s="11">
        <v>469.71509090909092</v>
      </c>
      <c r="J628" s="11">
        <v>100.66490909090913</v>
      </c>
      <c r="K628" s="8">
        <v>2</v>
      </c>
      <c r="L628" s="8"/>
      <c r="M628" s="12">
        <f t="shared" si="18"/>
        <v>1444</v>
      </c>
      <c r="N628" s="12">
        <f t="shared" si="18"/>
        <v>0</v>
      </c>
      <c r="O628" s="12">
        <f t="shared" si="19"/>
        <v>1444</v>
      </c>
    </row>
    <row r="629" spans="1:15" x14ac:dyDescent="0.25">
      <c r="A629" s="8"/>
      <c r="B629" s="8"/>
      <c r="C629" s="9"/>
      <c r="D629" s="8"/>
      <c r="E629" s="8" t="s">
        <v>1949</v>
      </c>
      <c r="F629" s="8">
        <v>0.77</v>
      </c>
      <c r="G629" s="10">
        <v>236</v>
      </c>
      <c r="H629" s="11">
        <v>181.72</v>
      </c>
      <c r="I629" s="11">
        <v>147.43563636363635</v>
      </c>
      <c r="J629" s="11">
        <v>34.284363636363629</v>
      </c>
      <c r="K629" s="8">
        <v>2.15</v>
      </c>
      <c r="L629" s="8"/>
      <c r="M629" s="12">
        <f t="shared" si="18"/>
        <v>507.4</v>
      </c>
      <c r="N629" s="12">
        <f t="shared" si="18"/>
        <v>0</v>
      </c>
      <c r="O629" s="12">
        <f t="shared" si="19"/>
        <v>507.4</v>
      </c>
    </row>
    <row r="630" spans="1:15" x14ac:dyDescent="0.25">
      <c r="A630" s="8"/>
      <c r="B630" s="8"/>
      <c r="C630" s="9"/>
      <c r="D630" s="8"/>
      <c r="E630" s="8" t="s">
        <v>1962</v>
      </c>
      <c r="F630" s="8">
        <v>0.83</v>
      </c>
      <c r="G630" s="10">
        <v>4282</v>
      </c>
      <c r="H630" s="11">
        <v>3554.0600000000004</v>
      </c>
      <c r="I630" s="11">
        <v>3007.3293678087693</v>
      </c>
      <c r="J630" s="11">
        <v>546.7306321912306</v>
      </c>
      <c r="K630" s="8">
        <v>2.13</v>
      </c>
      <c r="L630" s="8"/>
      <c r="M630" s="12">
        <f t="shared" si="18"/>
        <v>9120.66</v>
      </c>
      <c r="N630" s="12">
        <f t="shared" si="18"/>
        <v>0</v>
      </c>
      <c r="O630" s="12">
        <f t="shared" si="19"/>
        <v>9120.66</v>
      </c>
    </row>
    <row r="631" spans="1:15" x14ac:dyDescent="0.25">
      <c r="A631" s="8"/>
      <c r="B631" s="8"/>
      <c r="C631" s="9"/>
      <c r="D631" s="8"/>
      <c r="E631" s="8" t="s">
        <v>1963</v>
      </c>
      <c r="F631" s="8">
        <v>0.77999999999999992</v>
      </c>
      <c r="G631" s="10">
        <v>54</v>
      </c>
      <c r="H631" s="11">
        <v>42.12</v>
      </c>
      <c r="I631" s="11">
        <v>32.51111072287447</v>
      </c>
      <c r="J631" s="11">
        <v>9.6088892771255274</v>
      </c>
      <c r="K631" s="8">
        <v>2.29</v>
      </c>
      <c r="L631" s="8"/>
      <c r="M631" s="12">
        <f t="shared" si="18"/>
        <v>123.66</v>
      </c>
      <c r="N631" s="12">
        <f t="shared" si="18"/>
        <v>0</v>
      </c>
      <c r="O631" s="12">
        <f t="shared" si="19"/>
        <v>123.66</v>
      </c>
    </row>
    <row r="632" spans="1:15" x14ac:dyDescent="0.25">
      <c r="A632" s="8"/>
      <c r="B632" s="8"/>
      <c r="C632" s="9"/>
      <c r="D632" s="8"/>
      <c r="E632" s="8" t="s">
        <v>1804</v>
      </c>
      <c r="F632" s="8">
        <v>0.83</v>
      </c>
      <c r="G632" s="10">
        <v>125</v>
      </c>
      <c r="H632" s="11">
        <v>103.75</v>
      </c>
      <c r="I632" s="11">
        <v>72.739726027397253</v>
      </c>
      <c r="J632" s="11">
        <v>31.010273972602747</v>
      </c>
      <c r="K632" s="8">
        <v>2.13</v>
      </c>
      <c r="L632" s="8"/>
      <c r="M632" s="12">
        <f t="shared" si="18"/>
        <v>266.25</v>
      </c>
      <c r="N632" s="12">
        <f t="shared" si="18"/>
        <v>0</v>
      </c>
      <c r="O632" s="12">
        <f t="shared" si="19"/>
        <v>266.25</v>
      </c>
    </row>
    <row r="633" spans="1:15" x14ac:dyDescent="0.25">
      <c r="A633" s="8"/>
      <c r="B633" s="8"/>
      <c r="C633" s="9"/>
      <c r="D633" s="8"/>
      <c r="E633" s="8" t="s">
        <v>1806</v>
      </c>
      <c r="F633" s="8">
        <v>0.76</v>
      </c>
      <c r="G633" s="10">
        <v>1685</v>
      </c>
      <c r="H633" s="11">
        <v>1280.5999999999999</v>
      </c>
      <c r="I633" s="11">
        <v>1010.8936982743284</v>
      </c>
      <c r="J633" s="11">
        <v>269.70630172567149</v>
      </c>
      <c r="K633" s="8">
        <v>1.94</v>
      </c>
      <c r="L633" s="8"/>
      <c r="M633" s="12">
        <f t="shared" si="18"/>
        <v>3268.9</v>
      </c>
      <c r="N633" s="12">
        <f t="shared" si="18"/>
        <v>0</v>
      </c>
      <c r="O633" s="12">
        <f t="shared" si="19"/>
        <v>3268.9</v>
      </c>
    </row>
    <row r="634" spans="1:15" x14ac:dyDescent="0.25">
      <c r="A634" s="8"/>
      <c r="B634" s="8"/>
      <c r="C634" s="9"/>
      <c r="D634" s="8"/>
      <c r="E634" s="8" t="s">
        <v>1965</v>
      </c>
      <c r="F634" s="8">
        <v>0.76</v>
      </c>
      <c r="G634" s="10">
        <v>369</v>
      </c>
      <c r="H634" s="11">
        <v>280.44</v>
      </c>
      <c r="I634" s="11">
        <v>236.73046327286812</v>
      </c>
      <c r="J634" s="11">
        <v>43.709536727131848</v>
      </c>
      <c r="K634" s="8">
        <v>1.94</v>
      </c>
      <c r="L634" s="8"/>
      <c r="M634" s="12">
        <f t="shared" si="18"/>
        <v>715.86</v>
      </c>
      <c r="N634" s="12">
        <f t="shared" si="18"/>
        <v>0</v>
      </c>
      <c r="O634" s="12">
        <f t="shared" si="19"/>
        <v>715.86</v>
      </c>
    </row>
    <row r="635" spans="1:15" x14ac:dyDescent="0.25">
      <c r="A635" s="8"/>
      <c r="B635" s="8"/>
      <c r="C635" s="9"/>
      <c r="D635" s="8"/>
      <c r="E635" s="8" t="s">
        <v>1980</v>
      </c>
      <c r="F635" s="8">
        <v>0.69</v>
      </c>
      <c r="G635" s="10">
        <v>926</v>
      </c>
      <c r="H635" s="11">
        <v>638.94000000000005</v>
      </c>
      <c r="I635" s="11">
        <v>739.22226855713097</v>
      </c>
      <c r="J635" s="11">
        <v>-100.28226855713095</v>
      </c>
      <c r="K635" s="8">
        <v>2.0699999999999998</v>
      </c>
      <c r="L635" s="8"/>
      <c r="M635" s="12">
        <f t="shared" si="18"/>
        <v>1916.82</v>
      </c>
      <c r="N635" s="12">
        <f t="shared" si="18"/>
        <v>0</v>
      </c>
      <c r="O635" s="12">
        <f t="shared" si="19"/>
        <v>1916.82</v>
      </c>
    </row>
    <row r="636" spans="1:15" x14ac:dyDescent="0.25">
      <c r="A636" s="8"/>
      <c r="B636" s="8"/>
      <c r="C636" s="9"/>
      <c r="D636" s="8"/>
      <c r="E636" s="8" t="s">
        <v>1793</v>
      </c>
      <c r="F636" s="8">
        <v>0.83</v>
      </c>
      <c r="G636" s="10">
        <v>160</v>
      </c>
      <c r="H636" s="11">
        <v>132.80000000000001</v>
      </c>
      <c r="I636" s="11">
        <v>120.26441859510352</v>
      </c>
      <c r="J636" s="11">
        <v>12.535581404896483</v>
      </c>
      <c r="K636" s="8">
        <v>2.13</v>
      </c>
      <c r="L636" s="8"/>
      <c r="M636" s="12">
        <f t="shared" si="18"/>
        <v>340.79999999999995</v>
      </c>
      <c r="N636" s="12">
        <f t="shared" si="18"/>
        <v>0</v>
      </c>
      <c r="O636" s="12">
        <f t="shared" si="19"/>
        <v>340.79999999999995</v>
      </c>
    </row>
    <row r="637" spans="1:15" x14ac:dyDescent="0.25">
      <c r="A637" s="8"/>
      <c r="B637" s="8"/>
      <c r="C637" s="9"/>
      <c r="D637" s="8"/>
      <c r="E637" s="8" t="s">
        <v>1981</v>
      </c>
      <c r="F637" s="8">
        <v>0.83</v>
      </c>
      <c r="G637" s="10">
        <v>3156</v>
      </c>
      <c r="H637" s="11">
        <v>2619.4800000000005</v>
      </c>
      <c r="I637" s="11">
        <v>1873.9870504682351</v>
      </c>
      <c r="J637" s="11">
        <v>745.49294953176457</v>
      </c>
      <c r="K637" s="8">
        <v>2.13</v>
      </c>
      <c r="L637" s="8"/>
      <c r="M637" s="12">
        <f t="shared" si="18"/>
        <v>6722.28</v>
      </c>
      <c r="N637" s="12">
        <f t="shared" si="18"/>
        <v>0</v>
      </c>
      <c r="O637" s="12">
        <f t="shared" si="19"/>
        <v>6722.28</v>
      </c>
    </row>
    <row r="638" spans="1:15" x14ac:dyDescent="0.25">
      <c r="A638" s="8"/>
      <c r="B638" s="8"/>
      <c r="C638" s="9"/>
      <c r="D638" s="8"/>
      <c r="E638" s="8" t="s">
        <v>1760</v>
      </c>
      <c r="F638" s="8">
        <v>0.83</v>
      </c>
      <c r="G638" s="10">
        <v>248</v>
      </c>
      <c r="H638" s="11">
        <v>205.83999999999997</v>
      </c>
      <c r="I638" s="11">
        <v>185.88408085065618</v>
      </c>
      <c r="J638" s="11">
        <v>19.955919149343799</v>
      </c>
      <c r="K638" s="8">
        <v>2.13</v>
      </c>
      <c r="L638" s="8"/>
      <c r="M638" s="12">
        <f t="shared" si="18"/>
        <v>528.24</v>
      </c>
      <c r="N638" s="12">
        <f t="shared" si="18"/>
        <v>0</v>
      </c>
      <c r="O638" s="12">
        <f t="shared" si="19"/>
        <v>528.24</v>
      </c>
    </row>
    <row r="639" spans="1:15" x14ac:dyDescent="0.25">
      <c r="A639" s="8"/>
      <c r="B639" s="8"/>
      <c r="C639" s="9"/>
      <c r="D639" s="8"/>
      <c r="E639" s="8" t="s">
        <v>1982</v>
      </c>
      <c r="F639" s="8">
        <v>0.83</v>
      </c>
      <c r="G639" s="10">
        <v>3605</v>
      </c>
      <c r="H639" s="11">
        <v>2992.1499999999996</v>
      </c>
      <c r="I639" s="11">
        <v>2361.487562801728</v>
      </c>
      <c r="J639" s="11">
        <v>630.66243719827173</v>
      </c>
      <c r="K639" s="8">
        <v>2.13</v>
      </c>
      <c r="L639" s="8"/>
      <c r="M639" s="12">
        <f t="shared" si="18"/>
        <v>7678.65</v>
      </c>
      <c r="N639" s="12">
        <f t="shared" si="18"/>
        <v>0</v>
      </c>
      <c r="O639" s="12">
        <f t="shared" si="19"/>
        <v>7678.65</v>
      </c>
    </row>
    <row r="640" spans="1:15" x14ac:dyDescent="0.25">
      <c r="A640" s="8"/>
      <c r="B640" s="8"/>
      <c r="C640" s="9"/>
      <c r="D640" s="8"/>
      <c r="E640" s="8" t="s">
        <v>1966</v>
      </c>
      <c r="F640" s="8">
        <v>0.65</v>
      </c>
      <c r="G640" s="10">
        <v>3203</v>
      </c>
      <c r="H640" s="11">
        <v>2081.9499999999998</v>
      </c>
      <c r="I640" s="11">
        <v>1677.3019090153095</v>
      </c>
      <c r="J640" s="11">
        <v>404.64809098469061</v>
      </c>
      <c r="K640" s="8">
        <v>1.66</v>
      </c>
      <c r="L640" s="8"/>
      <c r="M640" s="12">
        <f t="shared" si="18"/>
        <v>5316.98</v>
      </c>
      <c r="N640" s="12">
        <f t="shared" si="18"/>
        <v>0</v>
      </c>
      <c r="O640" s="12">
        <f t="shared" si="19"/>
        <v>5316.98</v>
      </c>
    </row>
    <row r="641" spans="1:15" x14ac:dyDescent="0.25">
      <c r="A641" s="8"/>
      <c r="B641" s="8"/>
      <c r="C641" s="9"/>
      <c r="D641" s="8"/>
      <c r="E641" s="8" t="s">
        <v>1983</v>
      </c>
      <c r="F641" s="8">
        <v>0.65</v>
      </c>
      <c r="G641" s="10">
        <v>1589</v>
      </c>
      <c r="H641" s="11">
        <v>1032.8499999999999</v>
      </c>
      <c r="I641" s="11">
        <v>917.65430136317434</v>
      </c>
      <c r="J641" s="11">
        <v>115.19569863682564</v>
      </c>
      <c r="K641" s="8">
        <v>1.66</v>
      </c>
      <c r="L641" s="8"/>
      <c r="M641" s="12">
        <f t="shared" si="18"/>
        <v>2637.74</v>
      </c>
      <c r="N641" s="12">
        <f t="shared" si="18"/>
        <v>0</v>
      </c>
      <c r="O641" s="12">
        <f t="shared" si="19"/>
        <v>2637.74</v>
      </c>
    </row>
    <row r="642" spans="1:15" x14ac:dyDescent="0.25">
      <c r="A642" s="8"/>
      <c r="B642" s="8"/>
      <c r="C642" s="9"/>
      <c r="D642" s="8"/>
      <c r="E642" s="8" t="s">
        <v>1984</v>
      </c>
      <c r="F642" s="8">
        <v>1.03</v>
      </c>
      <c r="G642" s="10">
        <v>1104</v>
      </c>
      <c r="H642" s="11">
        <v>1137.1199999999999</v>
      </c>
      <c r="I642" s="11">
        <v>1001.8399209964348</v>
      </c>
      <c r="J642" s="11">
        <v>135.28007900356522</v>
      </c>
      <c r="K642" s="8">
        <v>2.4900000000000002</v>
      </c>
      <c r="L642" s="8"/>
      <c r="M642" s="12">
        <f t="shared" si="18"/>
        <v>2748.96</v>
      </c>
      <c r="N642" s="12">
        <f t="shared" si="18"/>
        <v>0</v>
      </c>
      <c r="O642" s="12">
        <f t="shared" si="19"/>
        <v>2748.96</v>
      </c>
    </row>
    <row r="643" spans="1:15" x14ac:dyDescent="0.25">
      <c r="A643" s="8"/>
      <c r="B643" s="8"/>
      <c r="C643" s="9" t="s">
        <v>187</v>
      </c>
      <c r="D643" s="8" t="s">
        <v>38</v>
      </c>
      <c r="E643" s="8" t="s">
        <v>1939</v>
      </c>
      <c r="F643" s="8">
        <v>0.68</v>
      </c>
      <c r="G643" s="10">
        <v>1253</v>
      </c>
      <c r="H643" s="11">
        <v>852.04000000000008</v>
      </c>
      <c r="I643" s="11">
        <v>794.88810103329502</v>
      </c>
      <c r="J643" s="11">
        <v>57.151898966704984</v>
      </c>
      <c r="K643" s="8">
        <v>1.69</v>
      </c>
      <c r="L643" s="8"/>
      <c r="M643" s="12">
        <f t="shared" si="18"/>
        <v>2117.5699999999997</v>
      </c>
      <c r="N643" s="12">
        <f t="shared" si="18"/>
        <v>0</v>
      </c>
      <c r="O643" s="12">
        <f t="shared" si="19"/>
        <v>2117.5699999999997</v>
      </c>
    </row>
    <row r="644" spans="1:15" x14ac:dyDescent="0.25">
      <c r="A644" s="8"/>
      <c r="B644" s="8"/>
      <c r="C644" s="9"/>
      <c r="D644" s="8"/>
      <c r="E644" s="8" t="s">
        <v>1940</v>
      </c>
      <c r="F644" s="8">
        <v>0.68</v>
      </c>
      <c r="G644" s="10">
        <v>1165</v>
      </c>
      <c r="H644" s="11">
        <v>792.2</v>
      </c>
      <c r="I644" s="11">
        <v>868.23157894736846</v>
      </c>
      <c r="J644" s="11">
        <v>-76.031578947368416</v>
      </c>
      <c r="K644" s="8">
        <v>1.7</v>
      </c>
      <c r="L644" s="8"/>
      <c r="M644" s="12">
        <f t="shared" si="18"/>
        <v>1980.5</v>
      </c>
      <c r="N644" s="12">
        <f t="shared" si="18"/>
        <v>0</v>
      </c>
      <c r="O644" s="12">
        <f t="shared" si="19"/>
        <v>1980.5</v>
      </c>
    </row>
    <row r="645" spans="1:15" x14ac:dyDescent="0.25">
      <c r="A645" s="8"/>
      <c r="B645" s="8"/>
      <c r="C645" s="9"/>
      <c r="D645" s="8"/>
      <c r="E645" s="8" t="s">
        <v>1941</v>
      </c>
      <c r="F645" s="8">
        <v>0.68</v>
      </c>
      <c r="G645" s="10">
        <v>1714</v>
      </c>
      <c r="H645" s="11">
        <v>1165.52</v>
      </c>
      <c r="I645" s="11">
        <v>1165.3685747919626</v>
      </c>
      <c r="J645" s="11">
        <v>0.15142520803732396</v>
      </c>
      <c r="K645" s="8">
        <v>1.7</v>
      </c>
      <c r="L645" s="8"/>
      <c r="M645" s="12">
        <f t="shared" ref="M645:N694" si="20">$G645*K645</f>
        <v>2913.7999999999997</v>
      </c>
      <c r="N645" s="12">
        <f t="shared" si="20"/>
        <v>0</v>
      </c>
      <c r="O645" s="12">
        <f t="shared" ref="O645:O694" si="21">M645+N645</f>
        <v>2913.7999999999997</v>
      </c>
    </row>
    <row r="646" spans="1:15" x14ac:dyDescent="0.25">
      <c r="A646" s="8"/>
      <c r="B646" s="8"/>
      <c r="C646" s="9"/>
      <c r="D646" s="8"/>
      <c r="E646" s="8" t="s">
        <v>1942</v>
      </c>
      <c r="F646" s="8">
        <v>0.79</v>
      </c>
      <c r="G646" s="10">
        <v>1896</v>
      </c>
      <c r="H646" s="11">
        <v>1497.84</v>
      </c>
      <c r="I646" s="11">
        <v>1201.7328590695276</v>
      </c>
      <c r="J646" s="11">
        <v>296.10714093047233</v>
      </c>
      <c r="K646" s="8">
        <v>2</v>
      </c>
      <c r="L646" s="8"/>
      <c r="M646" s="12">
        <f t="shared" si="20"/>
        <v>3792</v>
      </c>
      <c r="N646" s="12">
        <f t="shared" si="20"/>
        <v>0</v>
      </c>
      <c r="O646" s="12">
        <f t="shared" si="21"/>
        <v>3792</v>
      </c>
    </row>
    <row r="647" spans="1:15" x14ac:dyDescent="0.25">
      <c r="A647" s="8"/>
      <c r="B647" s="8"/>
      <c r="C647" s="9"/>
      <c r="D647" s="8"/>
      <c r="E647" s="8" t="s">
        <v>1986</v>
      </c>
      <c r="F647" s="8">
        <v>0.81</v>
      </c>
      <c r="G647" s="10">
        <v>715</v>
      </c>
      <c r="H647" s="11">
        <v>579.14999999999986</v>
      </c>
      <c r="I647" s="11">
        <v>497.75642966551857</v>
      </c>
      <c r="J647" s="11">
        <v>81.39357033448141</v>
      </c>
      <c r="K647" s="8">
        <v>2.21</v>
      </c>
      <c r="L647" s="8"/>
      <c r="M647" s="12">
        <f t="shared" si="20"/>
        <v>1580.1499999999999</v>
      </c>
      <c r="N647" s="12">
        <f t="shared" si="20"/>
        <v>0</v>
      </c>
      <c r="O647" s="12">
        <f t="shared" si="21"/>
        <v>1580.1499999999999</v>
      </c>
    </row>
    <row r="648" spans="1:15" x14ac:dyDescent="0.25">
      <c r="A648" s="8"/>
      <c r="B648" s="8"/>
      <c r="C648" s="9"/>
      <c r="D648" s="8"/>
      <c r="E648" s="8" t="s">
        <v>1943</v>
      </c>
      <c r="F648" s="8">
        <v>0.79999999999999993</v>
      </c>
      <c r="G648" s="10">
        <v>5035</v>
      </c>
      <c r="H648" s="11">
        <v>4028.0000000000005</v>
      </c>
      <c r="I648" s="11">
        <v>3272.5942761179449</v>
      </c>
      <c r="J648" s="11">
        <v>755.40572388205555</v>
      </c>
      <c r="K648" s="8">
        <v>2.0699999999999998</v>
      </c>
      <c r="L648" s="8"/>
      <c r="M648" s="12">
        <f t="shared" si="20"/>
        <v>10422.449999999999</v>
      </c>
      <c r="N648" s="12">
        <f t="shared" si="20"/>
        <v>0</v>
      </c>
      <c r="O648" s="12">
        <f t="shared" si="21"/>
        <v>10422.449999999999</v>
      </c>
    </row>
    <row r="649" spans="1:15" x14ac:dyDescent="0.25">
      <c r="A649" s="8"/>
      <c r="B649" s="8"/>
      <c r="C649" s="9"/>
      <c r="D649" s="8"/>
      <c r="E649" s="8" t="s">
        <v>1944</v>
      </c>
      <c r="F649" s="8">
        <v>0.79999999999999993</v>
      </c>
      <c r="G649" s="10">
        <v>2053</v>
      </c>
      <c r="H649" s="11">
        <v>1642.3999999999999</v>
      </c>
      <c r="I649" s="11">
        <v>1336.9765298430536</v>
      </c>
      <c r="J649" s="11">
        <v>305.42347015694645</v>
      </c>
      <c r="K649" s="8">
        <v>2.0699999999999998</v>
      </c>
      <c r="L649" s="8"/>
      <c r="M649" s="12">
        <f t="shared" si="20"/>
        <v>4249.71</v>
      </c>
      <c r="N649" s="12">
        <f t="shared" si="20"/>
        <v>0</v>
      </c>
      <c r="O649" s="12">
        <f t="shared" si="21"/>
        <v>4249.71</v>
      </c>
    </row>
    <row r="650" spans="1:15" x14ac:dyDescent="0.25">
      <c r="A650" s="8"/>
      <c r="B650" s="8"/>
      <c r="C650" s="9"/>
      <c r="D650" s="8"/>
      <c r="E650" s="8" t="s">
        <v>1945</v>
      </c>
      <c r="F650" s="8">
        <v>0.77999999999999992</v>
      </c>
      <c r="G650" s="10">
        <v>212</v>
      </c>
      <c r="H650" s="11">
        <v>165.36</v>
      </c>
      <c r="I650" s="11">
        <v>144.82759299580675</v>
      </c>
      <c r="J650" s="11">
        <v>20.532407004193264</v>
      </c>
      <c r="K650" s="8">
        <v>2.2200000000000002</v>
      </c>
      <c r="L650" s="8"/>
      <c r="M650" s="12">
        <f t="shared" si="20"/>
        <v>470.64000000000004</v>
      </c>
      <c r="N650" s="12">
        <f t="shared" si="20"/>
        <v>0</v>
      </c>
      <c r="O650" s="12">
        <f t="shared" si="21"/>
        <v>470.64000000000004</v>
      </c>
    </row>
    <row r="651" spans="1:15" x14ac:dyDescent="0.25">
      <c r="A651" s="8"/>
      <c r="B651" s="8"/>
      <c r="C651" s="9"/>
      <c r="D651" s="8"/>
      <c r="E651" s="8" t="s">
        <v>1946</v>
      </c>
      <c r="F651" s="8">
        <v>0.78</v>
      </c>
      <c r="G651" s="10">
        <v>147</v>
      </c>
      <c r="H651" s="11">
        <v>114.66</v>
      </c>
      <c r="I651" s="11">
        <v>91.885815185403175</v>
      </c>
      <c r="J651" s="11">
        <v>22.774184814596822</v>
      </c>
      <c r="K651" s="8">
        <v>2.2200000000000002</v>
      </c>
      <c r="L651" s="8"/>
      <c r="M651" s="12">
        <f t="shared" si="20"/>
        <v>326.34000000000003</v>
      </c>
      <c r="N651" s="12">
        <f t="shared" si="20"/>
        <v>0</v>
      </c>
      <c r="O651" s="12">
        <f t="shared" si="21"/>
        <v>326.34000000000003</v>
      </c>
    </row>
    <row r="652" spans="1:15" x14ac:dyDescent="0.25">
      <c r="A652" s="8"/>
      <c r="B652" s="8"/>
      <c r="C652" s="9"/>
      <c r="D652" s="8"/>
      <c r="E652" s="8" t="s">
        <v>1947</v>
      </c>
      <c r="F652" s="8">
        <v>0.79</v>
      </c>
      <c r="G652" s="10">
        <v>670</v>
      </c>
      <c r="H652" s="11">
        <v>529.29999999999995</v>
      </c>
      <c r="I652" s="11">
        <v>488.98386068410008</v>
      </c>
      <c r="J652" s="11">
        <v>40.316139315899946</v>
      </c>
      <c r="K652" s="8">
        <v>2</v>
      </c>
      <c r="L652" s="8"/>
      <c r="M652" s="12">
        <f t="shared" si="20"/>
        <v>1340</v>
      </c>
      <c r="N652" s="12">
        <f t="shared" si="20"/>
        <v>0</v>
      </c>
      <c r="O652" s="12">
        <f t="shared" si="21"/>
        <v>1340</v>
      </c>
    </row>
    <row r="653" spans="1:15" x14ac:dyDescent="0.25">
      <c r="A653" s="8"/>
      <c r="B653" s="8"/>
      <c r="C653" s="9"/>
      <c r="D653" s="8"/>
      <c r="E653" s="8" t="s">
        <v>1948</v>
      </c>
      <c r="F653" s="8">
        <v>0.79</v>
      </c>
      <c r="G653" s="10">
        <v>535</v>
      </c>
      <c r="H653" s="11">
        <v>422.65</v>
      </c>
      <c r="I653" s="11">
        <v>339.20597014925374</v>
      </c>
      <c r="J653" s="11">
        <v>83.444029850746233</v>
      </c>
      <c r="K653" s="8">
        <v>2</v>
      </c>
      <c r="L653" s="8"/>
      <c r="M653" s="12">
        <f t="shared" si="20"/>
        <v>1070</v>
      </c>
      <c r="N653" s="12">
        <f t="shared" si="20"/>
        <v>0</v>
      </c>
      <c r="O653" s="12">
        <f t="shared" si="21"/>
        <v>1070</v>
      </c>
    </row>
    <row r="654" spans="1:15" x14ac:dyDescent="0.25">
      <c r="A654" s="8"/>
      <c r="B654" s="8"/>
      <c r="C654" s="9"/>
      <c r="D654" s="8"/>
      <c r="E654" s="8" t="s">
        <v>1773</v>
      </c>
      <c r="F654" s="8">
        <v>0.81</v>
      </c>
      <c r="G654" s="10">
        <v>1604</v>
      </c>
      <c r="H654" s="11">
        <v>1299.24</v>
      </c>
      <c r="I654" s="11">
        <v>1043.7056304821831</v>
      </c>
      <c r="J654" s="11">
        <v>255.53436951781708</v>
      </c>
      <c r="K654" s="8">
        <v>2.21</v>
      </c>
      <c r="L654" s="8"/>
      <c r="M654" s="12">
        <f t="shared" si="20"/>
        <v>3544.84</v>
      </c>
      <c r="N654" s="12">
        <f t="shared" si="20"/>
        <v>0</v>
      </c>
      <c r="O654" s="12">
        <f t="shared" si="21"/>
        <v>3544.84</v>
      </c>
    </row>
    <row r="655" spans="1:15" x14ac:dyDescent="0.25">
      <c r="A655" s="8"/>
      <c r="B655" s="8"/>
      <c r="C655" s="9"/>
      <c r="D655" s="8"/>
      <c r="E655" s="8" t="s">
        <v>1950</v>
      </c>
      <c r="F655" s="8">
        <v>0.81</v>
      </c>
      <c r="G655" s="10">
        <v>1252</v>
      </c>
      <c r="H655" s="11">
        <v>1014.1200000000001</v>
      </c>
      <c r="I655" s="11">
        <v>827.82157782515992</v>
      </c>
      <c r="J655" s="11">
        <v>186.29842217484014</v>
      </c>
      <c r="K655" s="8">
        <v>2.21</v>
      </c>
      <c r="L655" s="8"/>
      <c r="M655" s="12">
        <f t="shared" si="20"/>
        <v>2766.92</v>
      </c>
      <c r="N655" s="12">
        <f t="shared" si="20"/>
        <v>0</v>
      </c>
      <c r="O655" s="12">
        <f t="shared" si="21"/>
        <v>2766.92</v>
      </c>
    </row>
    <row r="656" spans="1:15" x14ac:dyDescent="0.25">
      <c r="A656" s="8"/>
      <c r="B656" s="8"/>
      <c r="C656" s="9"/>
      <c r="D656" s="8"/>
      <c r="E656" s="8" t="s">
        <v>1951</v>
      </c>
      <c r="F656" s="8">
        <v>0.81</v>
      </c>
      <c r="G656" s="10">
        <v>668</v>
      </c>
      <c r="H656" s="11">
        <v>541.08000000000004</v>
      </c>
      <c r="I656" s="11">
        <v>437.25021165685519</v>
      </c>
      <c r="J656" s="11">
        <v>103.8297883431448</v>
      </c>
      <c r="K656" s="8">
        <v>2.21</v>
      </c>
      <c r="L656" s="8"/>
      <c r="M656" s="12">
        <f t="shared" si="20"/>
        <v>1476.28</v>
      </c>
      <c r="N656" s="12">
        <f t="shared" si="20"/>
        <v>0</v>
      </c>
      <c r="O656" s="12">
        <f t="shared" si="21"/>
        <v>1476.28</v>
      </c>
    </row>
    <row r="657" spans="1:15" x14ac:dyDescent="0.25">
      <c r="A657" s="8"/>
      <c r="B657" s="8"/>
      <c r="C657" s="9"/>
      <c r="D657" s="8"/>
      <c r="E657" s="8" t="s">
        <v>1952</v>
      </c>
      <c r="F657" s="8">
        <v>0.79999999999999993</v>
      </c>
      <c r="G657" s="10">
        <v>1194</v>
      </c>
      <c r="H657" s="11">
        <v>955.2</v>
      </c>
      <c r="I657" s="11">
        <v>774.93438588434333</v>
      </c>
      <c r="J657" s="11">
        <v>180.26561411565655</v>
      </c>
      <c r="K657" s="8">
        <v>2.0699999999999998</v>
      </c>
      <c r="L657" s="8"/>
      <c r="M657" s="12">
        <f t="shared" si="20"/>
        <v>2471.58</v>
      </c>
      <c r="N657" s="12">
        <f t="shared" si="20"/>
        <v>0</v>
      </c>
      <c r="O657" s="12">
        <f t="shared" si="21"/>
        <v>2471.58</v>
      </c>
    </row>
    <row r="658" spans="1:15" x14ac:dyDescent="0.25">
      <c r="A658" s="8"/>
      <c r="B658" s="8"/>
      <c r="C658" s="9"/>
      <c r="D658" s="8"/>
      <c r="E658" s="8" t="s">
        <v>1953</v>
      </c>
      <c r="F658" s="8">
        <v>0.78</v>
      </c>
      <c r="G658" s="10">
        <v>325</v>
      </c>
      <c r="H658" s="11">
        <v>253.5</v>
      </c>
      <c r="I658" s="11">
        <v>212.4</v>
      </c>
      <c r="J658" s="11">
        <v>41.099999999999994</v>
      </c>
      <c r="K658" s="8">
        <v>2.2200000000000002</v>
      </c>
      <c r="L658" s="8"/>
      <c r="M658" s="12">
        <f t="shared" si="20"/>
        <v>721.50000000000011</v>
      </c>
      <c r="N658" s="12">
        <f t="shared" si="20"/>
        <v>0</v>
      </c>
      <c r="O658" s="12">
        <f t="shared" si="21"/>
        <v>721.50000000000011</v>
      </c>
    </row>
    <row r="659" spans="1:15" x14ac:dyDescent="0.25">
      <c r="A659" s="8"/>
      <c r="B659" s="8"/>
      <c r="C659" s="9"/>
      <c r="D659" s="8"/>
      <c r="E659" s="8" t="s">
        <v>1954</v>
      </c>
      <c r="F659" s="8">
        <v>0.79</v>
      </c>
      <c r="G659" s="10">
        <v>3</v>
      </c>
      <c r="H659" s="11">
        <v>2.37</v>
      </c>
      <c r="I659" s="11">
        <v>2.1015831134564644</v>
      </c>
      <c r="J659" s="11">
        <v>0.26841688654353568</v>
      </c>
      <c r="K659" s="8">
        <v>2</v>
      </c>
      <c r="L659" s="8"/>
      <c r="M659" s="12">
        <f t="shared" si="20"/>
        <v>6</v>
      </c>
      <c r="N659" s="12">
        <f t="shared" si="20"/>
        <v>0</v>
      </c>
      <c r="O659" s="12">
        <f t="shared" si="21"/>
        <v>6</v>
      </c>
    </row>
    <row r="660" spans="1:15" x14ac:dyDescent="0.25">
      <c r="A660" s="8"/>
      <c r="B660" s="8"/>
      <c r="C660" s="9"/>
      <c r="D660" s="8"/>
      <c r="E660" s="8" t="s">
        <v>1955</v>
      </c>
      <c r="F660" s="8">
        <v>0.81</v>
      </c>
      <c r="G660" s="10">
        <v>79</v>
      </c>
      <c r="H660" s="11">
        <v>63.989999999999995</v>
      </c>
      <c r="I660" s="11">
        <v>49.387046742545273</v>
      </c>
      <c r="J660" s="11">
        <v>14.602953257454725</v>
      </c>
      <c r="K660" s="8">
        <v>2.21</v>
      </c>
      <c r="L660" s="8"/>
      <c r="M660" s="12">
        <f t="shared" si="20"/>
        <v>174.59</v>
      </c>
      <c r="N660" s="12">
        <f t="shared" si="20"/>
        <v>0</v>
      </c>
      <c r="O660" s="12">
        <f t="shared" si="21"/>
        <v>174.59</v>
      </c>
    </row>
    <row r="661" spans="1:15" x14ac:dyDescent="0.25">
      <c r="A661" s="8"/>
      <c r="B661" s="8"/>
      <c r="C661" s="9"/>
      <c r="D661" s="8"/>
      <c r="E661" s="8" t="s">
        <v>1956</v>
      </c>
      <c r="F661" s="8">
        <v>0.83</v>
      </c>
      <c r="G661" s="10">
        <v>4165</v>
      </c>
      <c r="H661" s="11">
        <v>3456.95</v>
      </c>
      <c r="I661" s="11">
        <v>2710.288455152373</v>
      </c>
      <c r="J661" s="11">
        <v>746.66154484762706</v>
      </c>
      <c r="K661" s="8">
        <v>2.13</v>
      </c>
      <c r="L661" s="8"/>
      <c r="M661" s="12">
        <f t="shared" si="20"/>
        <v>8871.4499999999989</v>
      </c>
      <c r="N661" s="12">
        <f t="shared" si="20"/>
        <v>0</v>
      </c>
      <c r="O661" s="12">
        <f t="shared" si="21"/>
        <v>8871.4499999999989</v>
      </c>
    </row>
    <row r="662" spans="1:15" x14ac:dyDescent="0.25">
      <c r="A662" s="8"/>
      <c r="B662" s="8"/>
      <c r="C662" s="9"/>
      <c r="D662" s="8"/>
      <c r="E662" s="8" t="s">
        <v>1987</v>
      </c>
      <c r="F662" s="8">
        <v>0.78</v>
      </c>
      <c r="G662" s="10">
        <v>638</v>
      </c>
      <c r="H662" s="11">
        <v>497.64</v>
      </c>
      <c r="I662" s="11">
        <v>405.50851258220769</v>
      </c>
      <c r="J662" s="11">
        <v>92.131487417792329</v>
      </c>
      <c r="K662" s="8">
        <v>2.29</v>
      </c>
      <c r="L662" s="8"/>
      <c r="M662" s="12">
        <f t="shared" si="20"/>
        <v>1461.02</v>
      </c>
      <c r="N662" s="12">
        <f t="shared" si="20"/>
        <v>0</v>
      </c>
      <c r="O662" s="12">
        <f t="shared" si="21"/>
        <v>1461.02</v>
      </c>
    </row>
    <row r="663" spans="1:15" x14ac:dyDescent="0.25">
      <c r="A663" s="8"/>
      <c r="B663" s="8"/>
      <c r="C663" s="9"/>
      <c r="D663" s="8"/>
      <c r="E663" s="8" t="s">
        <v>1957</v>
      </c>
      <c r="F663" s="8">
        <v>0.79</v>
      </c>
      <c r="G663" s="10">
        <v>1380</v>
      </c>
      <c r="H663" s="11">
        <v>1090.2</v>
      </c>
      <c r="I663" s="11">
        <v>913.51754274529094</v>
      </c>
      <c r="J663" s="11">
        <v>176.68245725470896</v>
      </c>
      <c r="K663" s="8">
        <v>2</v>
      </c>
      <c r="L663" s="8"/>
      <c r="M663" s="12">
        <f t="shared" si="20"/>
        <v>2760</v>
      </c>
      <c r="N663" s="12">
        <f t="shared" si="20"/>
        <v>0</v>
      </c>
      <c r="O663" s="12">
        <f t="shared" si="21"/>
        <v>2760</v>
      </c>
    </row>
    <row r="664" spans="1:15" x14ac:dyDescent="0.25">
      <c r="A664" s="8"/>
      <c r="B664" s="8"/>
      <c r="C664" s="9"/>
      <c r="D664" s="8"/>
      <c r="E664" s="8" t="s">
        <v>1778</v>
      </c>
      <c r="F664" s="8">
        <v>0.79999999999999993</v>
      </c>
      <c r="G664" s="10">
        <v>1337</v>
      </c>
      <c r="H664" s="11">
        <v>1069.6000000000001</v>
      </c>
      <c r="I664" s="11">
        <v>883.97881025488175</v>
      </c>
      <c r="J664" s="11">
        <v>185.6211897451183</v>
      </c>
      <c r="K664" s="8">
        <v>2.0699999999999998</v>
      </c>
      <c r="L664" s="8"/>
      <c r="M664" s="12">
        <f t="shared" si="20"/>
        <v>2767.5899999999997</v>
      </c>
      <c r="N664" s="12">
        <f t="shared" si="20"/>
        <v>0</v>
      </c>
      <c r="O664" s="12">
        <f t="shared" si="21"/>
        <v>2767.5899999999997</v>
      </c>
    </row>
    <row r="665" spans="1:15" x14ac:dyDescent="0.25">
      <c r="A665" s="8"/>
      <c r="B665" s="8"/>
      <c r="C665" s="9"/>
      <c r="D665" s="8"/>
      <c r="E665" s="8" t="s">
        <v>1958</v>
      </c>
      <c r="F665" s="8">
        <v>0.79999999999999993</v>
      </c>
      <c r="G665" s="10">
        <v>862</v>
      </c>
      <c r="H665" s="11">
        <v>689.59999999999991</v>
      </c>
      <c r="I665" s="11">
        <v>557.15793246922442</v>
      </c>
      <c r="J665" s="11">
        <v>132.44206753077552</v>
      </c>
      <c r="K665" s="8">
        <v>2.0699999999999998</v>
      </c>
      <c r="L665" s="8"/>
      <c r="M665" s="12">
        <f t="shared" si="20"/>
        <v>1784.34</v>
      </c>
      <c r="N665" s="12">
        <f t="shared" si="20"/>
        <v>0</v>
      </c>
      <c r="O665" s="12">
        <f t="shared" si="21"/>
        <v>1784.34</v>
      </c>
    </row>
    <row r="666" spans="1:15" x14ac:dyDescent="0.25">
      <c r="A666" s="8"/>
      <c r="B666" s="8"/>
      <c r="C666" s="9"/>
      <c r="D666" s="8"/>
      <c r="E666" s="8" t="s">
        <v>1780</v>
      </c>
      <c r="F666" s="8">
        <v>0.78000000000000014</v>
      </c>
      <c r="G666" s="10">
        <v>621</v>
      </c>
      <c r="H666" s="11">
        <v>484.38</v>
      </c>
      <c r="I666" s="11">
        <v>406.8658334973556</v>
      </c>
      <c r="J666" s="11">
        <v>77.514166502644429</v>
      </c>
      <c r="K666" s="8">
        <v>2.2200000000000002</v>
      </c>
      <c r="L666" s="8"/>
      <c r="M666" s="12">
        <f t="shared" si="20"/>
        <v>1378.6200000000001</v>
      </c>
      <c r="N666" s="12">
        <f t="shared" si="20"/>
        <v>0</v>
      </c>
      <c r="O666" s="12">
        <f t="shared" si="21"/>
        <v>1378.6200000000001</v>
      </c>
    </row>
    <row r="667" spans="1:15" x14ac:dyDescent="0.25">
      <c r="A667" s="8"/>
      <c r="B667" s="8"/>
      <c r="C667" s="9"/>
      <c r="D667" s="8"/>
      <c r="E667" s="8" t="s">
        <v>1959</v>
      </c>
      <c r="F667" s="8">
        <v>1.07</v>
      </c>
      <c r="G667" s="10">
        <v>1015</v>
      </c>
      <c r="H667" s="11">
        <v>1086.05</v>
      </c>
      <c r="I667" s="11">
        <v>663.34153846153845</v>
      </c>
      <c r="J667" s="11">
        <v>422.70846153846151</v>
      </c>
      <c r="K667" s="8">
        <v>2.57</v>
      </c>
      <c r="L667" s="8"/>
      <c r="M667" s="12">
        <f t="shared" si="20"/>
        <v>2608.5499999999997</v>
      </c>
      <c r="N667" s="12">
        <f t="shared" si="20"/>
        <v>0</v>
      </c>
      <c r="O667" s="12">
        <f t="shared" si="21"/>
        <v>2608.5499999999997</v>
      </c>
    </row>
    <row r="668" spans="1:15" x14ac:dyDescent="0.25">
      <c r="A668" s="8"/>
      <c r="B668" s="8"/>
      <c r="C668" s="9"/>
      <c r="D668" s="8"/>
      <c r="E668" s="8" t="s">
        <v>1960</v>
      </c>
      <c r="F668" s="8">
        <v>0.65</v>
      </c>
      <c r="G668" s="10">
        <v>3771</v>
      </c>
      <c r="H668" s="11">
        <v>2451.15</v>
      </c>
      <c r="I668" s="11">
        <v>2211.2893506493506</v>
      </c>
      <c r="J668" s="11">
        <v>239.86064935064923</v>
      </c>
      <c r="K668" s="8">
        <v>1.66</v>
      </c>
      <c r="L668" s="8"/>
      <c r="M668" s="12">
        <f t="shared" si="20"/>
        <v>6259.86</v>
      </c>
      <c r="N668" s="12">
        <f t="shared" si="20"/>
        <v>0</v>
      </c>
      <c r="O668" s="12">
        <f t="shared" si="21"/>
        <v>6259.86</v>
      </c>
    </row>
    <row r="669" spans="1:15" x14ac:dyDescent="0.25">
      <c r="A669" s="8"/>
      <c r="B669" s="8"/>
      <c r="C669" s="9" t="s">
        <v>188</v>
      </c>
      <c r="D669" s="8" t="s">
        <v>38</v>
      </c>
      <c r="E669" s="8" t="s">
        <v>1939</v>
      </c>
      <c r="F669" s="8">
        <v>0.68</v>
      </c>
      <c r="G669" s="10">
        <v>1252</v>
      </c>
      <c r="H669" s="11">
        <v>851.36000000000013</v>
      </c>
      <c r="I669" s="11">
        <v>794.23456257175656</v>
      </c>
      <c r="J669" s="11">
        <v>57.125437428243444</v>
      </c>
      <c r="K669" s="8">
        <v>1.69</v>
      </c>
      <c r="L669" s="8"/>
      <c r="M669" s="12">
        <f t="shared" si="20"/>
        <v>2115.88</v>
      </c>
      <c r="N669" s="12">
        <f t="shared" si="20"/>
        <v>0</v>
      </c>
      <c r="O669" s="12">
        <f t="shared" si="21"/>
        <v>2115.88</v>
      </c>
    </row>
    <row r="670" spans="1:15" x14ac:dyDescent="0.25">
      <c r="A670" s="8"/>
      <c r="B670" s="8"/>
      <c r="C670" s="9"/>
      <c r="D670" s="8"/>
      <c r="E670" s="8" t="s">
        <v>1940</v>
      </c>
      <c r="F670" s="8">
        <v>0.68</v>
      </c>
      <c r="G670" s="10">
        <v>1166</v>
      </c>
      <c r="H670" s="11">
        <v>792.88</v>
      </c>
      <c r="I670" s="11">
        <v>868.97684210526313</v>
      </c>
      <c r="J670" s="11">
        <v>-76.096842105263136</v>
      </c>
      <c r="K670" s="8">
        <v>1.7</v>
      </c>
      <c r="L670" s="8"/>
      <c r="M670" s="12">
        <f t="shared" si="20"/>
        <v>1982.2</v>
      </c>
      <c r="N670" s="12">
        <f t="shared" si="20"/>
        <v>0</v>
      </c>
      <c r="O670" s="12">
        <f t="shared" si="21"/>
        <v>1982.2</v>
      </c>
    </row>
    <row r="671" spans="1:15" x14ac:dyDescent="0.25">
      <c r="A671" s="8"/>
      <c r="B671" s="8"/>
      <c r="C671" s="9"/>
      <c r="D671" s="8"/>
      <c r="E671" s="8" t="s">
        <v>1941</v>
      </c>
      <c r="F671" s="8">
        <v>0.68</v>
      </c>
      <c r="G671" s="10">
        <v>1716</v>
      </c>
      <c r="H671" s="11">
        <v>1166.8800000000001</v>
      </c>
      <c r="I671" s="11">
        <v>1166.7226409579866</v>
      </c>
      <c r="J671" s="11">
        <v>0.15735904201335416</v>
      </c>
      <c r="K671" s="8">
        <v>1.7</v>
      </c>
      <c r="L671" s="8"/>
      <c r="M671" s="12">
        <f t="shared" si="20"/>
        <v>2917.2</v>
      </c>
      <c r="N671" s="12">
        <f t="shared" si="20"/>
        <v>0</v>
      </c>
      <c r="O671" s="12">
        <f t="shared" si="21"/>
        <v>2917.2</v>
      </c>
    </row>
    <row r="672" spans="1:15" x14ac:dyDescent="0.25">
      <c r="A672" s="8"/>
      <c r="B672" s="8"/>
      <c r="C672" s="9"/>
      <c r="D672" s="8"/>
      <c r="E672" s="8" t="s">
        <v>1942</v>
      </c>
      <c r="F672" s="8">
        <v>0.79</v>
      </c>
      <c r="G672" s="10">
        <v>1896</v>
      </c>
      <c r="H672" s="11">
        <v>1497.84</v>
      </c>
      <c r="I672" s="11">
        <v>1201.0186873690159</v>
      </c>
      <c r="J672" s="11">
        <v>296.82131263098427</v>
      </c>
      <c r="K672" s="8">
        <v>2</v>
      </c>
      <c r="L672" s="8"/>
      <c r="M672" s="12">
        <f t="shared" si="20"/>
        <v>3792</v>
      </c>
      <c r="N672" s="12">
        <f t="shared" si="20"/>
        <v>0</v>
      </c>
      <c r="O672" s="12">
        <f t="shared" si="21"/>
        <v>3792</v>
      </c>
    </row>
    <row r="673" spans="1:15" x14ac:dyDescent="0.25">
      <c r="A673" s="8"/>
      <c r="B673" s="8"/>
      <c r="C673" s="9"/>
      <c r="D673" s="8"/>
      <c r="E673" s="8" t="s">
        <v>1986</v>
      </c>
      <c r="F673" s="8">
        <v>0.81</v>
      </c>
      <c r="G673" s="10">
        <v>717</v>
      </c>
      <c r="H673" s="11">
        <v>580.7700000000001</v>
      </c>
      <c r="I673" s="11">
        <v>499.0859210551771</v>
      </c>
      <c r="J673" s="11">
        <v>81.6840789448229</v>
      </c>
      <c r="K673" s="8">
        <v>2.21</v>
      </c>
      <c r="L673" s="8"/>
      <c r="M673" s="12">
        <f t="shared" si="20"/>
        <v>1584.57</v>
      </c>
      <c r="N673" s="12">
        <f t="shared" si="20"/>
        <v>0</v>
      </c>
      <c r="O673" s="12">
        <f t="shared" si="21"/>
        <v>1584.57</v>
      </c>
    </row>
    <row r="674" spans="1:15" x14ac:dyDescent="0.25">
      <c r="A674" s="8"/>
      <c r="B674" s="8"/>
      <c r="C674" s="9"/>
      <c r="D674" s="8"/>
      <c r="E674" s="8" t="s">
        <v>1943</v>
      </c>
      <c r="F674" s="8">
        <v>0.79999999999999993</v>
      </c>
      <c r="G674" s="10">
        <v>5034</v>
      </c>
      <c r="H674" s="11">
        <v>4027.2</v>
      </c>
      <c r="I674" s="11">
        <v>3271.9682313306639</v>
      </c>
      <c r="J674" s="11">
        <v>755.23176866933636</v>
      </c>
      <c r="K674" s="8">
        <v>2.0699999999999998</v>
      </c>
      <c r="L674" s="8"/>
      <c r="M674" s="12">
        <f t="shared" si="20"/>
        <v>10420.379999999999</v>
      </c>
      <c r="N674" s="12">
        <f t="shared" si="20"/>
        <v>0</v>
      </c>
      <c r="O674" s="12">
        <f t="shared" si="21"/>
        <v>10420.379999999999</v>
      </c>
    </row>
    <row r="675" spans="1:15" x14ac:dyDescent="0.25">
      <c r="A675" s="8"/>
      <c r="B675" s="8"/>
      <c r="C675" s="9"/>
      <c r="D675" s="8"/>
      <c r="E675" s="8" t="s">
        <v>1944</v>
      </c>
      <c r="F675" s="8">
        <v>0.79999999999999993</v>
      </c>
      <c r="G675" s="10">
        <v>2055</v>
      </c>
      <c r="H675" s="11">
        <v>1644.0000000000002</v>
      </c>
      <c r="I675" s="11">
        <v>1337.9846808840427</v>
      </c>
      <c r="J675" s="11">
        <v>306.01531911595748</v>
      </c>
      <c r="K675" s="8">
        <v>2.0699999999999998</v>
      </c>
      <c r="L675" s="8"/>
      <c r="M675" s="12">
        <f t="shared" si="20"/>
        <v>4253.8499999999995</v>
      </c>
      <c r="N675" s="12">
        <f t="shared" si="20"/>
        <v>0</v>
      </c>
      <c r="O675" s="12">
        <f t="shared" si="21"/>
        <v>4253.8499999999995</v>
      </c>
    </row>
    <row r="676" spans="1:15" x14ac:dyDescent="0.25">
      <c r="A676" s="8"/>
      <c r="B676" s="8"/>
      <c r="C676" s="9"/>
      <c r="D676" s="8"/>
      <c r="E676" s="8" t="s">
        <v>1945</v>
      </c>
      <c r="F676" s="8">
        <v>0.78</v>
      </c>
      <c r="G676" s="10">
        <v>213</v>
      </c>
      <c r="H676" s="11">
        <v>166.14000000000001</v>
      </c>
      <c r="I676" s="11">
        <v>145.34072665323217</v>
      </c>
      <c r="J676" s="11">
        <v>20.799273346767819</v>
      </c>
      <c r="K676" s="8">
        <v>2.2200000000000002</v>
      </c>
      <c r="L676" s="8"/>
      <c r="M676" s="12">
        <f t="shared" si="20"/>
        <v>472.86</v>
      </c>
      <c r="N676" s="12">
        <f t="shared" si="20"/>
        <v>0</v>
      </c>
      <c r="O676" s="12">
        <f t="shared" si="21"/>
        <v>472.86</v>
      </c>
    </row>
    <row r="677" spans="1:15" x14ac:dyDescent="0.25">
      <c r="A677" s="8"/>
      <c r="B677" s="8"/>
      <c r="C677" s="9"/>
      <c r="D677" s="8"/>
      <c r="E677" s="8" t="s">
        <v>1946</v>
      </c>
      <c r="F677" s="8">
        <v>0.78</v>
      </c>
      <c r="G677" s="10">
        <v>148</v>
      </c>
      <c r="H677" s="11">
        <v>115.44</v>
      </c>
      <c r="I677" s="11">
        <v>92.402116402116405</v>
      </c>
      <c r="J677" s="11">
        <v>23.037883597883592</v>
      </c>
      <c r="K677" s="8">
        <v>2.2200000000000002</v>
      </c>
      <c r="L677" s="8"/>
      <c r="M677" s="12">
        <f t="shared" si="20"/>
        <v>328.56</v>
      </c>
      <c r="N677" s="12">
        <f t="shared" si="20"/>
        <v>0</v>
      </c>
      <c r="O677" s="12">
        <f t="shared" si="21"/>
        <v>328.56</v>
      </c>
    </row>
    <row r="678" spans="1:15" x14ac:dyDescent="0.25">
      <c r="A678" s="8"/>
      <c r="B678" s="8"/>
      <c r="C678" s="9"/>
      <c r="D678" s="8"/>
      <c r="E678" s="8" t="s">
        <v>1947</v>
      </c>
      <c r="F678" s="8">
        <v>0.79</v>
      </c>
      <c r="G678" s="10">
        <v>669</v>
      </c>
      <c r="H678" s="11">
        <v>528.51</v>
      </c>
      <c r="I678" s="11">
        <v>488.28746724147709</v>
      </c>
      <c r="J678" s="11">
        <v>40.222532758522888</v>
      </c>
      <c r="K678" s="8">
        <v>2</v>
      </c>
      <c r="L678" s="8"/>
      <c r="M678" s="12">
        <f t="shared" si="20"/>
        <v>1338</v>
      </c>
      <c r="N678" s="12">
        <f t="shared" si="20"/>
        <v>0</v>
      </c>
      <c r="O678" s="12">
        <f t="shared" si="21"/>
        <v>1338</v>
      </c>
    </row>
    <row r="679" spans="1:15" x14ac:dyDescent="0.25">
      <c r="A679" s="8"/>
      <c r="B679" s="8"/>
      <c r="C679" s="9"/>
      <c r="D679" s="8"/>
      <c r="E679" s="8" t="s">
        <v>1948</v>
      </c>
      <c r="F679" s="8">
        <v>0.79</v>
      </c>
      <c r="G679" s="10">
        <v>535</v>
      </c>
      <c r="H679" s="11">
        <v>422.65</v>
      </c>
      <c r="I679" s="11">
        <v>339.20597014925374</v>
      </c>
      <c r="J679" s="11">
        <v>83.444029850746233</v>
      </c>
      <c r="K679" s="8">
        <v>2</v>
      </c>
      <c r="L679" s="8"/>
      <c r="M679" s="12">
        <f t="shared" si="20"/>
        <v>1070</v>
      </c>
      <c r="N679" s="12">
        <f t="shared" si="20"/>
        <v>0</v>
      </c>
      <c r="O679" s="12">
        <f t="shared" si="21"/>
        <v>1070</v>
      </c>
    </row>
    <row r="680" spans="1:15" x14ac:dyDescent="0.25">
      <c r="A680" s="8"/>
      <c r="B680" s="8"/>
      <c r="C680" s="9"/>
      <c r="D680" s="8"/>
      <c r="E680" s="8" t="s">
        <v>1773</v>
      </c>
      <c r="F680" s="8">
        <v>0.81</v>
      </c>
      <c r="G680" s="10">
        <v>1605</v>
      </c>
      <c r="H680" s="11">
        <v>1300.0500000000002</v>
      </c>
      <c r="I680" s="11">
        <v>1044.2894103945928</v>
      </c>
      <c r="J680" s="11">
        <v>255.76058960540735</v>
      </c>
      <c r="K680" s="8">
        <v>2.21</v>
      </c>
      <c r="L680" s="8"/>
      <c r="M680" s="12">
        <f t="shared" si="20"/>
        <v>3547.0499999999997</v>
      </c>
      <c r="N680" s="12">
        <f t="shared" si="20"/>
        <v>0</v>
      </c>
      <c r="O680" s="12">
        <f t="shared" si="21"/>
        <v>3547.0499999999997</v>
      </c>
    </row>
    <row r="681" spans="1:15" x14ac:dyDescent="0.25">
      <c r="A681" s="8"/>
      <c r="B681" s="8"/>
      <c r="C681" s="9"/>
      <c r="D681" s="8"/>
      <c r="E681" s="8" t="s">
        <v>1950</v>
      </c>
      <c r="F681" s="8">
        <v>0.81</v>
      </c>
      <c r="G681" s="10">
        <v>1253</v>
      </c>
      <c r="H681" s="11">
        <v>1014.9300000000001</v>
      </c>
      <c r="I681" s="11">
        <v>828.45560767590621</v>
      </c>
      <c r="J681" s="11">
        <v>186.47439232409386</v>
      </c>
      <c r="K681" s="8">
        <v>2.21</v>
      </c>
      <c r="L681" s="8"/>
      <c r="M681" s="12">
        <f t="shared" si="20"/>
        <v>2769.13</v>
      </c>
      <c r="N681" s="12">
        <f t="shared" si="20"/>
        <v>0</v>
      </c>
      <c r="O681" s="12">
        <f t="shared" si="21"/>
        <v>2769.13</v>
      </c>
    </row>
    <row r="682" spans="1:15" x14ac:dyDescent="0.25">
      <c r="A682" s="8"/>
      <c r="B682" s="8"/>
      <c r="C682" s="9"/>
      <c r="D682" s="8"/>
      <c r="E682" s="8" t="s">
        <v>1951</v>
      </c>
      <c r="F682" s="8">
        <v>0.81</v>
      </c>
      <c r="G682" s="10">
        <v>667</v>
      </c>
      <c r="H682" s="11">
        <v>540.27</v>
      </c>
      <c r="I682" s="11">
        <v>436.6985233451669</v>
      </c>
      <c r="J682" s="11">
        <v>103.57147665483311</v>
      </c>
      <c r="K682" s="8">
        <v>2.21</v>
      </c>
      <c r="L682" s="8"/>
      <c r="M682" s="12">
        <f t="shared" si="20"/>
        <v>1474.07</v>
      </c>
      <c r="N682" s="12">
        <f t="shared" si="20"/>
        <v>0</v>
      </c>
      <c r="O682" s="12">
        <f t="shared" si="21"/>
        <v>1474.07</v>
      </c>
    </row>
    <row r="683" spans="1:15" x14ac:dyDescent="0.25">
      <c r="A683" s="8"/>
      <c r="B683" s="8"/>
      <c r="C683" s="9"/>
      <c r="D683" s="8"/>
      <c r="E683" s="8" t="s">
        <v>1952</v>
      </c>
      <c r="F683" s="8">
        <v>0.79999999999999993</v>
      </c>
      <c r="G683" s="10">
        <v>1195</v>
      </c>
      <c r="H683" s="11">
        <v>956</v>
      </c>
      <c r="I683" s="11">
        <v>775.47669103873329</v>
      </c>
      <c r="J683" s="11">
        <v>180.52330896126657</v>
      </c>
      <c r="K683" s="8">
        <v>2.0699999999999998</v>
      </c>
      <c r="L683" s="8"/>
      <c r="M683" s="12">
        <f t="shared" si="20"/>
        <v>2473.6499999999996</v>
      </c>
      <c r="N683" s="12">
        <f t="shared" si="20"/>
        <v>0</v>
      </c>
      <c r="O683" s="12">
        <f t="shared" si="21"/>
        <v>2473.6499999999996</v>
      </c>
    </row>
    <row r="684" spans="1:15" x14ac:dyDescent="0.25">
      <c r="A684" s="8"/>
      <c r="B684" s="8"/>
      <c r="C684" s="9"/>
      <c r="D684" s="8"/>
      <c r="E684" s="8" t="s">
        <v>1953</v>
      </c>
      <c r="F684" s="8">
        <v>0.78</v>
      </c>
      <c r="G684" s="10">
        <v>326</v>
      </c>
      <c r="H684" s="11">
        <v>254.28</v>
      </c>
      <c r="I684" s="11">
        <v>213.05353846153847</v>
      </c>
      <c r="J684" s="11">
        <v>41.226461538461535</v>
      </c>
      <c r="K684" s="8">
        <v>2.2200000000000002</v>
      </c>
      <c r="L684" s="8"/>
      <c r="M684" s="12">
        <f t="shared" si="20"/>
        <v>723.72</v>
      </c>
      <c r="N684" s="12">
        <f t="shared" si="20"/>
        <v>0</v>
      </c>
      <c r="O684" s="12">
        <f t="shared" si="21"/>
        <v>723.72</v>
      </c>
    </row>
    <row r="685" spans="1:15" x14ac:dyDescent="0.25">
      <c r="A685" s="8"/>
      <c r="B685" s="8"/>
      <c r="C685" s="9"/>
      <c r="D685" s="8"/>
      <c r="E685" s="8" t="s">
        <v>1954</v>
      </c>
      <c r="F685" s="8">
        <v>0.79</v>
      </c>
      <c r="G685" s="10">
        <v>2</v>
      </c>
      <c r="H685" s="11">
        <v>1.58</v>
      </c>
      <c r="I685" s="11">
        <v>1.4010554089709761</v>
      </c>
      <c r="J685" s="11">
        <v>0.17894459102902394</v>
      </c>
      <c r="K685" s="8">
        <v>2</v>
      </c>
      <c r="L685" s="8"/>
      <c r="M685" s="12">
        <f t="shared" si="20"/>
        <v>4</v>
      </c>
      <c r="N685" s="12">
        <f t="shared" si="20"/>
        <v>0</v>
      </c>
      <c r="O685" s="12">
        <f t="shared" si="21"/>
        <v>4</v>
      </c>
    </row>
    <row r="686" spans="1:15" x14ac:dyDescent="0.25">
      <c r="A686" s="8"/>
      <c r="B686" s="8"/>
      <c r="C686" s="9"/>
      <c r="D686" s="8"/>
      <c r="E686" s="8" t="s">
        <v>1955</v>
      </c>
      <c r="F686" s="8">
        <v>0.81</v>
      </c>
      <c r="G686" s="10">
        <v>79</v>
      </c>
      <c r="H686" s="11">
        <v>63.99</v>
      </c>
      <c r="I686" s="11">
        <v>49.384643800643801</v>
      </c>
      <c r="J686" s="11">
        <v>14.605356199356205</v>
      </c>
      <c r="K686" s="8">
        <v>2.21</v>
      </c>
      <c r="L686" s="8"/>
      <c r="M686" s="12">
        <f t="shared" si="20"/>
        <v>174.59</v>
      </c>
      <c r="N686" s="12">
        <f t="shared" si="20"/>
        <v>0</v>
      </c>
      <c r="O686" s="12">
        <f t="shared" si="21"/>
        <v>174.59</v>
      </c>
    </row>
    <row r="687" spans="1:15" x14ac:dyDescent="0.25">
      <c r="A687" s="8"/>
      <c r="B687" s="8"/>
      <c r="C687" s="9"/>
      <c r="D687" s="8"/>
      <c r="E687" s="8" t="s">
        <v>1956</v>
      </c>
      <c r="F687" s="8">
        <v>0.83</v>
      </c>
      <c r="G687" s="10">
        <v>4164</v>
      </c>
      <c r="H687" s="11">
        <v>3456.1199999999994</v>
      </c>
      <c r="I687" s="11">
        <v>2709.5901812374254</v>
      </c>
      <c r="J687" s="11">
        <v>746.52981876257445</v>
      </c>
      <c r="K687" s="8">
        <v>2.13</v>
      </c>
      <c r="L687" s="8"/>
      <c r="M687" s="12">
        <f t="shared" si="20"/>
        <v>8869.32</v>
      </c>
      <c r="N687" s="12">
        <f t="shared" si="20"/>
        <v>0</v>
      </c>
      <c r="O687" s="12">
        <f t="shared" si="21"/>
        <v>8869.32</v>
      </c>
    </row>
    <row r="688" spans="1:15" x14ac:dyDescent="0.25">
      <c r="A688" s="8"/>
      <c r="B688" s="8"/>
      <c r="C688" s="9"/>
      <c r="D688" s="8"/>
      <c r="E688" s="8" t="s">
        <v>1987</v>
      </c>
      <c r="F688" s="8">
        <v>0.78</v>
      </c>
      <c r="G688" s="10">
        <v>637</v>
      </c>
      <c r="H688" s="11">
        <v>496.86</v>
      </c>
      <c r="I688" s="11">
        <v>404.87448273146146</v>
      </c>
      <c r="J688" s="11">
        <v>91.985517268538587</v>
      </c>
      <c r="K688" s="8">
        <v>2.29</v>
      </c>
      <c r="L688" s="8"/>
      <c r="M688" s="12">
        <f t="shared" si="20"/>
        <v>1458.73</v>
      </c>
      <c r="N688" s="12">
        <f t="shared" si="20"/>
        <v>0</v>
      </c>
      <c r="O688" s="12">
        <f t="shared" si="21"/>
        <v>1458.73</v>
      </c>
    </row>
    <row r="689" spans="1:16" x14ac:dyDescent="0.25">
      <c r="A689" s="8"/>
      <c r="B689" s="8"/>
      <c r="C689" s="9"/>
      <c r="D689" s="8"/>
      <c r="E689" s="8" t="s">
        <v>1957</v>
      </c>
      <c r="F689" s="8">
        <v>0.79</v>
      </c>
      <c r="G689" s="10">
        <v>1382</v>
      </c>
      <c r="H689" s="11">
        <v>1091.7800000000002</v>
      </c>
      <c r="I689" s="11">
        <v>914.84984651098489</v>
      </c>
      <c r="J689" s="11">
        <v>176.93015348901508</v>
      </c>
      <c r="K689" s="8">
        <v>2</v>
      </c>
      <c r="L689" s="8"/>
      <c r="M689" s="12">
        <f t="shared" si="20"/>
        <v>2764</v>
      </c>
      <c r="N689" s="12">
        <f t="shared" si="20"/>
        <v>0</v>
      </c>
      <c r="O689" s="12">
        <f t="shared" si="21"/>
        <v>2764</v>
      </c>
    </row>
    <row r="690" spans="1:16" x14ac:dyDescent="0.25">
      <c r="A690" s="8"/>
      <c r="B690" s="8"/>
      <c r="C690" s="9"/>
      <c r="D690" s="8"/>
      <c r="E690" s="8" t="s">
        <v>1778</v>
      </c>
      <c r="F690" s="8">
        <v>0.79999999999999993</v>
      </c>
      <c r="G690" s="10">
        <v>1338</v>
      </c>
      <c r="H690" s="11">
        <v>1070.4000000000001</v>
      </c>
      <c r="I690" s="11">
        <v>884.625107207263</v>
      </c>
      <c r="J690" s="11">
        <v>185.77489279273686</v>
      </c>
      <c r="K690" s="8">
        <v>2.0699999999999998</v>
      </c>
      <c r="L690" s="8"/>
      <c r="M690" s="12">
        <f t="shared" si="20"/>
        <v>2769.66</v>
      </c>
      <c r="N690" s="12">
        <f t="shared" si="20"/>
        <v>0</v>
      </c>
      <c r="O690" s="12">
        <f t="shared" si="21"/>
        <v>2769.66</v>
      </c>
    </row>
    <row r="691" spans="1:16" x14ac:dyDescent="0.25">
      <c r="A691" s="8"/>
      <c r="B691" s="8"/>
      <c r="C691" s="9"/>
      <c r="D691" s="8"/>
      <c r="E691" s="8" t="s">
        <v>1958</v>
      </c>
      <c r="F691" s="8">
        <v>0.79999999999999993</v>
      </c>
      <c r="G691" s="10">
        <v>858</v>
      </c>
      <c r="H691" s="11">
        <v>686.40000000000009</v>
      </c>
      <c r="I691" s="11">
        <v>554.42845669090445</v>
      </c>
      <c r="J691" s="11">
        <v>131.97154330909558</v>
      </c>
      <c r="K691" s="8">
        <v>2.0699999999999998</v>
      </c>
      <c r="L691" s="8"/>
      <c r="M691" s="12">
        <f t="shared" si="20"/>
        <v>1776.06</v>
      </c>
      <c r="N691" s="12">
        <f t="shared" si="20"/>
        <v>0</v>
      </c>
      <c r="O691" s="12">
        <f t="shared" si="21"/>
        <v>1776.06</v>
      </c>
    </row>
    <row r="692" spans="1:16" x14ac:dyDescent="0.25">
      <c r="A692" s="8"/>
      <c r="B692" s="8"/>
      <c r="C692" s="9"/>
      <c r="D692" s="8"/>
      <c r="E692" s="8" t="s">
        <v>1780</v>
      </c>
      <c r="F692" s="8">
        <v>0.78000000000000014</v>
      </c>
      <c r="G692" s="10">
        <v>619</v>
      </c>
      <c r="H692" s="11">
        <v>482.82000000000005</v>
      </c>
      <c r="I692" s="11">
        <v>405.56540797722249</v>
      </c>
      <c r="J692" s="11">
        <v>77.254592022777558</v>
      </c>
      <c r="K692" s="8">
        <v>2.2200000000000002</v>
      </c>
      <c r="L692" s="8"/>
      <c r="M692" s="12">
        <f t="shared" si="20"/>
        <v>1374.18</v>
      </c>
      <c r="N692" s="12">
        <f t="shared" si="20"/>
        <v>0</v>
      </c>
      <c r="O692" s="12">
        <f t="shared" si="21"/>
        <v>1374.18</v>
      </c>
    </row>
    <row r="693" spans="1:16" x14ac:dyDescent="0.25">
      <c r="A693" s="8"/>
      <c r="B693" s="8"/>
      <c r="C693" s="9"/>
      <c r="D693" s="8"/>
      <c r="E693" s="8" t="s">
        <v>1959</v>
      </c>
      <c r="F693" s="8">
        <v>1.07</v>
      </c>
      <c r="G693" s="10">
        <v>1015</v>
      </c>
      <c r="H693" s="11">
        <v>1086.05</v>
      </c>
      <c r="I693" s="11">
        <v>663.34153846153845</v>
      </c>
      <c r="J693" s="11">
        <v>422.70846153846151</v>
      </c>
      <c r="K693" s="8">
        <v>2.57</v>
      </c>
      <c r="L693" s="8"/>
      <c r="M693" s="12">
        <f t="shared" si="20"/>
        <v>2608.5499999999997</v>
      </c>
      <c r="N693" s="12">
        <f t="shared" si="20"/>
        <v>0</v>
      </c>
      <c r="O693" s="12">
        <f t="shared" si="21"/>
        <v>2608.5499999999997</v>
      </c>
    </row>
    <row r="694" spans="1:16" x14ac:dyDescent="0.25">
      <c r="A694" s="8"/>
      <c r="B694" s="8"/>
      <c r="C694" s="9"/>
      <c r="D694" s="8"/>
      <c r="E694" s="8" t="s">
        <v>1960</v>
      </c>
      <c r="F694" s="8">
        <v>0.65</v>
      </c>
      <c r="G694" s="10">
        <v>3770</v>
      </c>
      <c r="H694" s="11">
        <v>2450.5</v>
      </c>
      <c r="I694" s="11">
        <v>2210.7376623376622</v>
      </c>
      <c r="J694" s="11">
        <v>239.76233766233764</v>
      </c>
      <c r="K694" s="8">
        <v>1.66</v>
      </c>
      <c r="L694" s="8"/>
      <c r="M694" s="12">
        <f t="shared" si="20"/>
        <v>6258.2</v>
      </c>
      <c r="N694" s="12">
        <f t="shared" si="20"/>
        <v>0</v>
      </c>
      <c r="O694" s="12">
        <f t="shared" si="21"/>
        <v>6258.2</v>
      </c>
    </row>
    <row r="695" spans="1:16" s="7" customFormat="1" x14ac:dyDescent="0.25">
      <c r="A695" s="13"/>
      <c r="B695" s="13" t="s">
        <v>241</v>
      </c>
      <c r="C695" s="14"/>
      <c r="D695" s="13"/>
      <c r="E695" s="13"/>
      <c r="F695" s="13"/>
      <c r="G695" s="15">
        <v>476497</v>
      </c>
      <c r="H695" s="16">
        <v>355302.85000000021</v>
      </c>
      <c r="I695" s="16">
        <v>299484.00000000029</v>
      </c>
      <c r="J695" s="16">
        <v>55818.850000000057</v>
      </c>
      <c r="K695" s="13"/>
      <c r="L695" s="13"/>
      <c r="M695" s="17"/>
      <c r="N695" s="17"/>
      <c r="O695" s="17">
        <f>SUM(O422:O694)</f>
        <v>903468.52000000014</v>
      </c>
      <c r="P695"/>
    </row>
    <row r="696" spans="1:16" s="7" customFormat="1" x14ac:dyDescent="0.25">
      <c r="A696" s="2" t="s">
        <v>391</v>
      </c>
      <c r="B696" s="2"/>
      <c r="C696" s="3"/>
      <c r="D696" s="2"/>
      <c r="E696" s="2"/>
      <c r="F696" s="2"/>
      <c r="G696" s="4">
        <v>476497</v>
      </c>
      <c r="H696" s="5">
        <v>355302.85000000021</v>
      </c>
      <c r="I696" s="5">
        <v>299484.00000000029</v>
      </c>
      <c r="J696" s="5">
        <v>55818.850000000057</v>
      </c>
      <c r="K696" s="2"/>
      <c r="L696" s="2"/>
      <c r="M696" s="6"/>
      <c r="N696" s="6"/>
      <c r="O696" s="6"/>
      <c r="P696"/>
    </row>
    <row r="697" spans="1:16" x14ac:dyDescent="0.25">
      <c r="A697" s="2" t="s">
        <v>392</v>
      </c>
      <c r="B697" s="2"/>
      <c r="C697" s="3"/>
      <c r="D697" s="2"/>
      <c r="E697" s="2"/>
      <c r="F697" s="2"/>
      <c r="G697" s="4">
        <v>1107420</v>
      </c>
      <c r="H697" s="5">
        <v>1030357.2799999996</v>
      </c>
      <c r="I697" s="5">
        <v>910362.99999999988</v>
      </c>
      <c r="J697" s="5">
        <v>119994.28</v>
      </c>
      <c r="K697" s="2"/>
      <c r="L697" s="2"/>
      <c r="M697" s="6"/>
      <c r="N697" s="6"/>
      <c r="O697" s="6">
        <f>O9+O20+O25+O103+O118+O124+O158+O176+O180+O205+O240+O347+O397+O400+O412+O415+O420+O695</f>
        <v>2283467.6</v>
      </c>
    </row>
  </sheetData>
  <mergeCells count="1">
    <mergeCell ref="A1:J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FECD-BDAC-41C8-A32E-E1FF905A6F33}">
  <sheetPr codeName="Sheet12"/>
  <dimension ref="A1:P628"/>
  <sheetViews>
    <sheetView tabSelected="1" workbookViewId="0">
      <selection sqref="A1:J1"/>
    </sheetView>
  </sheetViews>
  <sheetFormatPr defaultRowHeight="15" x14ac:dyDescent="0.25"/>
  <cols>
    <col min="1" max="1" width="11.42578125" bestFit="1" customWidth="1"/>
    <col min="2" max="2" width="37.5703125" bestFit="1" customWidth="1"/>
    <col min="3" max="3" width="5.140625" style="19" bestFit="1" customWidth="1"/>
    <col min="4" max="4" width="7.42578125" bestFit="1" customWidth="1"/>
    <col min="5" max="5" width="26.42578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1988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49</v>
      </c>
      <c r="E5" s="8" t="s">
        <v>1809</v>
      </c>
      <c r="F5" s="8">
        <v>3.9599999999999982</v>
      </c>
      <c r="G5" s="10">
        <v>3408</v>
      </c>
      <c r="H5" s="11">
        <v>13495.679999999997</v>
      </c>
      <c r="I5" s="11">
        <v>15486.450000000003</v>
      </c>
      <c r="J5" s="11">
        <v>-1990.77</v>
      </c>
      <c r="K5" s="8"/>
      <c r="L5" s="8">
        <v>4.45</v>
      </c>
      <c r="M5" s="12">
        <f t="shared" ref="M5:N68" si="0">$G5*K5</f>
        <v>0</v>
      </c>
      <c r="N5" s="12">
        <f t="shared" si="0"/>
        <v>15165.6</v>
      </c>
      <c r="O5" s="12">
        <f t="shared" ref="O5:O68" si="1">M5+N5</f>
        <v>15165.6</v>
      </c>
      <c r="P5" s="7"/>
    </row>
    <row r="6" spans="1:16" x14ac:dyDescent="0.25">
      <c r="A6" s="8"/>
      <c r="B6" s="8"/>
      <c r="C6" s="9" t="s">
        <v>24</v>
      </c>
      <c r="D6" s="8" t="s">
        <v>19</v>
      </c>
      <c r="E6" s="8" t="s">
        <v>1811</v>
      </c>
      <c r="F6" s="8">
        <v>3.0600000000000009</v>
      </c>
      <c r="G6" s="10">
        <v>4361</v>
      </c>
      <c r="H6" s="11">
        <v>13344.66</v>
      </c>
      <c r="I6" s="11">
        <v>15358.700000000003</v>
      </c>
      <c r="J6" s="11">
        <v>-2014.0400000000004</v>
      </c>
      <c r="K6" s="8"/>
      <c r="L6" s="8">
        <v>3.45</v>
      </c>
      <c r="M6" s="12">
        <f t="shared" si="0"/>
        <v>0</v>
      </c>
      <c r="N6" s="12">
        <f t="shared" si="0"/>
        <v>15045.45</v>
      </c>
      <c r="O6" s="12">
        <f t="shared" si="1"/>
        <v>15045.45</v>
      </c>
      <c r="P6" s="7"/>
    </row>
    <row r="7" spans="1:16" x14ac:dyDescent="0.25">
      <c r="A7" s="8"/>
      <c r="B7" s="8"/>
      <c r="C7" s="9"/>
      <c r="D7" s="8" t="s">
        <v>55</v>
      </c>
      <c r="E7" s="8" t="s">
        <v>1989</v>
      </c>
      <c r="F7" s="8">
        <v>2.95</v>
      </c>
      <c r="G7" s="10">
        <v>19</v>
      </c>
      <c r="H7" s="11">
        <v>56.05</v>
      </c>
      <c r="I7" s="11">
        <v>86.6875</v>
      </c>
      <c r="J7" s="11">
        <v>-30.637500000000003</v>
      </c>
      <c r="K7" s="8"/>
      <c r="L7" s="8">
        <v>3.25</v>
      </c>
      <c r="M7" s="12">
        <f t="shared" si="0"/>
        <v>0</v>
      </c>
      <c r="N7" s="12">
        <f t="shared" si="0"/>
        <v>61.75</v>
      </c>
      <c r="O7" s="12">
        <f t="shared" si="1"/>
        <v>61.75</v>
      </c>
      <c r="P7" s="7"/>
    </row>
    <row r="8" spans="1:16" x14ac:dyDescent="0.25">
      <c r="A8" s="8"/>
      <c r="B8" s="8"/>
      <c r="C8" s="9" t="s">
        <v>30</v>
      </c>
      <c r="D8" s="8" t="s">
        <v>55</v>
      </c>
      <c r="E8" s="8" t="s">
        <v>1989</v>
      </c>
      <c r="F8" s="8">
        <v>2.9500000000000011</v>
      </c>
      <c r="G8" s="10">
        <v>3634</v>
      </c>
      <c r="H8" s="11">
        <v>10720.3</v>
      </c>
      <c r="I8" s="11">
        <v>15486.450000000003</v>
      </c>
      <c r="J8" s="11">
        <v>-4766.1499999999996</v>
      </c>
      <c r="K8" s="8"/>
      <c r="L8" s="8">
        <v>3.25</v>
      </c>
      <c r="M8" s="12">
        <f t="shared" si="0"/>
        <v>0</v>
      </c>
      <c r="N8" s="12">
        <f t="shared" si="0"/>
        <v>11810.5</v>
      </c>
      <c r="O8" s="12">
        <f t="shared" si="1"/>
        <v>11810.5</v>
      </c>
      <c r="P8" s="7"/>
    </row>
    <row r="9" spans="1:16" s="7" customFormat="1" x14ac:dyDescent="0.25">
      <c r="A9" s="13"/>
      <c r="B9" s="13" t="s">
        <v>34</v>
      </c>
      <c r="C9" s="14"/>
      <c r="D9" s="13"/>
      <c r="E9" s="13"/>
      <c r="F9" s="13"/>
      <c r="G9" s="15">
        <v>11422</v>
      </c>
      <c r="H9" s="16">
        <v>37616.689999999995</v>
      </c>
      <c r="I9" s="16">
        <v>46418.287500000006</v>
      </c>
      <c r="J9" s="16">
        <v>-8801.5975000000017</v>
      </c>
      <c r="K9" s="13"/>
      <c r="L9" s="13"/>
      <c r="M9" s="17"/>
      <c r="N9" s="17"/>
      <c r="O9" s="17">
        <f>SUM(O5:O8)</f>
        <v>42083.3</v>
      </c>
    </row>
    <row r="10" spans="1:16" x14ac:dyDescent="0.25">
      <c r="A10" s="8"/>
      <c r="B10" s="8" t="s">
        <v>949</v>
      </c>
      <c r="C10" s="9" t="s">
        <v>24</v>
      </c>
      <c r="D10" s="8" t="s">
        <v>32</v>
      </c>
      <c r="E10" s="8" t="s">
        <v>1634</v>
      </c>
      <c r="F10" s="8">
        <v>2.66</v>
      </c>
      <c r="G10" s="10">
        <v>8</v>
      </c>
      <c r="H10" s="11">
        <v>21.28</v>
      </c>
      <c r="I10" s="11">
        <v>36.5</v>
      </c>
      <c r="J10" s="11">
        <v>-15.219999999999999</v>
      </c>
      <c r="K10" s="8"/>
      <c r="L10" s="8">
        <v>3.2</v>
      </c>
      <c r="M10" s="12">
        <f t="shared" si="0"/>
        <v>0</v>
      </c>
      <c r="N10" s="12">
        <f t="shared" si="0"/>
        <v>25.6</v>
      </c>
      <c r="O10" s="12">
        <f t="shared" si="1"/>
        <v>25.6</v>
      </c>
      <c r="P10" s="7"/>
    </row>
    <row r="11" spans="1:16" x14ac:dyDescent="0.25">
      <c r="A11" s="8"/>
      <c r="B11" s="8"/>
      <c r="C11" s="9"/>
      <c r="D11" s="8"/>
      <c r="E11" s="8" t="s">
        <v>1635</v>
      </c>
      <c r="F11" s="8">
        <v>2.66</v>
      </c>
      <c r="G11" s="10">
        <v>1</v>
      </c>
      <c r="H11" s="11">
        <v>2.66</v>
      </c>
      <c r="I11" s="11">
        <v>4.5625</v>
      </c>
      <c r="J11" s="11">
        <v>-1.9024999999999999</v>
      </c>
      <c r="K11" s="8"/>
      <c r="L11" s="8">
        <v>3.2</v>
      </c>
      <c r="M11" s="12">
        <f t="shared" si="0"/>
        <v>0</v>
      </c>
      <c r="N11" s="12">
        <f t="shared" si="0"/>
        <v>3.2</v>
      </c>
      <c r="O11" s="12">
        <f t="shared" si="1"/>
        <v>3.2</v>
      </c>
      <c r="P11" s="7"/>
    </row>
    <row r="12" spans="1:16" s="7" customFormat="1" x14ac:dyDescent="0.25">
      <c r="A12" s="13"/>
      <c r="B12" s="13" t="s">
        <v>952</v>
      </c>
      <c r="C12" s="14"/>
      <c r="D12" s="13"/>
      <c r="E12" s="13"/>
      <c r="F12" s="13"/>
      <c r="G12" s="15">
        <v>9</v>
      </c>
      <c r="H12" s="16">
        <v>23.94</v>
      </c>
      <c r="I12" s="16">
        <v>41.0625</v>
      </c>
      <c r="J12" s="16">
        <v>-17.122499999999999</v>
      </c>
      <c r="K12" s="13"/>
      <c r="L12" s="13"/>
      <c r="M12" s="17"/>
      <c r="N12" s="17"/>
      <c r="O12" s="17">
        <f>SUM(O10:O11)</f>
        <v>28.8</v>
      </c>
    </row>
    <row r="13" spans="1:16" s="7" customFormat="1" x14ac:dyDescent="0.25">
      <c r="A13" s="2" t="s">
        <v>35</v>
      </c>
      <c r="B13" s="2"/>
      <c r="C13" s="3"/>
      <c r="D13" s="2"/>
      <c r="E13" s="2"/>
      <c r="F13" s="2"/>
      <c r="G13" s="4">
        <v>11431</v>
      </c>
      <c r="H13" s="5">
        <v>37640.629999999997</v>
      </c>
      <c r="I13" s="5">
        <v>46459.350000000006</v>
      </c>
      <c r="J13" s="5">
        <v>-8818.7200000000012</v>
      </c>
      <c r="K13" s="2"/>
      <c r="L13" s="2"/>
      <c r="M13" s="6"/>
      <c r="N13" s="6"/>
      <c r="O13" s="6"/>
    </row>
    <row r="14" spans="1:16" x14ac:dyDescent="0.25">
      <c r="A14" s="8" t="s">
        <v>36</v>
      </c>
      <c r="B14" s="8" t="s">
        <v>48</v>
      </c>
      <c r="C14" s="9" t="s">
        <v>18</v>
      </c>
      <c r="D14" s="8" t="s">
        <v>49</v>
      </c>
      <c r="E14" s="8" t="s">
        <v>1816</v>
      </c>
      <c r="F14" s="8">
        <v>5</v>
      </c>
      <c r="G14" s="10">
        <v>497</v>
      </c>
      <c r="H14" s="11">
        <v>2485</v>
      </c>
      <c r="I14" s="11">
        <v>2328.2563959955505</v>
      </c>
      <c r="J14" s="11">
        <v>156.7436040044494</v>
      </c>
      <c r="K14" s="8">
        <v>11.98</v>
      </c>
      <c r="L14" s="8"/>
      <c r="M14" s="12">
        <f t="shared" si="0"/>
        <v>5954.06</v>
      </c>
      <c r="N14" s="12">
        <f t="shared" si="0"/>
        <v>0</v>
      </c>
      <c r="O14" s="12">
        <f t="shared" si="1"/>
        <v>5954.06</v>
      </c>
      <c r="P14" s="7"/>
    </row>
    <row r="15" spans="1:16" x14ac:dyDescent="0.25">
      <c r="A15" s="8"/>
      <c r="B15" s="8"/>
      <c r="C15" s="9"/>
      <c r="D15" s="8" t="s">
        <v>55</v>
      </c>
      <c r="E15" s="8" t="s">
        <v>1990</v>
      </c>
      <c r="F15" s="8">
        <v>3.7000000000000006</v>
      </c>
      <c r="G15" s="10">
        <v>401</v>
      </c>
      <c r="H15" s="11">
        <v>1483.7</v>
      </c>
      <c r="I15" s="11">
        <v>1165.0409126671912</v>
      </c>
      <c r="J15" s="11">
        <v>318.65908733280884</v>
      </c>
      <c r="K15" s="8">
        <v>10.050000000000001</v>
      </c>
      <c r="L15" s="8"/>
      <c r="M15" s="12">
        <f t="shared" si="0"/>
        <v>4030.05</v>
      </c>
      <c r="N15" s="12">
        <f t="shared" si="0"/>
        <v>0</v>
      </c>
      <c r="O15" s="12">
        <f t="shared" si="1"/>
        <v>4030.05</v>
      </c>
      <c r="P15" s="7"/>
    </row>
    <row r="16" spans="1:16" x14ac:dyDescent="0.25">
      <c r="A16" s="8"/>
      <c r="B16" s="8"/>
      <c r="C16" s="9"/>
      <c r="D16" s="8"/>
      <c r="E16" s="8" t="s">
        <v>1991</v>
      </c>
      <c r="F16" s="8">
        <v>3.7</v>
      </c>
      <c r="G16" s="10">
        <v>633</v>
      </c>
      <c r="H16" s="11">
        <v>2342.1</v>
      </c>
      <c r="I16" s="11">
        <v>1442.4833333333336</v>
      </c>
      <c r="J16" s="11">
        <v>899.61666666666656</v>
      </c>
      <c r="K16" s="8">
        <v>7.33</v>
      </c>
      <c r="L16" s="8"/>
      <c r="M16" s="12">
        <f t="shared" si="0"/>
        <v>4639.8900000000003</v>
      </c>
      <c r="N16" s="12">
        <f t="shared" si="0"/>
        <v>0</v>
      </c>
      <c r="O16" s="12">
        <f t="shared" si="1"/>
        <v>4639.8900000000003</v>
      </c>
      <c r="P16" s="7"/>
    </row>
    <row r="17" spans="1:16" x14ac:dyDescent="0.25">
      <c r="A17" s="8"/>
      <c r="B17" s="8"/>
      <c r="C17" s="9"/>
      <c r="D17" s="8"/>
      <c r="E17" s="8" t="s">
        <v>1992</v>
      </c>
      <c r="F17" s="8">
        <v>3.6999999999999997</v>
      </c>
      <c r="G17" s="10">
        <v>1631</v>
      </c>
      <c r="H17" s="11">
        <v>6034.7000000000007</v>
      </c>
      <c r="I17" s="11">
        <v>2600.2809523809524</v>
      </c>
      <c r="J17" s="11">
        <v>3434.4190476190479</v>
      </c>
      <c r="K17" s="8">
        <v>7.48</v>
      </c>
      <c r="L17" s="8"/>
      <c r="M17" s="12">
        <f t="shared" si="0"/>
        <v>12199.880000000001</v>
      </c>
      <c r="N17" s="12">
        <f t="shared" si="0"/>
        <v>0</v>
      </c>
      <c r="O17" s="12">
        <f t="shared" si="1"/>
        <v>12199.880000000001</v>
      </c>
      <c r="P17" s="7"/>
    </row>
    <row r="18" spans="1:16" x14ac:dyDescent="0.25">
      <c r="A18" s="8"/>
      <c r="B18" s="8"/>
      <c r="C18" s="9"/>
      <c r="D18" s="8"/>
      <c r="E18" s="8" t="s">
        <v>1993</v>
      </c>
      <c r="F18" s="8">
        <v>3.6999999999999997</v>
      </c>
      <c r="G18" s="10">
        <v>1697</v>
      </c>
      <c r="H18" s="11">
        <v>6278.9</v>
      </c>
      <c r="I18" s="11">
        <v>2770.3857142857141</v>
      </c>
      <c r="J18" s="11">
        <v>3508.514285714286</v>
      </c>
      <c r="K18" s="8">
        <v>7.16</v>
      </c>
      <c r="L18" s="8"/>
      <c r="M18" s="12">
        <f t="shared" si="0"/>
        <v>12150.52</v>
      </c>
      <c r="N18" s="12">
        <f t="shared" si="0"/>
        <v>0</v>
      </c>
      <c r="O18" s="12">
        <f t="shared" si="1"/>
        <v>12150.52</v>
      </c>
      <c r="P18" s="7"/>
    </row>
    <row r="19" spans="1:16" x14ac:dyDescent="0.25">
      <c r="A19" s="8"/>
      <c r="B19" s="8"/>
      <c r="C19" s="9"/>
      <c r="D19" s="8"/>
      <c r="E19" s="8" t="s">
        <v>1994</v>
      </c>
      <c r="F19" s="8">
        <v>3.7</v>
      </c>
      <c r="G19" s="10">
        <v>99</v>
      </c>
      <c r="H19" s="11">
        <v>366.3</v>
      </c>
      <c r="I19" s="11">
        <v>262.35000000000002</v>
      </c>
      <c r="J19" s="11">
        <v>103.94999999999999</v>
      </c>
      <c r="K19" s="8">
        <v>8.2100000000000009</v>
      </c>
      <c r="L19" s="8"/>
      <c r="M19" s="12">
        <f t="shared" si="0"/>
        <v>812.79000000000008</v>
      </c>
      <c r="N19" s="12">
        <f t="shared" si="0"/>
        <v>0</v>
      </c>
      <c r="O19" s="12">
        <f t="shared" si="1"/>
        <v>812.79000000000008</v>
      </c>
      <c r="P19" s="7"/>
    </row>
    <row r="20" spans="1:16" x14ac:dyDescent="0.25">
      <c r="A20" s="8"/>
      <c r="B20" s="8"/>
      <c r="C20" s="9"/>
      <c r="D20" s="8"/>
      <c r="E20" s="8" t="s">
        <v>1120</v>
      </c>
      <c r="F20" s="8">
        <v>2.75</v>
      </c>
      <c r="G20" s="10">
        <v>9</v>
      </c>
      <c r="H20" s="11">
        <v>24.75</v>
      </c>
      <c r="I20" s="11">
        <v>31.202691337258202</v>
      </c>
      <c r="J20" s="11">
        <v>-6.4526913372581998</v>
      </c>
      <c r="K20" s="8">
        <v>6.9</v>
      </c>
      <c r="L20" s="8"/>
      <c r="M20" s="12">
        <f t="shared" si="0"/>
        <v>62.1</v>
      </c>
      <c r="N20" s="12">
        <f t="shared" si="0"/>
        <v>0</v>
      </c>
      <c r="O20" s="12">
        <f t="shared" si="1"/>
        <v>62.1</v>
      </c>
      <c r="P20" s="7"/>
    </row>
    <row r="21" spans="1:16" x14ac:dyDescent="0.25">
      <c r="A21" s="8"/>
      <c r="B21" s="8"/>
      <c r="C21" s="9" t="s">
        <v>24</v>
      </c>
      <c r="D21" s="8" t="s">
        <v>51</v>
      </c>
      <c r="E21" s="8" t="s">
        <v>1426</v>
      </c>
      <c r="F21" s="8">
        <v>4.5</v>
      </c>
      <c r="G21" s="10">
        <v>1</v>
      </c>
      <c r="H21" s="11">
        <v>4.5</v>
      </c>
      <c r="I21" s="11">
        <v>1.8928571428571428</v>
      </c>
      <c r="J21" s="11">
        <v>2.6071428571428572</v>
      </c>
      <c r="K21" s="8">
        <v>9.5299999999999994</v>
      </c>
      <c r="L21" s="8"/>
      <c r="M21" s="12">
        <f t="shared" si="0"/>
        <v>9.5299999999999994</v>
      </c>
      <c r="N21" s="12">
        <f t="shared" si="0"/>
        <v>0</v>
      </c>
      <c r="O21" s="12">
        <f t="shared" si="1"/>
        <v>9.5299999999999994</v>
      </c>
    </row>
    <row r="22" spans="1:16" x14ac:dyDescent="0.25">
      <c r="A22" s="8"/>
      <c r="B22" s="8"/>
      <c r="C22" s="9"/>
      <c r="D22" s="8"/>
      <c r="E22" s="8" t="s">
        <v>1995</v>
      </c>
      <c r="F22" s="8">
        <v>4.5</v>
      </c>
      <c r="G22" s="10">
        <v>183</v>
      </c>
      <c r="H22" s="11">
        <v>823.5</v>
      </c>
      <c r="I22" s="11">
        <v>496.78896103896102</v>
      </c>
      <c r="J22" s="11">
        <v>326.71103896103898</v>
      </c>
      <c r="K22" s="8">
        <v>10.9</v>
      </c>
      <c r="L22" s="8"/>
      <c r="M22" s="12">
        <f t="shared" si="0"/>
        <v>1994.7</v>
      </c>
      <c r="N22" s="12">
        <f t="shared" si="0"/>
        <v>0</v>
      </c>
      <c r="O22" s="12">
        <f t="shared" si="1"/>
        <v>1994.7</v>
      </c>
    </row>
    <row r="23" spans="1:16" x14ac:dyDescent="0.25">
      <c r="A23" s="8"/>
      <c r="B23" s="8"/>
      <c r="C23" s="9"/>
      <c r="D23" s="8"/>
      <c r="E23" s="8" t="s">
        <v>1996</v>
      </c>
      <c r="F23" s="8">
        <v>4.7</v>
      </c>
      <c r="G23" s="10">
        <v>340</v>
      </c>
      <c r="H23" s="11">
        <v>1597.9999999999998</v>
      </c>
      <c r="I23" s="11">
        <v>942.98701298701292</v>
      </c>
      <c r="J23" s="11">
        <v>655.01298701298697</v>
      </c>
      <c r="K23" s="8">
        <v>11.39</v>
      </c>
      <c r="L23" s="8"/>
      <c r="M23" s="12">
        <f t="shared" si="0"/>
        <v>3872.6000000000004</v>
      </c>
      <c r="N23" s="12">
        <f t="shared" si="0"/>
        <v>0</v>
      </c>
      <c r="O23" s="12">
        <f t="shared" si="1"/>
        <v>3872.6000000000004</v>
      </c>
    </row>
    <row r="24" spans="1:16" x14ac:dyDescent="0.25">
      <c r="A24" s="8"/>
      <c r="B24" s="8"/>
      <c r="C24" s="9"/>
      <c r="D24" s="8"/>
      <c r="E24" s="8" t="s">
        <v>1123</v>
      </c>
      <c r="F24" s="8">
        <v>4.5</v>
      </c>
      <c r="G24" s="10">
        <v>70</v>
      </c>
      <c r="H24" s="11">
        <v>315</v>
      </c>
      <c r="I24" s="11">
        <v>132.5</v>
      </c>
      <c r="J24" s="11">
        <v>182.5</v>
      </c>
      <c r="K24" s="8">
        <v>10.220000000000001</v>
      </c>
      <c r="L24" s="8"/>
      <c r="M24" s="12">
        <f t="shared" si="0"/>
        <v>715.40000000000009</v>
      </c>
      <c r="N24" s="12">
        <f t="shared" si="0"/>
        <v>0</v>
      </c>
      <c r="O24" s="12">
        <f t="shared" si="1"/>
        <v>715.40000000000009</v>
      </c>
    </row>
    <row r="25" spans="1:16" x14ac:dyDescent="0.25">
      <c r="A25" s="8"/>
      <c r="B25" s="8"/>
      <c r="C25" s="9"/>
      <c r="D25" s="8"/>
      <c r="E25" s="8" t="s">
        <v>1997</v>
      </c>
      <c r="F25" s="8">
        <v>4.5</v>
      </c>
      <c r="G25" s="10">
        <v>458</v>
      </c>
      <c r="H25" s="11">
        <v>2061</v>
      </c>
      <c r="I25" s="11">
        <v>1295.8341317365271</v>
      </c>
      <c r="J25" s="11">
        <v>765.16586826347304</v>
      </c>
      <c r="K25" s="8">
        <v>9.48</v>
      </c>
      <c r="L25" s="8"/>
      <c r="M25" s="12">
        <f t="shared" si="0"/>
        <v>4341.84</v>
      </c>
      <c r="N25" s="12">
        <f t="shared" si="0"/>
        <v>0</v>
      </c>
      <c r="O25" s="12">
        <f t="shared" si="1"/>
        <v>4341.84</v>
      </c>
    </row>
    <row r="26" spans="1:16" x14ac:dyDescent="0.25">
      <c r="A26" s="8"/>
      <c r="B26" s="8"/>
      <c r="C26" s="9"/>
      <c r="D26" s="8"/>
      <c r="E26" s="8" t="s">
        <v>1124</v>
      </c>
      <c r="F26" s="8">
        <v>4.5</v>
      </c>
      <c r="G26" s="10">
        <v>103</v>
      </c>
      <c r="H26" s="11">
        <v>463.5</v>
      </c>
      <c r="I26" s="11">
        <v>275.12200577200582</v>
      </c>
      <c r="J26" s="11">
        <v>188.37799422799421</v>
      </c>
      <c r="K26" s="8">
        <v>9.48</v>
      </c>
      <c r="L26" s="8"/>
      <c r="M26" s="12">
        <f t="shared" si="0"/>
        <v>976.44</v>
      </c>
      <c r="N26" s="12">
        <f t="shared" si="0"/>
        <v>0</v>
      </c>
      <c r="O26" s="12">
        <f t="shared" si="1"/>
        <v>976.44</v>
      </c>
    </row>
    <row r="27" spans="1:16" x14ac:dyDescent="0.25">
      <c r="A27" s="8"/>
      <c r="B27" s="8"/>
      <c r="C27" s="9"/>
      <c r="D27" s="8"/>
      <c r="E27" s="8" t="s">
        <v>1998</v>
      </c>
      <c r="F27" s="8">
        <v>4.5</v>
      </c>
      <c r="G27" s="10">
        <v>1111</v>
      </c>
      <c r="H27" s="11">
        <v>4999.5</v>
      </c>
      <c r="I27" s="11">
        <v>2448.7070707070707</v>
      </c>
      <c r="J27" s="11">
        <v>2550.7929292929293</v>
      </c>
      <c r="K27" s="8">
        <v>10</v>
      </c>
      <c r="L27" s="8"/>
      <c r="M27" s="12">
        <f t="shared" si="0"/>
        <v>11110</v>
      </c>
      <c r="N27" s="12">
        <f t="shared" si="0"/>
        <v>0</v>
      </c>
      <c r="O27" s="12">
        <f t="shared" si="1"/>
        <v>11110</v>
      </c>
    </row>
    <row r="28" spans="1:16" x14ac:dyDescent="0.25">
      <c r="A28" s="8"/>
      <c r="B28" s="8"/>
      <c r="C28" s="9"/>
      <c r="D28" s="8"/>
      <c r="E28" s="8" t="s">
        <v>1009</v>
      </c>
      <c r="F28" s="8">
        <v>4.5</v>
      </c>
      <c r="G28" s="10">
        <v>31</v>
      </c>
      <c r="H28" s="11">
        <v>139.5</v>
      </c>
      <c r="I28" s="11">
        <v>80.628066378066379</v>
      </c>
      <c r="J28" s="11">
        <v>58.871933621933621</v>
      </c>
      <c r="K28" s="8">
        <v>10</v>
      </c>
      <c r="L28" s="8"/>
      <c r="M28" s="12">
        <f t="shared" si="0"/>
        <v>310</v>
      </c>
      <c r="N28" s="12">
        <f t="shared" si="0"/>
        <v>0</v>
      </c>
      <c r="O28" s="12">
        <f t="shared" si="1"/>
        <v>310</v>
      </c>
    </row>
    <row r="29" spans="1:16" x14ac:dyDescent="0.25">
      <c r="A29" s="8"/>
      <c r="B29" s="8"/>
      <c r="C29" s="9"/>
      <c r="D29" s="8"/>
      <c r="E29" s="8" t="s">
        <v>1010</v>
      </c>
      <c r="F29" s="8">
        <v>4.5</v>
      </c>
      <c r="G29" s="10">
        <v>53</v>
      </c>
      <c r="H29" s="11">
        <v>238.5</v>
      </c>
      <c r="I29" s="11">
        <v>147.71086398631309</v>
      </c>
      <c r="J29" s="11">
        <v>90.789136013686914</v>
      </c>
      <c r="K29" s="8">
        <v>11.05</v>
      </c>
      <c r="L29" s="8"/>
      <c r="M29" s="12">
        <f t="shared" si="0"/>
        <v>585.65000000000009</v>
      </c>
      <c r="N29" s="12">
        <f t="shared" si="0"/>
        <v>0</v>
      </c>
      <c r="O29" s="12">
        <f t="shared" si="1"/>
        <v>585.65000000000009</v>
      </c>
    </row>
    <row r="30" spans="1:16" x14ac:dyDescent="0.25">
      <c r="A30" s="8"/>
      <c r="B30" s="8"/>
      <c r="C30" s="9"/>
      <c r="D30" s="8"/>
      <c r="E30" s="8" t="s">
        <v>1999</v>
      </c>
      <c r="F30" s="8">
        <v>4.5</v>
      </c>
      <c r="G30" s="10">
        <v>1692</v>
      </c>
      <c r="H30" s="11">
        <v>7614</v>
      </c>
      <c r="I30" s="11">
        <v>3392</v>
      </c>
      <c r="J30" s="11">
        <v>4222</v>
      </c>
      <c r="K30" s="8">
        <v>10.82</v>
      </c>
      <c r="L30" s="8"/>
      <c r="M30" s="12">
        <f t="shared" si="0"/>
        <v>18307.439999999999</v>
      </c>
      <c r="N30" s="12">
        <f t="shared" si="0"/>
        <v>0</v>
      </c>
      <c r="O30" s="12">
        <f t="shared" si="1"/>
        <v>18307.439999999999</v>
      </c>
    </row>
    <row r="31" spans="1:16" x14ac:dyDescent="0.25">
      <c r="A31" s="8"/>
      <c r="B31" s="8"/>
      <c r="C31" s="9"/>
      <c r="D31" s="8"/>
      <c r="E31" s="8" t="s">
        <v>822</v>
      </c>
      <c r="F31" s="8">
        <v>4.5</v>
      </c>
      <c r="G31" s="10">
        <v>20</v>
      </c>
      <c r="H31" s="11">
        <v>90</v>
      </c>
      <c r="I31" s="11">
        <v>62.192258340461933</v>
      </c>
      <c r="J31" s="11">
        <v>27.80774165953807</v>
      </c>
      <c r="K31" s="8">
        <v>11.12</v>
      </c>
      <c r="L31" s="8"/>
      <c r="M31" s="12">
        <f t="shared" si="0"/>
        <v>222.39999999999998</v>
      </c>
      <c r="N31" s="12">
        <f t="shared" si="0"/>
        <v>0</v>
      </c>
      <c r="O31" s="12">
        <f t="shared" si="1"/>
        <v>222.39999999999998</v>
      </c>
    </row>
    <row r="32" spans="1:16" x14ac:dyDescent="0.25">
      <c r="A32" s="8"/>
      <c r="B32" s="8"/>
      <c r="C32" s="9"/>
      <c r="D32" s="8"/>
      <c r="E32" s="8" t="s">
        <v>1125</v>
      </c>
      <c r="F32" s="8">
        <v>4.5</v>
      </c>
      <c r="G32" s="10">
        <v>31</v>
      </c>
      <c r="H32" s="11">
        <v>139.5</v>
      </c>
      <c r="I32" s="11">
        <v>95.241317365269452</v>
      </c>
      <c r="J32" s="11">
        <v>44.25868263473054</v>
      </c>
      <c r="K32" s="8">
        <v>11.17</v>
      </c>
      <c r="L32" s="8"/>
      <c r="M32" s="12">
        <f t="shared" si="0"/>
        <v>346.27</v>
      </c>
      <c r="N32" s="12">
        <f t="shared" si="0"/>
        <v>0</v>
      </c>
      <c r="O32" s="12">
        <f t="shared" si="1"/>
        <v>346.27</v>
      </c>
    </row>
    <row r="33" spans="1:15" x14ac:dyDescent="0.25">
      <c r="A33" s="8"/>
      <c r="B33" s="8"/>
      <c r="C33" s="9"/>
      <c r="D33" s="8"/>
      <c r="E33" s="8" t="s">
        <v>1828</v>
      </c>
      <c r="F33" s="8">
        <v>4.5</v>
      </c>
      <c r="G33" s="10">
        <v>1</v>
      </c>
      <c r="H33" s="11">
        <v>4.5</v>
      </c>
      <c r="I33" s="11">
        <v>1.8928571428571428</v>
      </c>
      <c r="J33" s="11">
        <v>2.6071428571428572</v>
      </c>
      <c r="K33" s="8">
        <v>13.57</v>
      </c>
      <c r="L33" s="8"/>
      <c r="M33" s="12">
        <f t="shared" si="0"/>
        <v>13.57</v>
      </c>
      <c r="N33" s="12">
        <f t="shared" si="0"/>
        <v>0</v>
      </c>
      <c r="O33" s="12">
        <f t="shared" si="1"/>
        <v>13.57</v>
      </c>
    </row>
    <row r="34" spans="1:15" x14ac:dyDescent="0.25">
      <c r="A34" s="8"/>
      <c r="B34" s="8"/>
      <c r="C34" s="9"/>
      <c r="D34" s="8" t="s">
        <v>55</v>
      </c>
      <c r="E34" s="8" t="s">
        <v>2000</v>
      </c>
      <c r="F34" s="8">
        <v>3.7</v>
      </c>
      <c r="G34" s="10">
        <v>212</v>
      </c>
      <c r="H34" s="11">
        <v>784.4</v>
      </c>
      <c r="I34" s="11">
        <v>603.75259740259742</v>
      </c>
      <c r="J34" s="11">
        <v>180.64740259740253</v>
      </c>
      <c r="K34" s="8">
        <v>7.77</v>
      </c>
      <c r="L34" s="8"/>
      <c r="M34" s="12">
        <f t="shared" si="0"/>
        <v>1647.24</v>
      </c>
      <c r="N34" s="12">
        <f t="shared" si="0"/>
        <v>0</v>
      </c>
      <c r="O34" s="12">
        <f t="shared" si="1"/>
        <v>1647.24</v>
      </c>
    </row>
    <row r="35" spans="1:15" x14ac:dyDescent="0.25">
      <c r="A35" s="8"/>
      <c r="B35" s="8"/>
      <c r="C35" s="9"/>
      <c r="D35" s="8"/>
      <c r="E35" s="8" t="s">
        <v>2001</v>
      </c>
      <c r="F35" s="8">
        <v>3.7</v>
      </c>
      <c r="G35" s="10">
        <v>132</v>
      </c>
      <c r="H35" s="11">
        <v>488.4</v>
      </c>
      <c r="I35" s="11">
        <v>349.8</v>
      </c>
      <c r="J35" s="11">
        <v>138.59999999999997</v>
      </c>
      <c r="K35" s="8">
        <v>9.26</v>
      </c>
      <c r="L35" s="8"/>
      <c r="M35" s="12">
        <f t="shared" si="0"/>
        <v>1222.32</v>
      </c>
      <c r="N35" s="12">
        <f t="shared" si="0"/>
        <v>0</v>
      </c>
      <c r="O35" s="12">
        <f t="shared" si="1"/>
        <v>1222.32</v>
      </c>
    </row>
    <row r="36" spans="1:15" x14ac:dyDescent="0.25">
      <c r="A36" s="8"/>
      <c r="B36" s="8"/>
      <c r="C36" s="9"/>
      <c r="D36" s="8"/>
      <c r="E36" s="8" t="s">
        <v>2002</v>
      </c>
      <c r="F36" s="8">
        <v>3.7</v>
      </c>
      <c r="G36" s="10">
        <v>103</v>
      </c>
      <c r="H36" s="11">
        <v>381.1</v>
      </c>
      <c r="I36" s="11">
        <v>272.95</v>
      </c>
      <c r="J36" s="11">
        <v>108.15000000000003</v>
      </c>
      <c r="K36" s="8">
        <v>8.2200000000000006</v>
      </c>
      <c r="L36" s="8"/>
      <c r="M36" s="12">
        <f t="shared" si="0"/>
        <v>846.66000000000008</v>
      </c>
      <c r="N36" s="12">
        <f t="shared" si="0"/>
        <v>0</v>
      </c>
      <c r="O36" s="12">
        <f t="shared" si="1"/>
        <v>846.66000000000008</v>
      </c>
    </row>
    <row r="37" spans="1:15" x14ac:dyDescent="0.25">
      <c r="A37" s="8"/>
      <c r="B37" s="8"/>
      <c r="C37" s="9" t="s">
        <v>30</v>
      </c>
      <c r="D37" s="8" t="s">
        <v>49</v>
      </c>
      <c r="E37" s="8" t="s">
        <v>1832</v>
      </c>
      <c r="F37" s="8">
        <v>5</v>
      </c>
      <c r="G37" s="10">
        <v>5</v>
      </c>
      <c r="H37" s="11">
        <v>25</v>
      </c>
      <c r="I37" s="11">
        <v>42.741935483870968</v>
      </c>
      <c r="J37" s="11">
        <v>-17.741935483870968</v>
      </c>
      <c r="K37" s="8">
        <v>11.96</v>
      </c>
      <c r="L37" s="8"/>
      <c r="M37" s="12">
        <f t="shared" si="0"/>
        <v>59.800000000000004</v>
      </c>
      <c r="N37" s="12">
        <f t="shared" si="0"/>
        <v>0</v>
      </c>
      <c r="O37" s="12">
        <f t="shared" si="1"/>
        <v>59.800000000000004</v>
      </c>
    </row>
    <row r="38" spans="1:15" x14ac:dyDescent="0.25">
      <c r="A38" s="8"/>
      <c r="B38" s="8"/>
      <c r="C38" s="9"/>
      <c r="D38" s="8"/>
      <c r="E38" s="8" t="s">
        <v>1126</v>
      </c>
      <c r="F38" s="8">
        <v>5</v>
      </c>
      <c r="G38" s="10">
        <v>16</v>
      </c>
      <c r="H38" s="11">
        <v>80</v>
      </c>
      <c r="I38" s="11">
        <v>118.60887096774194</v>
      </c>
      <c r="J38" s="11">
        <v>-38.608870967741936</v>
      </c>
      <c r="K38" s="8">
        <v>11.96</v>
      </c>
      <c r="L38" s="8"/>
      <c r="M38" s="12">
        <f t="shared" si="0"/>
        <v>191.36</v>
      </c>
      <c r="N38" s="12">
        <f t="shared" si="0"/>
        <v>0</v>
      </c>
      <c r="O38" s="12">
        <f t="shared" si="1"/>
        <v>191.36</v>
      </c>
    </row>
    <row r="39" spans="1:15" x14ac:dyDescent="0.25">
      <c r="A39" s="8"/>
      <c r="B39" s="8"/>
      <c r="C39" s="9"/>
      <c r="D39" s="8"/>
      <c r="E39" s="8" t="s">
        <v>2003</v>
      </c>
      <c r="F39" s="8">
        <v>5</v>
      </c>
      <c r="G39" s="10">
        <v>405</v>
      </c>
      <c r="H39" s="11">
        <v>2025</v>
      </c>
      <c r="I39" s="11">
        <v>1752.5880730050935</v>
      </c>
      <c r="J39" s="11">
        <v>272.41192699490665</v>
      </c>
      <c r="K39" s="8">
        <v>11.91</v>
      </c>
      <c r="L39" s="8"/>
      <c r="M39" s="12">
        <f t="shared" si="0"/>
        <v>4823.55</v>
      </c>
      <c r="N39" s="12">
        <f t="shared" si="0"/>
        <v>0</v>
      </c>
      <c r="O39" s="12">
        <f t="shared" si="1"/>
        <v>4823.55</v>
      </c>
    </row>
    <row r="40" spans="1:15" x14ac:dyDescent="0.25">
      <c r="A40" s="8"/>
      <c r="B40" s="8"/>
      <c r="C40" s="9"/>
      <c r="D40" s="8"/>
      <c r="E40" s="8" t="s">
        <v>1251</v>
      </c>
      <c r="F40" s="8">
        <v>4.8</v>
      </c>
      <c r="G40" s="10">
        <v>25</v>
      </c>
      <c r="H40" s="11">
        <v>120</v>
      </c>
      <c r="I40" s="11">
        <v>228.44827586206895</v>
      </c>
      <c r="J40" s="11">
        <v>-108.44827586206895</v>
      </c>
      <c r="K40" s="8">
        <v>12.19</v>
      </c>
      <c r="L40" s="8"/>
      <c r="M40" s="12">
        <f t="shared" si="0"/>
        <v>304.75</v>
      </c>
      <c r="N40" s="12">
        <f t="shared" si="0"/>
        <v>0</v>
      </c>
      <c r="O40" s="12">
        <f t="shared" si="1"/>
        <v>304.75</v>
      </c>
    </row>
    <row r="41" spans="1:15" x14ac:dyDescent="0.25">
      <c r="A41" s="8"/>
      <c r="B41" s="8"/>
      <c r="C41" s="9"/>
      <c r="D41" s="8"/>
      <c r="E41" s="8" t="s">
        <v>1252</v>
      </c>
      <c r="F41" s="8">
        <v>5</v>
      </c>
      <c r="G41" s="10">
        <v>38</v>
      </c>
      <c r="H41" s="11">
        <v>190</v>
      </c>
      <c r="I41" s="11">
        <v>375.7741027445461</v>
      </c>
      <c r="J41" s="11">
        <v>-185.7741027445461</v>
      </c>
      <c r="K41" s="8">
        <v>11.98</v>
      </c>
      <c r="L41" s="8"/>
      <c r="M41" s="12">
        <f t="shared" si="0"/>
        <v>455.24</v>
      </c>
      <c r="N41" s="12">
        <f t="shared" si="0"/>
        <v>0</v>
      </c>
      <c r="O41" s="12">
        <f t="shared" si="1"/>
        <v>455.24</v>
      </c>
    </row>
    <row r="42" spans="1:15" x14ac:dyDescent="0.25">
      <c r="A42" s="8"/>
      <c r="B42" s="8"/>
      <c r="C42" s="9"/>
      <c r="D42" s="8"/>
      <c r="E42" s="8" t="s">
        <v>1014</v>
      </c>
      <c r="F42" s="8">
        <v>5</v>
      </c>
      <c r="G42" s="10">
        <v>11</v>
      </c>
      <c r="H42" s="11">
        <v>55</v>
      </c>
      <c r="I42" s="11">
        <v>100.51724137931033</v>
      </c>
      <c r="J42" s="11">
        <v>-45.517241379310335</v>
      </c>
      <c r="K42" s="8">
        <v>11.62</v>
      </c>
      <c r="L42" s="8"/>
      <c r="M42" s="12">
        <f t="shared" si="0"/>
        <v>127.82</v>
      </c>
      <c r="N42" s="12">
        <f t="shared" si="0"/>
        <v>0</v>
      </c>
      <c r="O42" s="12">
        <f t="shared" si="1"/>
        <v>127.82</v>
      </c>
    </row>
    <row r="43" spans="1:15" x14ac:dyDescent="0.25">
      <c r="A43" s="8"/>
      <c r="B43" s="8"/>
      <c r="C43" s="9"/>
      <c r="D43" s="8"/>
      <c r="E43" s="8" t="s">
        <v>1015</v>
      </c>
      <c r="F43" s="8">
        <v>5</v>
      </c>
      <c r="G43" s="10">
        <v>20</v>
      </c>
      <c r="H43" s="11">
        <v>100</v>
      </c>
      <c r="I43" s="11">
        <v>92.982456140350877</v>
      </c>
      <c r="J43" s="11">
        <v>7.0175438596491233</v>
      </c>
      <c r="K43" s="8">
        <v>11.18</v>
      </c>
      <c r="L43" s="8"/>
      <c r="M43" s="12">
        <f t="shared" si="0"/>
        <v>223.6</v>
      </c>
      <c r="N43" s="12">
        <f t="shared" si="0"/>
        <v>0</v>
      </c>
      <c r="O43" s="12">
        <f t="shared" si="1"/>
        <v>223.6</v>
      </c>
    </row>
    <row r="44" spans="1:15" x14ac:dyDescent="0.25">
      <c r="A44" s="8"/>
      <c r="B44" s="8"/>
      <c r="C44" s="9"/>
      <c r="D44" s="8"/>
      <c r="E44" s="8" t="s">
        <v>1660</v>
      </c>
      <c r="F44" s="8">
        <v>5</v>
      </c>
      <c r="G44" s="10">
        <v>54</v>
      </c>
      <c r="H44" s="11">
        <v>270</v>
      </c>
      <c r="I44" s="11">
        <v>240.59210526315789</v>
      </c>
      <c r="J44" s="11">
        <v>29.40789473684211</v>
      </c>
      <c r="K44" s="8">
        <v>12.02</v>
      </c>
      <c r="L44" s="8"/>
      <c r="M44" s="12">
        <f t="shared" si="0"/>
        <v>649.07999999999993</v>
      </c>
      <c r="N44" s="12">
        <f t="shared" si="0"/>
        <v>0</v>
      </c>
      <c r="O44" s="12">
        <f t="shared" si="1"/>
        <v>649.07999999999993</v>
      </c>
    </row>
    <row r="45" spans="1:15" x14ac:dyDescent="0.25">
      <c r="A45" s="8"/>
      <c r="B45" s="8"/>
      <c r="C45" s="9"/>
      <c r="D45" s="8"/>
      <c r="E45" s="8" t="s">
        <v>2004</v>
      </c>
      <c r="F45" s="8">
        <v>4.8</v>
      </c>
      <c r="G45" s="10">
        <v>360</v>
      </c>
      <c r="H45" s="11">
        <v>1728</v>
      </c>
      <c r="I45" s="11">
        <v>1788.75</v>
      </c>
      <c r="J45" s="11">
        <v>-60.749999999999972</v>
      </c>
      <c r="K45" s="8">
        <v>13.1</v>
      </c>
      <c r="L45" s="8"/>
      <c r="M45" s="12">
        <f t="shared" si="0"/>
        <v>4716</v>
      </c>
      <c r="N45" s="12">
        <f t="shared" si="0"/>
        <v>0</v>
      </c>
      <c r="O45" s="12">
        <f t="shared" si="1"/>
        <v>4716</v>
      </c>
    </row>
    <row r="46" spans="1:15" x14ac:dyDescent="0.25">
      <c r="A46" s="8"/>
      <c r="B46" s="8"/>
      <c r="C46" s="9"/>
      <c r="D46" s="8"/>
      <c r="E46" s="8" t="s">
        <v>1129</v>
      </c>
      <c r="F46" s="8">
        <v>4.8</v>
      </c>
      <c r="G46" s="10">
        <v>2</v>
      </c>
      <c r="H46" s="11">
        <v>9.6</v>
      </c>
      <c r="I46" s="11">
        <v>21.632653061224488</v>
      </c>
      <c r="J46" s="11">
        <v>-12.032653061224488</v>
      </c>
      <c r="K46" s="8">
        <v>13.1</v>
      </c>
      <c r="L46" s="8"/>
      <c r="M46" s="12">
        <f t="shared" si="0"/>
        <v>26.2</v>
      </c>
      <c r="N46" s="12">
        <f t="shared" si="0"/>
        <v>0</v>
      </c>
      <c r="O46" s="12">
        <f t="shared" si="1"/>
        <v>26.2</v>
      </c>
    </row>
    <row r="47" spans="1:15" x14ac:dyDescent="0.25">
      <c r="A47" s="8"/>
      <c r="B47" s="8"/>
      <c r="C47" s="9"/>
      <c r="D47" s="8"/>
      <c r="E47" s="8" t="s">
        <v>1835</v>
      </c>
      <c r="F47" s="8">
        <v>4.8</v>
      </c>
      <c r="G47" s="10">
        <v>3</v>
      </c>
      <c r="H47" s="11">
        <v>14.4</v>
      </c>
      <c r="I47" s="11">
        <v>32.448979591836732</v>
      </c>
      <c r="J47" s="11">
        <v>-18.048979591836734</v>
      </c>
      <c r="K47" s="8">
        <v>12.56</v>
      </c>
      <c r="L47" s="8"/>
      <c r="M47" s="12">
        <f t="shared" si="0"/>
        <v>37.68</v>
      </c>
      <c r="N47" s="12">
        <f t="shared" si="0"/>
        <v>0</v>
      </c>
      <c r="O47" s="12">
        <f t="shared" si="1"/>
        <v>37.68</v>
      </c>
    </row>
    <row r="48" spans="1:15" x14ac:dyDescent="0.25">
      <c r="A48" s="8"/>
      <c r="B48" s="8"/>
      <c r="C48" s="9"/>
      <c r="D48" s="8"/>
      <c r="E48" s="8" t="s">
        <v>1836</v>
      </c>
      <c r="F48" s="8">
        <v>4.8</v>
      </c>
      <c r="G48" s="10">
        <v>286</v>
      </c>
      <c r="H48" s="11">
        <v>1372.8</v>
      </c>
      <c r="I48" s="11">
        <v>1636.5035733018619</v>
      </c>
      <c r="J48" s="11">
        <v>-263.70357330186198</v>
      </c>
      <c r="K48" s="8">
        <v>13.49</v>
      </c>
      <c r="L48" s="8"/>
      <c r="M48" s="12">
        <f t="shared" si="0"/>
        <v>3858.14</v>
      </c>
      <c r="N48" s="12">
        <f t="shared" si="0"/>
        <v>0</v>
      </c>
      <c r="O48" s="12">
        <f t="shared" si="1"/>
        <v>3858.14</v>
      </c>
    </row>
    <row r="49" spans="1:16" x14ac:dyDescent="0.25">
      <c r="A49" s="8"/>
      <c r="B49" s="8"/>
      <c r="C49" s="9"/>
      <c r="D49" s="8"/>
      <c r="E49" s="8" t="s">
        <v>2005</v>
      </c>
      <c r="F49" s="8">
        <v>4.8</v>
      </c>
      <c r="G49" s="10">
        <v>277</v>
      </c>
      <c r="H49" s="11">
        <v>1329.6</v>
      </c>
      <c r="I49" s="11">
        <v>1400.5246525045898</v>
      </c>
      <c r="J49" s="11">
        <v>-70.924652504589531</v>
      </c>
      <c r="K49" s="8">
        <v>12.7</v>
      </c>
      <c r="L49" s="8"/>
      <c r="M49" s="12">
        <f t="shared" si="0"/>
        <v>3517.8999999999996</v>
      </c>
      <c r="N49" s="12">
        <f t="shared" si="0"/>
        <v>0</v>
      </c>
      <c r="O49" s="12">
        <f t="shared" si="1"/>
        <v>3517.8999999999996</v>
      </c>
    </row>
    <row r="50" spans="1:16" x14ac:dyDescent="0.25">
      <c r="A50" s="8"/>
      <c r="B50" s="8"/>
      <c r="C50" s="9"/>
      <c r="D50" s="8"/>
      <c r="E50" s="8" t="s">
        <v>1661</v>
      </c>
      <c r="F50" s="8">
        <v>5</v>
      </c>
      <c r="G50" s="10">
        <v>28</v>
      </c>
      <c r="H50" s="11">
        <v>140</v>
      </c>
      <c r="I50" s="11">
        <v>301.17874736101334</v>
      </c>
      <c r="J50" s="11">
        <v>-161.17874736101336</v>
      </c>
      <c r="K50" s="8">
        <v>13</v>
      </c>
      <c r="L50" s="8"/>
      <c r="M50" s="12">
        <f t="shared" si="0"/>
        <v>364</v>
      </c>
      <c r="N50" s="12">
        <f t="shared" si="0"/>
        <v>0</v>
      </c>
      <c r="O50" s="12">
        <f t="shared" si="1"/>
        <v>364</v>
      </c>
    </row>
    <row r="51" spans="1:16" x14ac:dyDescent="0.25">
      <c r="A51" s="8"/>
      <c r="B51" s="8"/>
      <c r="C51" s="9"/>
      <c r="D51" s="8"/>
      <c r="E51" s="8" t="s">
        <v>2006</v>
      </c>
      <c r="F51" s="8">
        <v>5</v>
      </c>
      <c r="G51" s="10">
        <v>119</v>
      </c>
      <c r="H51" s="11">
        <v>595</v>
      </c>
      <c r="I51" s="11">
        <v>618.33333333333337</v>
      </c>
      <c r="J51" s="11">
        <v>-23.333333333333329</v>
      </c>
      <c r="K51" s="8">
        <v>14.13</v>
      </c>
      <c r="L51" s="8"/>
      <c r="M51" s="12">
        <f t="shared" si="0"/>
        <v>1681.47</v>
      </c>
      <c r="N51" s="12">
        <f t="shared" si="0"/>
        <v>0</v>
      </c>
      <c r="O51" s="12">
        <f t="shared" si="1"/>
        <v>1681.47</v>
      </c>
    </row>
    <row r="52" spans="1:16" x14ac:dyDescent="0.25">
      <c r="A52" s="8"/>
      <c r="B52" s="8"/>
      <c r="C52" s="9"/>
      <c r="D52" s="8"/>
      <c r="E52" s="8" t="s">
        <v>1839</v>
      </c>
      <c r="F52" s="8">
        <v>5</v>
      </c>
      <c r="G52" s="10">
        <v>32</v>
      </c>
      <c r="H52" s="11">
        <v>160</v>
      </c>
      <c r="I52" s="11">
        <v>141.33333333333334</v>
      </c>
      <c r="J52" s="11">
        <v>18.666666666666657</v>
      </c>
      <c r="K52" s="8">
        <v>12.31</v>
      </c>
      <c r="L52" s="8"/>
      <c r="M52" s="12">
        <f t="shared" si="0"/>
        <v>393.92</v>
      </c>
      <c r="N52" s="12">
        <f t="shared" si="0"/>
        <v>0</v>
      </c>
      <c r="O52" s="12">
        <f t="shared" si="1"/>
        <v>393.92</v>
      </c>
    </row>
    <row r="53" spans="1:16" x14ac:dyDescent="0.25">
      <c r="A53" s="8"/>
      <c r="B53" s="8"/>
      <c r="C53" s="9"/>
      <c r="D53" s="8"/>
      <c r="E53" s="8" t="s">
        <v>2007</v>
      </c>
      <c r="F53" s="8">
        <v>5</v>
      </c>
      <c r="G53" s="10">
        <v>291</v>
      </c>
      <c r="H53" s="11">
        <v>1455</v>
      </c>
      <c r="I53" s="11">
        <v>1707.041666666667</v>
      </c>
      <c r="J53" s="11">
        <v>-252.04166666666669</v>
      </c>
      <c r="K53" s="8">
        <v>15.14</v>
      </c>
      <c r="L53" s="8"/>
      <c r="M53" s="12">
        <f t="shared" si="0"/>
        <v>4405.74</v>
      </c>
      <c r="N53" s="12">
        <f t="shared" si="0"/>
        <v>0</v>
      </c>
      <c r="O53" s="12">
        <f t="shared" si="1"/>
        <v>4405.74</v>
      </c>
    </row>
    <row r="54" spans="1:16" x14ac:dyDescent="0.25">
      <c r="A54" s="8"/>
      <c r="B54" s="8"/>
      <c r="C54" s="9" t="s">
        <v>143</v>
      </c>
      <c r="D54" s="8" t="s">
        <v>55</v>
      </c>
      <c r="E54" s="8" t="s">
        <v>2008</v>
      </c>
      <c r="F54" s="8">
        <v>3.7</v>
      </c>
      <c r="G54" s="10">
        <v>704</v>
      </c>
      <c r="H54" s="11">
        <v>2604.8000000000002</v>
      </c>
      <c r="I54" s="11">
        <v>2650</v>
      </c>
      <c r="J54" s="11">
        <v>-45.200000000000045</v>
      </c>
      <c r="K54" s="8">
        <v>8.16</v>
      </c>
      <c r="L54" s="8"/>
      <c r="M54" s="12">
        <f t="shared" si="0"/>
        <v>5744.64</v>
      </c>
      <c r="N54" s="12">
        <f t="shared" si="0"/>
        <v>0</v>
      </c>
      <c r="O54" s="12">
        <f t="shared" si="1"/>
        <v>5744.64</v>
      </c>
    </row>
    <row r="55" spans="1:16" x14ac:dyDescent="0.25">
      <c r="A55" s="8"/>
      <c r="B55" s="8"/>
      <c r="C55" s="9"/>
      <c r="D55" s="8" t="s">
        <v>124</v>
      </c>
      <c r="E55" s="8" t="s">
        <v>2009</v>
      </c>
      <c r="F55" s="8">
        <v>1.65</v>
      </c>
      <c r="G55" s="10">
        <v>3984</v>
      </c>
      <c r="H55" s="11">
        <v>6573.5999999999995</v>
      </c>
      <c r="I55" s="11">
        <v>5135.7</v>
      </c>
      <c r="J55" s="11">
        <v>1437.9</v>
      </c>
      <c r="K55" s="8">
        <v>5.88</v>
      </c>
      <c r="L55" s="8"/>
      <c r="M55" s="12">
        <f t="shared" si="0"/>
        <v>23425.919999999998</v>
      </c>
      <c r="N55" s="12">
        <f t="shared" si="0"/>
        <v>0</v>
      </c>
      <c r="O55" s="12">
        <f t="shared" si="1"/>
        <v>23425.919999999998</v>
      </c>
    </row>
    <row r="56" spans="1:16" x14ac:dyDescent="0.25">
      <c r="A56" s="8"/>
      <c r="B56" s="8"/>
      <c r="C56" s="9"/>
      <c r="D56" s="8"/>
      <c r="E56" s="8" t="s">
        <v>1843</v>
      </c>
      <c r="F56" s="8">
        <v>1.65</v>
      </c>
      <c r="G56" s="10">
        <v>1139</v>
      </c>
      <c r="H56" s="11">
        <v>1879.35</v>
      </c>
      <c r="I56" s="11">
        <v>1975.0011337868482</v>
      </c>
      <c r="J56" s="11">
        <v>-95.651133786848163</v>
      </c>
      <c r="K56" s="8">
        <v>6.04</v>
      </c>
      <c r="L56" s="8"/>
      <c r="M56" s="12">
        <f t="shared" si="0"/>
        <v>6879.56</v>
      </c>
      <c r="N56" s="12">
        <f t="shared" si="0"/>
        <v>0</v>
      </c>
      <c r="O56" s="12">
        <f t="shared" si="1"/>
        <v>6879.56</v>
      </c>
    </row>
    <row r="57" spans="1:16" x14ac:dyDescent="0.25">
      <c r="A57" s="8"/>
      <c r="B57" s="8"/>
      <c r="C57" s="9"/>
      <c r="D57" s="8"/>
      <c r="E57" s="8" t="s">
        <v>1669</v>
      </c>
      <c r="F57" s="8">
        <v>1.5</v>
      </c>
      <c r="G57" s="10">
        <v>63</v>
      </c>
      <c r="H57" s="11">
        <v>94.5</v>
      </c>
      <c r="I57" s="11">
        <v>101.73356009070295</v>
      </c>
      <c r="J57" s="11">
        <v>-7.2335600907029516</v>
      </c>
      <c r="K57" s="8">
        <v>6.61</v>
      </c>
      <c r="L57" s="8"/>
      <c r="M57" s="12">
        <f t="shared" si="0"/>
        <v>416.43</v>
      </c>
      <c r="N57" s="12">
        <f t="shared" si="0"/>
        <v>0</v>
      </c>
      <c r="O57" s="12">
        <f t="shared" si="1"/>
        <v>416.43</v>
      </c>
    </row>
    <row r="58" spans="1:16" x14ac:dyDescent="0.25">
      <c r="A58" s="8"/>
      <c r="B58" s="8"/>
      <c r="C58" s="9"/>
      <c r="D58" s="8"/>
      <c r="E58" s="8" t="s">
        <v>1670</v>
      </c>
      <c r="F58" s="8">
        <v>1.5</v>
      </c>
      <c r="G58" s="10">
        <v>20</v>
      </c>
      <c r="H58" s="11">
        <v>30</v>
      </c>
      <c r="I58" s="11">
        <v>43.265306122448976</v>
      </c>
      <c r="J58" s="11">
        <v>-13.265306122448976</v>
      </c>
      <c r="K58" s="8">
        <v>6.5</v>
      </c>
      <c r="L58" s="8"/>
      <c r="M58" s="12">
        <f t="shared" si="0"/>
        <v>130</v>
      </c>
      <c r="N58" s="12">
        <f t="shared" si="0"/>
        <v>0</v>
      </c>
      <c r="O58" s="12">
        <f t="shared" si="1"/>
        <v>130</v>
      </c>
    </row>
    <row r="59" spans="1:16" x14ac:dyDescent="0.25">
      <c r="A59" s="8"/>
      <c r="B59" s="8"/>
      <c r="C59" s="9"/>
      <c r="D59" s="8"/>
      <c r="E59" s="8" t="s">
        <v>1846</v>
      </c>
      <c r="F59" s="8">
        <v>1.5</v>
      </c>
      <c r="G59" s="10">
        <v>25</v>
      </c>
      <c r="H59" s="11">
        <v>37.5</v>
      </c>
      <c r="I59" s="11">
        <v>33.125</v>
      </c>
      <c r="J59" s="11">
        <v>4.375</v>
      </c>
      <c r="K59" s="8">
        <v>5.95</v>
      </c>
      <c r="L59" s="8"/>
      <c r="M59" s="12">
        <f t="shared" si="0"/>
        <v>148.75</v>
      </c>
      <c r="N59" s="12">
        <f t="shared" si="0"/>
        <v>0</v>
      </c>
      <c r="O59" s="12">
        <f t="shared" si="1"/>
        <v>148.75</v>
      </c>
    </row>
    <row r="60" spans="1:16" x14ac:dyDescent="0.25">
      <c r="A60" s="8"/>
      <c r="B60" s="8"/>
      <c r="C60" s="9"/>
      <c r="D60" s="8"/>
      <c r="E60" s="8" t="s">
        <v>1847</v>
      </c>
      <c r="F60" s="8">
        <v>1.5</v>
      </c>
      <c r="G60" s="10">
        <v>99</v>
      </c>
      <c r="H60" s="11">
        <v>148.5</v>
      </c>
      <c r="I60" s="11">
        <v>131.17500000000001</v>
      </c>
      <c r="J60" s="11">
        <v>17.324999999999996</v>
      </c>
      <c r="K60" s="8">
        <v>6.25</v>
      </c>
      <c r="L60" s="8"/>
      <c r="M60" s="12">
        <f t="shared" si="0"/>
        <v>618.75</v>
      </c>
      <c r="N60" s="12">
        <f t="shared" si="0"/>
        <v>0</v>
      </c>
      <c r="O60" s="12">
        <f t="shared" si="1"/>
        <v>618.75</v>
      </c>
    </row>
    <row r="61" spans="1:16" x14ac:dyDescent="0.25">
      <c r="A61" s="8"/>
      <c r="B61" s="8"/>
      <c r="C61" s="9"/>
      <c r="D61" s="8"/>
      <c r="E61" s="8" t="s">
        <v>1018</v>
      </c>
      <c r="F61" s="8">
        <v>1.5</v>
      </c>
      <c r="G61" s="10">
        <v>14</v>
      </c>
      <c r="H61" s="11">
        <v>21</v>
      </c>
      <c r="I61" s="11">
        <v>224.84848484848484</v>
      </c>
      <c r="J61" s="11">
        <v>-203.84848484848484</v>
      </c>
      <c r="K61" s="8">
        <v>5.42</v>
      </c>
      <c r="L61" s="8"/>
      <c r="M61" s="12">
        <f t="shared" si="0"/>
        <v>75.88</v>
      </c>
      <c r="N61" s="12">
        <f t="shared" si="0"/>
        <v>0</v>
      </c>
      <c r="O61" s="12">
        <f t="shared" si="1"/>
        <v>75.88</v>
      </c>
    </row>
    <row r="62" spans="1:16" x14ac:dyDescent="0.25">
      <c r="A62" s="8"/>
      <c r="B62" s="8"/>
      <c r="C62" s="9"/>
      <c r="D62" s="8"/>
      <c r="E62" s="8" t="s">
        <v>1443</v>
      </c>
      <c r="F62" s="8">
        <v>1.5</v>
      </c>
      <c r="G62" s="10">
        <v>12</v>
      </c>
      <c r="H62" s="11">
        <v>18</v>
      </c>
      <c r="I62" s="11">
        <v>192.72727272727272</v>
      </c>
      <c r="J62" s="11">
        <v>-174.72727272727272</v>
      </c>
      <c r="K62" s="8">
        <v>5.98</v>
      </c>
      <c r="L62" s="8"/>
      <c r="M62" s="12">
        <f t="shared" si="0"/>
        <v>71.760000000000005</v>
      </c>
      <c r="N62" s="12">
        <f t="shared" si="0"/>
        <v>0</v>
      </c>
      <c r="O62" s="12">
        <f t="shared" si="1"/>
        <v>71.760000000000005</v>
      </c>
    </row>
    <row r="63" spans="1:16" x14ac:dyDescent="0.25">
      <c r="A63" s="8"/>
      <c r="B63" s="8"/>
      <c r="C63" s="9"/>
      <c r="D63" s="8"/>
      <c r="E63" s="8" t="s">
        <v>1447</v>
      </c>
      <c r="F63" s="8">
        <v>1.6</v>
      </c>
      <c r="G63" s="10">
        <v>7</v>
      </c>
      <c r="H63" s="11">
        <v>11.2</v>
      </c>
      <c r="I63" s="11">
        <v>112.42424242424242</v>
      </c>
      <c r="J63" s="11">
        <v>-101.22424242424242</v>
      </c>
      <c r="K63" s="8">
        <v>6.71</v>
      </c>
      <c r="L63" s="8"/>
      <c r="M63" s="12">
        <f t="shared" si="0"/>
        <v>46.97</v>
      </c>
      <c r="N63" s="12">
        <f t="shared" si="0"/>
        <v>0</v>
      </c>
      <c r="O63" s="12">
        <f t="shared" si="1"/>
        <v>46.97</v>
      </c>
    </row>
    <row r="64" spans="1:16" s="7" customFormat="1" x14ac:dyDescent="0.25">
      <c r="A64" s="13"/>
      <c r="B64" s="13" t="s">
        <v>61</v>
      </c>
      <c r="C64" s="14"/>
      <c r="D64" s="13"/>
      <c r="E64" s="13"/>
      <c r="F64" s="13"/>
      <c r="G64" s="15">
        <v>17547</v>
      </c>
      <c r="H64" s="16">
        <v>60248.199999999983</v>
      </c>
      <c r="I64" s="16">
        <v>42400</v>
      </c>
      <c r="J64" s="16">
        <v>17848.199999999997</v>
      </c>
      <c r="K64" s="13"/>
      <c r="L64" s="13"/>
      <c r="M64" s="17"/>
      <c r="N64" s="17"/>
      <c r="O64" s="17">
        <f>SUM(O14:O63)</f>
        <v>149766.26000000004</v>
      </c>
      <c r="P64"/>
    </row>
    <row r="65" spans="1:16" s="7" customFormat="1" x14ac:dyDescent="0.25">
      <c r="A65" s="2" t="s">
        <v>62</v>
      </c>
      <c r="B65" s="2"/>
      <c r="C65" s="3"/>
      <c r="D65" s="2"/>
      <c r="E65" s="2"/>
      <c r="F65" s="2"/>
      <c r="G65" s="4">
        <v>17547</v>
      </c>
      <c r="H65" s="5">
        <v>60248.199999999983</v>
      </c>
      <c r="I65" s="5">
        <v>42400</v>
      </c>
      <c r="J65" s="5">
        <v>17848.199999999997</v>
      </c>
      <c r="K65" s="2"/>
      <c r="L65" s="2"/>
      <c r="M65" s="6"/>
      <c r="N65" s="6"/>
      <c r="O65" s="6"/>
      <c r="P65"/>
    </row>
    <row r="66" spans="1:16" x14ac:dyDescent="0.25">
      <c r="A66" s="8" t="s">
        <v>63</v>
      </c>
      <c r="B66" s="8" t="s">
        <v>48</v>
      </c>
      <c r="C66" s="9" t="s">
        <v>30</v>
      </c>
      <c r="D66" s="8" t="s">
        <v>49</v>
      </c>
      <c r="E66" s="8" t="s">
        <v>1126</v>
      </c>
      <c r="F66" s="8">
        <v>5</v>
      </c>
      <c r="G66" s="10">
        <v>113</v>
      </c>
      <c r="H66" s="11">
        <v>565</v>
      </c>
      <c r="I66" s="11">
        <v>728.46831402831413</v>
      </c>
      <c r="J66" s="11">
        <v>-163.46831402831407</v>
      </c>
      <c r="K66" s="8">
        <v>11.96</v>
      </c>
      <c r="L66" s="8"/>
      <c r="M66" s="12">
        <f t="shared" si="0"/>
        <v>1351.48</v>
      </c>
      <c r="N66" s="12">
        <f t="shared" si="0"/>
        <v>0</v>
      </c>
      <c r="O66" s="12">
        <f t="shared" si="1"/>
        <v>1351.48</v>
      </c>
    </row>
    <row r="67" spans="1:16" x14ac:dyDescent="0.25">
      <c r="A67" s="8"/>
      <c r="B67" s="8"/>
      <c r="C67" s="9"/>
      <c r="D67" s="8"/>
      <c r="E67" s="8" t="s">
        <v>1436</v>
      </c>
      <c r="F67" s="8">
        <v>5</v>
      </c>
      <c r="G67" s="10">
        <v>1</v>
      </c>
      <c r="H67" s="11">
        <v>5</v>
      </c>
      <c r="I67" s="11">
        <v>6.2428571428571429</v>
      </c>
      <c r="J67" s="11">
        <v>-1.2428571428571429</v>
      </c>
      <c r="K67" s="8">
        <v>15.48</v>
      </c>
      <c r="L67" s="8"/>
      <c r="M67" s="12">
        <f t="shared" si="0"/>
        <v>15.48</v>
      </c>
      <c r="N67" s="12">
        <f t="shared" si="0"/>
        <v>0</v>
      </c>
      <c r="O67" s="12">
        <f t="shared" si="1"/>
        <v>15.48</v>
      </c>
    </row>
    <row r="68" spans="1:16" x14ac:dyDescent="0.25">
      <c r="A68" s="8"/>
      <c r="B68" s="8"/>
      <c r="C68" s="9"/>
      <c r="D68" s="8"/>
      <c r="E68" s="8" t="s">
        <v>1682</v>
      </c>
      <c r="F68" s="8">
        <v>5</v>
      </c>
      <c r="G68" s="10">
        <v>27</v>
      </c>
      <c r="H68" s="11">
        <v>135</v>
      </c>
      <c r="I68" s="11">
        <v>124.2</v>
      </c>
      <c r="J68" s="11">
        <v>10.799999999999997</v>
      </c>
      <c r="K68" s="8">
        <v>13.82</v>
      </c>
      <c r="L68" s="8"/>
      <c r="M68" s="12">
        <f t="shared" si="0"/>
        <v>373.14</v>
      </c>
      <c r="N68" s="12">
        <f t="shared" si="0"/>
        <v>0</v>
      </c>
      <c r="O68" s="12">
        <f t="shared" si="1"/>
        <v>373.14</v>
      </c>
    </row>
    <row r="69" spans="1:16" x14ac:dyDescent="0.25">
      <c r="A69" s="8"/>
      <c r="B69" s="8"/>
      <c r="C69" s="9"/>
      <c r="D69" s="8"/>
      <c r="E69" s="8" t="s">
        <v>1438</v>
      </c>
      <c r="F69" s="8">
        <v>5</v>
      </c>
      <c r="G69" s="10">
        <v>55</v>
      </c>
      <c r="H69" s="11">
        <v>275</v>
      </c>
      <c r="I69" s="11">
        <v>240.35000000000002</v>
      </c>
      <c r="J69" s="11">
        <v>34.649999999999977</v>
      </c>
      <c r="K69" s="8">
        <v>12.59</v>
      </c>
      <c r="L69" s="8"/>
      <c r="M69" s="12">
        <f t="shared" ref="M69:N132" si="2">$G69*K69</f>
        <v>692.45</v>
      </c>
      <c r="N69" s="12">
        <f t="shared" si="2"/>
        <v>0</v>
      </c>
      <c r="O69" s="12">
        <f t="shared" ref="O69:O132" si="3">M69+N69</f>
        <v>692.45</v>
      </c>
    </row>
    <row r="70" spans="1:16" x14ac:dyDescent="0.25">
      <c r="A70" s="8"/>
      <c r="B70" s="8"/>
      <c r="C70" s="9"/>
      <c r="D70" s="8"/>
      <c r="E70" s="8" t="s">
        <v>1251</v>
      </c>
      <c r="F70" s="8">
        <v>4.8</v>
      </c>
      <c r="G70" s="10">
        <v>1</v>
      </c>
      <c r="H70" s="11">
        <v>4.8</v>
      </c>
      <c r="I70" s="11">
        <v>4.5999999999999996</v>
      </c>
      <c r="J70" s="11">
        <v>0.20000000000000018</v>
      </c>
      <c r="K70" s="8">
        <v>12.19</v>
      </c>
      <c r="L70" s="8"/>
      <c r="M70" s="12">
        <f t="shared" si="2"/>
        <v>12.19</v>
      </c>
      <c r="N70" s="12">
        <f t="shared" si="2"/>
        <v>0</v>
      </c>
      <c r="O70" s="12">
        <f t="shared" si="3"/>
        <v>12.19</v>
      </c>
    </row>
    <row r="71" spans="1:16" x14ac:dyDescent="0.25">
      <c r="A71" s="8"/>
      <c r="B71" s="8"/>
      <c r="C71" s="9"/>
      <c r="D71" s="8"/>
      <c r="E71" s="8" t="s">
        <v>2010</v>
      </c>
      <c r="F71" s="8">
        <v>4.8</v>
      </c>
      <c r="G71" s="10">
        <v>500</v>
      </c>
      <c r="H71" s="11">
        <v>2400</v>
      </c>
      <c r="I71" s="11">
        <v>2223.87</v>
      </c>
      <c r="J71" s="11">
        <v>176.12999999999997</v>
      </c>
      <c r="K71" s="8">
        <v>10.81</v>
      </c>
      <c r="L71" s="8"/>
      <c r="M71" s="12">
        <f t="shared" si="2"/>
        <v>5405</v>
      </c>
      <c r="N71" s="12">
        <f t="shared" si="2"/>
        <v>0</v>
      </c>
      <c r="O71" s="12">
        <f t="shared" si="3"/>
        <v>5405</v>
      </c>
    </row>
    <row r="72" spans="1:16" x14ac:dyDescent="0.25">
      <c r="A72" s="8"/>
      <c r="B72" s="8"/>
      <c r="C72" s="9"/>
      <c r="D72" s="8"/>
      <c r="E72" s="8" t="s">
        <v>1252</v>
      </c>
      <c r="F72" s="8">
        <v>5</v>
      </c>
      <c r="G72" s="10">
        <v>44</v>
      </c>
      <c r="H72" s="11">
        <v>220</v>
      </c>
      <c r="I72" s="11">
        <v>192.28</v>
      </c>
      <c r="J72" s="11">
        <v>27.72</v>
      </c>
      <c r="K72" s="8">
        <v>11.98</v>
      </c>
      <c r="L72" s="8"/>
      <c r="M72" s="12">
        <f t="shared" si="2"/>
        <v>527.12</v>
      </c>
      <c r="N72" s="12">
        <f t="shared" si="2"/>
        <v>0</v>
      </c>
      <c r="O72" s="12">
        <f t="shared" si="3"/>
        <v>527.12</v>
      </c>
    </row>
    <row r="73" spans="1:16" x14ac:dyDescent="0.25">
      <c r="A73" s="8"/>
      <c r="B73" s="8"/>
      <c r="C73" s="9"/>
      <c r="D73" s="8"/>
      <c r="E73" s="8" t="s">
        <v>1852</v>
      </c>
      <c r="F73" s="8">
        <v>5</v>
      </c>
      <c r="G73" s="10">
        <v>66</v>
      </c>
      <c r="H73" s="11">
        <v>330</v>
      </c>
      <c r="I73" s="11">
        <v>303.14</v>
      </c>
      <c r="J73" s="11">
        <v>26.860000000000021</v>
      </c>
      <c r="K73" s="8">
        <v>10.32</v>
      </c>
      <c r="L73" s="8"/>
      <c r="M73" s="12">
        <f t="shared" si="2"/>
        <v>681.12</v>
      </c>
      <c r="N73" s="12">
        <f t="shared" si="2"/>
        <v>0</v>
      </c>
      <c r="O73" s="12">
        <f t="shared" si="3"/>
        <v>681.12</v>
      </c>
    </row>
    <row r="74" spans="1:16" x14ac:dyDescent="0.25">
      <c r="A74" s="8"/>
      <c r="B74" s="8"/>
      <c r="C74" s="9"/>
      <c r="D74" s="8"/>
      <c r="E74" s="8" t="s">
        <v>1013</v>
      </c>
      <c r="F74" s="8">
        <v>5</v>
      </c>
      <c r="G74" s="10">
        <v>10</v>
      </c>
      <c r="H74" s="11">
        <v>50</v>
      </c>
      <c r="I74" s="11">
        <v>43.7</v>
      </c>
      <c r="J74" s="11">
        <v>6.2999999999999972</v>
      </c>
      <c r="K74" s="8">
        <v>10.78</v>
      </c>
      <c r="L74" s="8"/>
      <c r="M74" s="12">
        <f t="shared" si="2"/>
        <v>107.8</v>
      </c>
      <c r="N74" s="12">
        <f t="shared" si="2"/>
        <v>0</v>
      </c>
      <c r="O74" s="12">
        <f t="shared" si="3"/>
        <v>107.8</v>
      </c>
    </row>
    <row r="75" spans="1:16" x14ac:dyDescent="0.25">
      <c r="A75" s="8"/>
      <c r="B75" s="8"/>
      <c r="C75" s="9"/>
      <c r="D75" s="8"/>
      <c r="E75" s="8" t="s">
        <v>1014</v>
      </c>
      <c r="F75" s="8">
        <v>5</v>
      </c>
      <c r="G75" s="10">
        <v>20</v>
      </c>
      <c r="H75" s="11">
        <v>100</v>
      </c>
      <c r="I75" s="11">
        <v>89.272857142857148</v>
      </c>
      <c r="J75" s="11">
        <v>10.727142857142855</v>
      </c>
      <c r="K75" s="8">
        <v>11.62</v>
      </c>
      <c r="L75" s="8"/>
      <c r="M75" s="12">
        <f t="shared" si="2"/>
        <v>232.39999999999998</v>
      </c>
      <c r="N75" s="12">
        <f t="shared" si="2"/>
        <v>0</v>
      </c>
      <c r="O75" s="12">
        <f t="shared" si="3"/>
        <v>232.39999999999998</v>
      </c>
    </row>
    <row r="76" spans="1:16" x14ac:dyDescent="0.25">
      <c r="A76" s="8"/>
      <c r="B76" s="8"/>
      <c r="C76" s="9"/>
      <c r="D76" s="8"/>
      <c r="E76" s="8" t="s">
        <v>1015</v>
      </c>
      <c r="F76" s="8">
        <v>5</v>
      </c>
      <c r="G76" s="10">
        <v>76</v>
      </c>
      <c r="H76" s="11">
        <v>380</v>
      </c>
      <c r="I76" s="11">
        <v>598.41441441441441</v>
      </c>
      <c r="J76" s="11">
        <v>-218.41441441441441</v>
      </c>
      <c r="K76" s="8">
        <v>11.18</v>
      </c>
      <c r="L76" s="8"/>
      <c r="M76" s="12">
        <f t="shared" si="2"/>
        <v>849.68</v>
      </c>
      <c r="N76" s="12">
        <f t="shared" si="2"/>
        <v>0</v>
      </c>
      <c r="O76" s="12">
        <f t="shared" si="3"/>
        <v>849.68</v>
      </c>
    </row>
    <row r="77" spans="1:16" x14ac:dyDescent="0.25">
      <c r="A77" s="8"/>
      <c r="B77" s="8"/>
      <c r="C77" s="9"/>
      <c r="D77" s="8"/>
      <c r="E77" s="8" t="s">
        <v>2011</v>
      </c>
      <c r="F77" s="8">
        <v>5</v>
      </c>
      <c r="G77" s="10">
        <v>350</v>
      </c>
      <c r="H77" s="11">
        <v>1750</v>
      </c>
      <c r="I77" s="11">
        <v>1574.8100000000002</v>
      </c>
      <c r="J77" s="11">
        <v>175.18999999999997</v>
      </c>
      <c r="K77" s="8">
        <v>11.99</v>
      </c>
      <c r="L77" s="8"/>
      <c r="M77" s="12">
        <f t="shared" si="2"/>
        <v>4196.5</v>
      </c>
      <c r="N77" s="12">
        <f t="shared" si="2"/>
        <v>0</v>
      </c>
      <c r="O77" s="12">
        <f t="shared" si="3"/>
        <v>4196.5</v>
      </c>
    </row>
    <row r="78" spans="1:16" x14ac:dyDescent="0.25">
      <c r="A78" s="8"/>
      <c r="B78" s="8"/>
      <c r="C78" s="9"/>
      <c r="D78" s="8"/>
      <c r="E78" s="8" t="s">
        <v>1129</v>
      </c>
      <c r="F78" s="8">
        <v>4.8</v>
      </c>
      <c r="G78" s="10">
        <v>65</v>
      </c>
      <c r="H78" s="11">
        <v>312</v>
      </c>
      <c r="I78" s="11">
        <v>284.05</v>
      </c>
      <c r="J78" s="11">
        <v>27.950000000000003</v>
      </c>
      <c r="K78" s="8">
        <v>13.1</v>
      </c>
      <c r="L78" s="8"/>
      <c r="M78" s="12">
        <f t="shared" si="2"/>
        <v>851.5</v>
      </c>
      <c r="N78" s="12">
        <f t="shared" si="2"/>
        <v>0</v>
      </c>
      <c r="O78" s="12">
        <f t="shared" si="3"/>
        <v>851.5</v>
      </c>
    </row>
    <row r="79" spans="1:16" x14ac:dyDescent="0.25">
      <c r="A79" s="8"/>
      <c r="B79" s="8"/>
      <c r="C79" s="9"/>
      <c r="D79" s="8"/>
      <c r="E79" s="8" t="s">
        <v>2012</v>
      </c>
      <c r="F79" s="8">
        <v>5</v>
      </c>
      <c r="G79" s="10">
        <v>107</v>
      </c>
      <c r="H79" s="11">
        <v>535</v>
      </c>
      <c r="I79" s="11">
        <v>493.61285714285714</v>
      </c>
      <c r="J79" s="11">
        <v>41.387142857142855</v>
      </c>
      <c r="K79" s="8">
        <v>11.98</v>
      </c>
      <c r="L79" s="8"/>
      <c r="M79" s="12">
        <f t="shared" si="2"/>
        <v>1281.8600000000001</v>
      </c>
      <c r="N79" s="12">
        <f t="shared" si="2"/>
        <v>0</v>
      </c>
      <c r="O79" s="12">
        <f t="shared" si="3"/>
        <v>1281.8600000000001</v>
      </c>
    </row>
    <row r="80" spans="1:16" x14ac:dyDescent="0.25">
      <c r="A80" s="8"/>
      <c r="B80" s="8"/>
      <c r="C80" s="9"/>
      <c r="D80" s="8"/>
      <c r="E80" s="8" t="s">
        <v>1016</v>
      </c>
      <c r="F80" s="8">
        <v>5</v>
      </c>
      <c r="G80" s="10">
        <v>107</v>
      </c>
      <c r="H80" s="11">
        <v>535</v>
      </c>
      <c r="I80" s="11">
        <v>498.74774774774772</v>
      </c>
      <c r="J80" s="11">
        <v>36.252252252252255</v>
      </c>
      <c r="K80" s="8">
        <v>11.98</v>
      </c>
      <c r="L80" s="8"/>
      <c r="M80" s="12">
        <f t="shared" si="2"/>
        <v>1281.8600000000001</v>
      </c>
      <c r="N80" s="12">
        <f t="shared" si="2"/>
        <v>0</v>
      </c>
      <c r="O80" s="12">
        <f t="shared" si="3"/>
        <v>1281.8600000000001</v>
      </c>
    </row>
    <row r="81" spans="1:16" x14ac:dyDescent="0.25">
      <c r="A81" s="8"/>
      <c r="B81" s="8"/>
      <c r="C81" s="9"/>
      <c r="D81" s="8"/>
      <c r="E81" s="8" t="s">
        <v>1854</v>
      </c>
      <c r="F81" s="8">
        <v>5</v>
      </c>
      <c r="G81" s="10">
        <v>1317</v>
      </c>
      <c r="H81" s="11">
        <v>6585</v>
      </c>
      <c r="I81" s="11">
        <v>6122.6</v>
      </c>
      <c r="J81" s="11">
        <v>462.40000000000009</v>
      </c>
      <c r="K81" s="8">
        <v>11.73</v>
      </c>
      <c r="L81" s="8"/>
      <c r="M81" s="12">
        <f t="shared" si="2"/>
        <v>15448.41</v>
      </c>
      <c r="N81" s="12">
        <f t="shared" si="2"/>
        <v>0</v>
      </c>
      <c r="O81" s="12">
        <f t="shared" si="3"/>
        <v>15448.41</v>
      </c>
    </row>
    <row r="82" spans="1:16" x14ac:dyDescent="0.25">
      <c r="A82" s="8"/>
      <c r="B82" s="8"/>
      <c r="C82" s="9"/>
      <c r="D82" s="8"/>
      <c r="E82" s="8" t="s">
        <v>1439</v>
      </c>
      <c r="F82" s="8">
        <v>5</v>
      </c>
      <c r="G82" s="10">
        <v>64</v>
      </c>
      <c r="H82" s="11">
        <v>320</v>
      </c>
      <c r="I82" s="11">
        <v>294.39999999999998</v>
      </c>
      <c r="J82" s="11">
        <v>25.599999999999994</v>
      </c>
      <c r="K82" s="8">
        <v>11.73</v>
      </c>
      <c r="L82" s="8"/>
      <c r="M82" s="12">
        <f t="shared" si="2"/>
        <v>750.72</v>
      </c>
      <c r="N82" s="12">
        <f t="shared" si="2"/>
        <v>0</v>
      </c>
      <c r="O82" s="12">
        <f t="shared" si="3"/>
        <v>750.72</v>
      </c>
    </row>
    <row r="83" spans="1:16" x14ac:dyDescent="0.25">
      <c r="A83" s="8"/>
      <c r="B83" s="8"/>
      <c r="C83" s="9"/>
      <c r="D83" s="8"/>
      <c r="E83" s="8" t="s">
        <v>1245</v>
      </c>
      <c r="F83" s="8">
        <v>5</v>
      </c>
      <c r="G83" s="10">
        <v>347</v>
      </c>
      <c r="H83" s="11">
        <v>1735</v>
      </c>
      <c r="I83" s="11">
        <v>1904.6409523809525</v>
      </c>
      <c r="J83" s="11">
        <v>-169.6409523809524</v>
      </c>
      <c r="K83" s="8">
        <v>12.66</v>
      </c>
      <c r="L83" s="8"/>
      <c r="M83" s="12">
        <f t="shared" si="2"/>
        <v>4393.0200000000004</v>
      </c>
      <c r="N83" s="12">
        <f t="shared" si="2"/>
        <v>0</v>
      </c>
      <c r="O83" s="12">
        <f t="shared" si="3"/>
        <v>4393.0200000000004</v>
      </c>
    </row>
    <row r="84" spans="1:16" x14ac:dyDescent="0.25">
      <c r="A84" s="8"/>
      <c r="B84" s="8"/>
      <c r="C84" s="9"/>
      <c r="D84" s="8"/>
      <c r="E84" s="8" t="s">
        <v>1856</v>
      </c>
      <c r="F84" s="8">
        <v>5</v>
      </c>
      <c r="G84" s="10">
        <v>1</v>
      </c>
      <c r="H84" s="11">
        <v>5</v>
      </c>
      <c r="I84" s="11">
        <v>4.5999999999999996</v>
      </c>
      <c r="J84" s="11">
        <v>0.40000000000000036</v>
      </c>
      <c r="K84" s="8">
        <v>13.02</v>
      </c>
      <c r="L84" s="8"/>
      <c r="M84" s="12">
        <f t="shared" si="2"/>
        <v>13.02</v>
      </c>
      <c r="N84" s="12">
        <f t="shared" si="2"/>
        <v>0</v>
      </c>
      <c r="O84" s="12">
        <f t="shared" si="3"/>
        <v>13.02</v>
      </c>
    </row>
    <row r="85" spans="1:16" s="7" customFormat="1" x14ac:dyDescent="0.25">
      <c r="A85" s="13"/>
      <c r="B85" s="13" t="s">
        <v>61</v>
      </c>
      <c r="C85" s="14"/>
      <c r="D85" s="13"/>
      <c r="E85" s="13"/>
      <c r="F85" s="13"/>
      <c r="G85" s="15">
        <v>3271</v>
      </c>
      <c r="H85" s="16">
        <v>16241.8</v>
      </c>
      <c r="I85" s="16">
        <v>15732</v>
      </c>
      <c r="J85" s="16">
        <v>509.80000000000007</v>
      </c>
      <c r="K85" s="13"/>
      <c r="L85" s="13"/>
      <c r="M85" s="17"/>
      <c r="N85" s="17"/>
      <c r="O85" s="17">
        <f>SUM(O66:O84)</f>
        <v>38464.750000000007</v>
      </c>
      <c r="P85"/>
    </row>
    <row r="86" spans="1:16" s="7" customFormat="1" x14ac:dyDescent="0.25">
      <c r="A86" s="2" t="s">
        <v>137</v>
      </c>
      <c r="B86" s="2"/>
      <c r="C86" s="3"/>
      <c r="D86" s="2"/>
      <c r="E86" s="2"/>
      <c r="F86" s="2"/>
      <c r="G86" s="4">
        <v>3271</v>
      </c>
      <c r="H86" s="5">
        <v>16241.8</v>
      </c>
      <c r="I86" s="5">
        <v>15732</v>
      </c>
      <c r="J86" s="5">
        <v>509.80000000000007</v>
      </c>
      <c r="K86" s="2"/>
      <c r="L86" s="2"/>
      <c r="M86" s="6"/>
      <c r="N86" s="6"/>
      <c r="O86" s="6"/>
      <c r="P86"/>
    </row>
    <row r="87" spans="1:16" x14ac:dyDescent="0.25">
      <c r="A87" s="8" t="s">
        <v>138</v>
      </c>
      <c r="B87" s="8" t="s">
        <v>139</v>
      </c>
      <c r="C87" s="9" t="s">
        <v>24</v>
      </c>
      <c r="D87" s="8" t="s">
        <v>140</v>
      </c>
      <c r="E87" s="8" t="s">
        <v>2013</v>
      </c>
      <c r="F87" s="8">
        <v>0.52</v>
      </c>
      <c r="G87" s="10">
        <v>1762</v>
      </c>
      <c r="H87" s="11">
        <v>916.24</v>
      </c>
      <c r="I87" s="11">
        <v>803.63532352941172</v>
      </c>
      <c r="J87" s="11">
        <v>112.6046764705882</v>
      </c>
      <c r="K87" s="8">
        <v>1.47</v>
      </c>
      <c r="L87" s="8"/>
      <c r="M87" s="12">
        <f t="shared" si="2"/>
        <v>2590.14</v>
      </c>
      <c r="N87" s="12">
        <f t="shared" si="2"/>
        <v>0</v>
      </c>
      <c r="O87" s="12">
        <f t="shared" si="3"/>
        <v>2590.14</v>
      </c>
    </row>
    <row r="88" spans="1:16" x14ac:dyDescent="0.25">
      <c r="A88" s="8"/>
      <c r="B88" s="8"/>
      <c r="C88" s="9"/>
      <c r="D88" s="8"/>
      <c r="E88" s="8" t="s">
        <v>2014</v>
      </c>
      <c r="F88" s="8">
        <v>0.52</v>
      </c>
      <c r="G88" s="10">
        <v>45</v>
      </c>
      <c r="H88" s="11">
        <v>23.4</v>
      </c>
      <c r="I88" s="11">
        <v>25.671212686567163</v>
      </c>
      <c r="J88" s="11">
        <v>-2.2712126865671625</v>
      </c>
      <c r="K88" s="8">
        <v>1.42</v>
      </c>
      <c r="L88" s="8"/>
      <c r="M88" s="12">
        <f t="shared" si="2"/>
        <v>63.9</v>
      </c>
      <c r="N88" s="12">
        <f t="shared" si="2"/>
        <v>0</v>
      </c>
      <c r="O88" s="12">
        <f t="shared" si="3"/>
        <v>63.9</v>
      </c>
    </row>
    <row r="89" spans="1:16" x14ac:dyDescent="0.25">
      <c r="A89" s="8"/>
      <c r="B89" s="8"/>
      <c r="C89" s="9"/>
      <c r="D89" s="8"/>
      <c r="E89" s="8" t="s">
        <v>2015</v>
      </c>
      <c r="F89" s="8">
        <v>0.52</v>
      </c>
      <c r="G89" s="10">
        <v>890</v>
      </c>
      <c r="H89" s="11">
        <v>462.79999999999995</v>
      </c>
      <c r="I89" s="11">
        <v>426.28873946444253</v>
      </c>
      <c r="J89" s="11">
        <v>36.511260535557483</v>
      </c>
      <c r="K89" s="8">
        <v>1.42</v>
      </c>
      <c r="L89" s="8"/>
      <c r="M89" s="12">
        <f t="shared" si="2"/>
        <v>1263.8</v>
      </c>
      <c r="N89" s="12">
        <f t="shared" si="2"/>
        <v>0</v>
      </c>
      <c r="O89" s="12">
        <f t="shared" si="3"/>
        <v>1263.8</v>
      </c>
    </row>
    <row r="90" spans="1:16" x14ac:dyDescent="0.25">
      <c r="A90" s="8"/>
      <c r="B90" s="8"/>
      <c r="C90" s="9"/>
      <c r="D90" s="8"/>
      <c r="E90" s="8" t="s">
        <v>2016</v>
      </c>
      <c r="F90" s="8">
        <v>0.52</v>
      </c>
      <c r="G90" s="10">
        <v>145</v>
      </c>
      <c r="H90" s="11">
        <v>75.400000000000006</v>
      </c>
      <c r="I90" s="11">
        <v>68.646838235294112</v>
      </c>
      <c r="J90" s="11">
        <v>6.7531617647058884</v>
      </c>
      <c r="K90" s="8">
        <v>1.42</v>
      </c>
      <c r="L90" s="8"/>
      <c r="M90" s="12">
        <f t="shared" si="2"/>
        <v>205.89999999999998</v>
      </c>
      <c r="N90" s="12">
        <f t="shared" si="2"/>
        <v>0</v>
      </c>
      <c r="O90" s="12">
        <f t="shared" si="3"/>
        <v>205.89999999999998</v>
      </c>
    </row>
    <row r="91" spans="1:16" x14ac:dyDescent="0.25">
      <c r="A91" s="8"/>
      <c r="B91" s="8"/>
      <c r="C91" s="9"/>
      <c r="D91" s="8"/>
      <c r="E91" s="8" t="s">
        <v>2017</v>
      </c>
      <c r="F91" s="8">
        <v>0.52</v>
      </c>
      <c r="G91" s="10">
        <v>798</v>
      </c>
      <c r="H91" s="11">
        <v>414.96000000000004</v>
      </c>
      <c r="I91" s="11">
        <v>368.97313235294115</v>
      </c>
      <c r="J91" s="11">
        <v>45.98686764705883</v>
      </c>
      <c r="K91" s="8">
        <v>1.42</v>
      </c>
      <c r="L91" s="8"/>
      <c r="M91" s="12">
        <f t="shared" si="2"/>
        <v>1133.1599999999999</v>
      </c>
      <c r="N91" s="12">
        <f t="shared" si="2"/>
        <v>0</v>
      </c>
      <c r="O91" s="12">
        <f t="shared" si="3"/>
        <v>1133.1599999999999</v>
      </c>
    </row>
    <row r="92" spans="1:16" x14ac:dyDescent="0.25">
      <c r="A92" s="8"/>
      <c r="B92" s="8"/>
      <c r="C92" s="9"/>
      <c r="D92" s="8"/>
      <c r="E92" s="8" t="s">
        <v>2018</v>
      </c>
      <c r="F92" s="8">
        <v>0.52</v>
      </c>
      <c r="G92" s="10">
        <v>1011</v>
      </c>
      <c r="H92" s="11">
        <v>525.72</v>
      </c>
      <c r="I92" s="11">
        <v>606.69659888059698</v>
      </c>
      <c r="J92" s="11">
        <v>-80.97659888059701</v>
      </c>
      <c r="K92" s="8">
        <v>1.42</v>
      </c>
      <c r="L92" s="8"/>
      <c r="M92" s="12">
        <f t="shared" si="2"/>
        <v>1435.62</v>
      </c>
      <c r="N92" s="12">
        <f t="shared" si="2"/>
        <v>0</v>
      </c>
      <c r="O92" s="12">
        <f t="shared" si="3"/>
        <v>1435.62</v>
      </c>
    </row>
    <row r="93" spans="1:16" x14ac:dyDescent="0.25">
      <c r="A93" s="8"/>
      <c r="B93" s="8"/>
      <c r="C93" s="9"/>
      <c r="D93" s="8"/>
      <c r="E93" s="8" t="s">
        <v>2019</v>
      </c>
      <c r="F93" s="8">
        <v>0.52</v>
      </c>
      <c r="G93" s="10">
        <v>255</v>
      </c>
      <c r="H93" s="11">
        <v>132.6</v>
      </c>
      <c r="I93" s="11">
        <v>170.41223507462686</v>
      </c>
      <c r="J93" s="11">
        <v>-37.812235074626876</v>
      </c>
      <c r="K93" s="8">
        <v>1.42</v>
      </c>
      <c r="L93" s="8"/>
      <c r="M93" s="12">
        <f t="shared" si="2"/>
        <v>362.09999999999997</v>
      </c>
      <c r="N93" s="12">
        <f t="shared" si="2"/>
        <v>0</v>
      </c>
      <c r="O93" s="12">
        <f t="shared" si="3"/>
        <v>362.09999999999997</v>
      </c>
    </row>
    <row r="94" spans="1:16" x14ac:dyDescent="0.25">
      <c r="A94" s="8"/>
      <c r="B94" s="8"/>
      <c r="C94" s="9"/>
      <c r="D94" s="8"/>
      <c r="E94" s="8" t="s">
        <v>2020</v>
      </c>
      <c r="F94" s="8">
        <v>0.52</v>
      </c>
      <c r="G94" s="10">
        <v>114</v>
      </c>
      <c r="H94" s="11">
        <v>59.28</v>
      </c>
      <c r="I94" s="11">
        <v>296.08257462686566</v>
      </c>
      <c r="J94" s="11">
        <v>-236.80257462686566</v>
      </c>
      <c r="K94" s="8">
        <v>1.42</v>
      </c>
      <c r="L94" s="8"/>
      <c r="M94" s="12">
        <f t="shared" si="2"/>
        <v>161.88</v>
      </c>
      <c r="N94" s="12">
        <f t="shared" si="2"/>
        <v>0</v>
      </c>
      <c r="O94" s="12">
        <f t="shared" si="3"/>
        <v>161.88</v>
      </c>
    </row>
    <row r="95" spans="1:16" x14ac:dyDescent="0.25">
      <c r="A95" s="8"/>
      <c r="B95" s="8"/>
      <c r="C95" s="9"/>
      <c r="D95" s="8"/>
      <c r="E95" s="8" t="s">
        <v>2021</v>
      </c>
      <c r="F95" s="8">
        <v>0.52</v>
      </c>
      <c r="G95" s="10">
        <v>30</v>
      </c>
      <c r="H95" s="11">
        <v>15.600000000000001</v>
      </c>
      <c r="I95" s="11">
        <v>18.316735074626866</v>
      </c>
      <c r="J95" s="11">
        <v>-2.7167350746268655</v>
      </c>
      <c r="K95" s="8">
        <v>1.42</v>
      </c>
      <c r="L95" s="8"/>
      <c r="M95" s="12">
        <f t="shared" si="2"/>
        <v>42.599999999999994</v>
      </c>
      <c r="N95" s="12">
        <f t="shared" si="2"/>
        <v>0</v>
      </c>
      <c r="O95" s="12">
        <f t="shared" si="3"/>
        <v>42.599999999999994</v>
      </c>
    </row>
    <row r="96" spans="1:16" x14ac:dyDescent="0.25">
      <c r="A96" s="8"/>
      <c r="B96" s="8"/>
      <c r="C96" s="9"/>
      <c r="D96" s="8"/>
      <c r="E96" s="8" t="s">
        <v>2022</v>
      </c>
      <c r="F96" s="8">
        <v>0.52</v>
      </c>
      <c r="G96" s="10">
        <v>60</v>
      </c>
      <c r="H96" s="11">
        <v>31.2</v>
      </c>
      <c r="I96" s="11">
        <v>38.437360074626866</v>
      </c>
      <c r="J96" s="11">
        <v>-7.2373600746268663</v>
      </c>
      <c r="K96" s="8">
        <v>1.42</v>
      </c>
      <c r="L96" s="8"/>
      <c r="M96" s="12">
        <f t="shared" si="2"/>
        <v>85.199999999999989</v>
      </c>
      <c r="N96" s="12">
        <f t="shared" si="2"/>
        <v>0</v>
      </c>
      <c r="O96" s="12">
        <f t="shared" si="3"/>
        <v>85.199999999999989</v>
      </c>
    </row>
    <row r="97" spans="1:16" x14ac:dyDescent="0.25">
      <c r="A97" s="8"/>
      <c r="B97" s="8"/>
      <c r="C97" s="9"/>
      <c r="D97" s="8"/>
      <c r="E97" s="8" t="s">
        <v>2023</v>
      </c>
      <c r="F97" s="8">
        <v>0.52</v>
      </c>
      <c r="G97" s="10">
        <v>360</v>
      </c>
      <c r="H97" s="11">
        <v>187.2</v>
      </c>
      <c r="I97" s="11">
        <v>170.43352941176471</v>
      </c>
      <c r="J97" s="11">
        <v>16.766470588235293</v>
      </c>
      <c r="K97" s="8">
        <v>1.42</v>
      </c>
      <c r="L97" s="8"/>
      <c r="M97" s="12">
        <f t="shared" si="2"/>
        <v>511.2</v>
      </c>
      <c r="N97" s="12">
        <f t="shared" si="2"/>
        <v>0</v>
      </c>
      <c r="O97" s="12">
        <f t="shared" si="3"/>
        <v>511.2</v>
      </c>
    </row>
    <row r="98" spans="1:16" x14ac:dyDescent="0.25">
      <c r="A98" s="8"/>
      <c r="B98" s="8"/>
      <c r="C98" s="9"/>
      <c r="D98" s="8"/>
      <c r="E98" s="8" t="s">
        <v>2024</v>
      </c>
      <c r="F98" s="8">
        <v>0.52</v>
      </c>
      <c r="G98" s="10">
        <v>2160</v>
      </c>
      <c r="H98" s="11">
        <v>1123.1999999999998</v>
      </c>
      <c r="I98" s="11">
        <v>995.3257205882353</v>
      </c>
      <c r="J98" s="11">
        <v>127.87427941176476</v>
      </c>
      <c r="K98" s="8">
        <v>1.42</v>
      </c>
      <c r="L98" s="8"/>
      <c r="M98" s="12">
        <f t="shared" si="2"/>
        <v>3067.2</v>
      </c>
      <c r="N98" s="12">
        <f t="shared" si="2"/>
        <v>0</v>
      </c>
      <c r="O98" s="12">
        <f t="shared" si="3"/>
        <v>3067.2</v>
      </c>
    </row>
    <row r="99" spans="1:16" x14ac:dyDescent="0.25">
      <c r="A99" s="8"/>
      <c r="B99" s="8"/>
      <c r="C99" s="9"/>
      <c r="D99" s="8"/>
      <c r="E99" s="8" t="s">
        <v>2025</v>
      </c>
      <c r="F99" s="8">
        <v>0.52</v>
      </c>
      <c r="G99" s="10">
        <v>6355</v>
      </c>
      <c r="H99" s="11">
        <v>3304.5999999999995</v>
      </c>
      <c r="I99" s="11">
        <v>2405.2460694591605</v>
      </c>
      <c r="J99" s="11">
        <v>899.35393054083966</v>
      </c>
      <c r="K99" s="8">
        <v>1.42</v>
      </c>
      <c r="L99" s="8"/>
      <c r="M99" s="12">
        <f t="shared" si="2"/>
        <v>9024.1</v>
      </c>
      <c r="N99" s="12">
        <f t="shared" si="2"/>
        <v>0</v>
      </c>
      <c r="O99" s="12">
        <f t="shared" si="3"/>
        <v>9024.1</v>
      </c>
    </row>
    <row r="100" spans="1:16" x14ac:dyDescent="0.25">
      <c r="A100" s="8"/>
      <c r="B100" s="8"/>
      <c r="C100" s="9"/>
      <c r="D100" s="8"/>
      <c r="E100" s="8" t="s">
        <v>2026</v>
      </c>
      <c r="F100" s="8">
        <v>0.52</v>
      </c>
      <c r="G100" s="10">
        <v>135</v>
      </c>
      <c r="H100" s="11">
        <v>70.199999999999989</v>
      </c>
      <c r="I100" s="11">
        <v>49.225701805474657</v>
      </c>
      <c r="J100" s="11">
        <v>20.974298194525336</v>
      </c>
      <c r="K100" s="8">
        <v>1.42</v>
      </c>
      <c r="L100" s="8"/>
      <c r="M100" s="12">
        <f t="shared" si="2"/>
        <v>191.7</v>
      </c>
      <c r="N100" s="12">
        <f t="shared" si="2"/>
        <v>0</v>
      </c>
      <c r="O100" s="12">
        <f t="shared" si="3"/>
        <v>191.7</v>
      </c>
    </row>
    <row r="101" spans="1:16" x14ac:dyDescent="0.25">
      <c r="A101" s="8"/>
      <c r="B101" s="8"/>
      <c r="C101" s="9"/>
      <c r="D101" s="8"/>
      <c r="E101" s="8" t="s">
        <v>2027</v>
      </c>
      <c r="F101" s="8">
        <v>0.52</v>
      </c>
      <c r="G101" s="10">
        <v>108</v>
      </c>
      <c r="H101" s="11">
        <v>56.16</v>
      </c>
      <c r="I101" s="11">
        <v>35.843168316831679</v>
      </c>
      <c r="J101" s="11">
        <v>20.316831683168317</v>
      </c>
      <c r="K101" s="8">
        <v>1.42</v>
      </c>
      <c r="L101" s="8"/>
      <c r="M101" s="12">
        <f t="shared" si="2"/>
        <v>153.35999999999999</v>
      </c>
      <c r="N101" s="12">
        <f t="shared" si="2"/>
        <v>0</v>
      </c>
      <c r="O101" s="12">
        <f t="shared" si="3"/>
        <v>153.35999999999999</v>
      </c>
    </row>
    <row r="102" spans="1:16" x14ac:dyDescent="0.25">
      <c r="A102" s="8"/>
      <c r="B102" s="8"/>
      <c r="C102" s="9"/>
      <c r="D102" s="8"/>
      <c r="E102" s="8" t="s">
        <v>2028</v>
      </c>
      <c r="F102" s="8">
        <v>0.52</v>
      </c>
      <c r="G102" s="10">
        <v>80</v>
      </c>
      <c r="H102" s="11">
        <v>41.6</v>
      </c>
      <c r="I102" s="11">
        <v>29.170786255096097</v>
      </c>
      <c r="J102" s="11">
        <v>12.429213744903905</v>
      </c>
      <c r="K102" s="8">
        <v>1.42</v>
      </c>
      <c r="L102" s="8"/>
      <c r="M102" s="12">
        <f t="shared" si="2"/>
        <v>113.6</v>
      </c>
      <c r="N102" s="12">
        <f t="shared" si="2"/>
        <v>0</v>
      </c>
      <c r="O102" s="12">
        <f t="shared" si="3"/>
        <v>113.6</v>
      </c>
    </row>
    <row r="103" spans="1:16" x14ac:dyDescent="0.25">
      <c r="A103" s="8"/>
      <c r="B103" s="8"/>
      <c r="C103" s="9"/>
      <c r="D103" s="8"/>
      <c r="E103" s="8" t="s">
        <v>2029</v>
      </c>
      <c r="F103" s="8">
        <v>0.52</v>
      </c>
      <c r="G103" s="10">
        <v>96</v>
      </c>
      <c r="H103" s="11">
        <v>49.92</v>
      </c>
      <c r="I103" s="11">
        <v>31.860594059405937</v>
      </c>
      <c r="J103" s="11">
        <v>18.059405940594065</v>
      </c>
      <c r="K103" s="8">
        <v>1.42</v>
      </c>
      <c r="L103" s="8"/>
      <c r="M103" s="12">
        <f t="shared" si="2"/>
        <v>136.32</v>
      </c>
      <c r="N103" s="12">
        <f t="shared" si="2"/>
        <v>0</v>
      </c>
      <c r="O103" s="12">
        <f t="shared" si="3"/>
        <v>136.32</v>
      </c>
    </row>
    <row r="104" spans="1:16" x14ac:dyDescent="0.25">
      <c r="A104" s="8"/>
      <c r="B104" s="8"/>
      <c r="C104" s="9" t="s">
        <v>149</v>
      </c>
      <c r="D104" s="8" t="s">
        <v>140</v>
      </c>
      <c r="E104" s="8" t="s">
        <v>2013</v>
      </c>
      <c r="F104" s="8">
        <v>0.52</v>
      </c>
      <c r="G104" s="10">
        <v>997</v>
      </c>
      <c r="H104" s="11">
        <v>518.44000000000005</v>
      </c>
      <c r="I104" s="11">
        <v>1059.6315</v>
      </c>
      <c r="J104" s="11">
        <v>-541.19149999999991</v>
      </c>
      <c r="K104" s="8">
        <v>1.47</v>
      </c>
      <c r="L104" s="8"/>
      <c r="M104" s="12">
        <f t="shared" si="2"/>
        <v>1465.59</v>
      </c>
      <c r="N104" s="12">
        <f t="shared" si="2"/>
        <v>0</v>
      </c>
      <c r="O104" s="12">
        <f t="shared" si="3"/>
        <v>1465.59</v>
      </c>
    </row>
    <row r="105" spans="1:16" x14ac:dyDescent="0.25">
      <c r="A105" s="8"/>
      <c r="B105" s="8"/>
      <c r="C105" s="9"/>
      <c r="D105" s="8"/>
      <c r="E105" s="8" t="s">
        <v>2015</v>
      </c>
      <c r="F105" s="8">
        <v>0.52</v>
      </c>
      <c r="G105" s="10">
        <v>104</v>
      </c>
      <c r="H105" s="11">
        <v>54.08</v>
      </c>
      <c r="I105" s="11">
        <v>488.41034210526317</v>
      </c>
      <c r="J105" s="11">
        <v>-434.33034210526318</v>
      </c>
      <c r="K105" s="8">
        <v>1.42</v>
      </c>
      <c r="L105" s="8"/>
      <c r="M105" s="12">
        <f t="shared" si="2"/>
        <v>147.68</v>
      </c>
      <c r="N105" s="12">
        <f t="shared" si="2"/>
        <v>0</v>
      </c>
      <c r="O105" s="12">
        <f t="shared" si="3"/>
        <v>147.68</v>
      </c>
    </row>
    <row r="106" spans="1:16" x14ac:dyDescent="0.25">
      <c r="A106" s="8"/>
      <c r="B106" s="8"/>
      <c r="C106" s="9"/>
      <c r="D106" s="8"/>
      <c r="E106" s="8" t="s">
        <v>2017</v>
      </c>
      <c r="F106" s="8">
        <v>0.52</v>
      </c>
      <c r="G106" s="10">
        <v>65</v>
      </c>
      <c r="H106" s="11">
        <v>33.799999999999997</v>
      </c>
      <c r="I106" s="11">
        <v>70.244249999999994</v>
      </c>
      <c r="J106" s="11">
        <v>-36.444249999999997</v>
      </c>
      <c r="K106" s="8">
        <v>1.42</v>
      </c>
      <c r="L106" s="8"/>
      <c r="M106" s="12">
        <f t="shared" si="2"/>
        <v>92.3</v>
      </c>
      <c r="N106" s="12">
        <f t="shared" si="2"/>
        <v>0</v>
      </c>
      <c r="O106" s="12">
        <f t="shared" si="3"/>
        <v>92.3</v>
      </c>
    </row>
    <row r="107" spans="1:16" x14ac:dyDescent="0.25">
      <c r="A107" s="8"/>
      <c r="B107" s="8"/>
      <c r="C107" s="9"/>
      <c r="D107" s="8"/>
      <c r="E107" s="8" t="s">
        <v>2018</v>
      </c>
      <c r="F107" s="8">
        <v>0.52</v>
      </c>
      <c r="G107" s="10">
        <v>114</v>
      </c>
      <c r="H107" s="11">
        <v>59.28</v>
      </c>
      <c r="I107" s="11">
        <v>127.95075</v>
      </c>
      <c r="J107" s="11">
        <v>-68.670749999999998</v>
      </c>
      <c r="K107" s="8">
        <v>1.42</v>
      </c>
      <c r="L107" s="8"/>
      <c r="M107" s="12">
        <f t="shared" si="2"/>
        <v>161.88</v>
      </c>
      <c r="N107" s="12">
        <f t="shared" si="2"/>
        <v>0</v>
      </c>
      <c r="O107" s="12">
        <f t="shared" si="3"/>
        <v>161.88</v>
      </c>
    </row>
    <row r="108" spans="1:16" s="7" customFormat="1" x14ac:dyDescent="0.25">
      <c r="A108" s="13"/>
      <c r="B108" s="13" t="s">
        <v>150</v>
      </c>
      <c r="C108" s="14"/>
      <c r="D108" s="13"/>
      <c r="E108" s="13"/>
      <c r="F108" s="13"/>
      <c r="G108" s="15">
        <v>15684</v>
      </c>
      <c r="H108" s="16">
        <v>8155.6799999999985</v>
      </c>
      <c r="I108" s="16">
        <v>8286.5031620012342</v>
      </c>
      <c r="J108" s="16">
        <v>-130.82316200123165</v>
      </c>
      <c r="K108" s="13"/>
      <c r="L108" s="13"/>
      <c r="M108" s="17"/>
      <c r="N108" s="17"/>
      <c r="O108" s="17">
        <f>SUM(O87:O107)</f>
        <v>22409.230000000003</v>
      </c>
      <c r="P108"/>
    </row>
    <row r="109" spans="1:16" x14ac:dyDescent="0.25">
      <c r="A109" s="8"/>
      <c r="B109" s="8" t="s">
        <v>17</v>
      </c>
      <c r="C109" s="9" t="s">
        <v>18</v>
      </c>
      <c r="D109" s="8" t="s">
        <v>151</v>
      </c>
      <c r="E109" s="8" t="s">
        <v>1865</v>
      </c>
      <c r="F109" s="8">
        <v>1.85</v>
      </c>
      <c r="G109" s="10">
        <v>85</v>
      </c>
      <c r="H109" s="11">
        <v>157.25</v>
      </c>
      <c r="I109" s="11">
        <v>469.29</v>
      </c>
      <c r="J109" s="11">
        <v>-312.04000000000002</v>
      </c>
      <c r="K109" s="8"/>
      <c r="L109" s="8">
        <v>1.95</v>
      </c>
      <c r="M109" s="12">
        <f t="shared" si="2"/>
        <v>0</v>
      </c>
      <c r="N109" s="12">
        <f t="shared" si="2"/>
        <v>165.75</v>
      </c>
      <c r="O109" s="12">
        <f t="shared" si="3"/>
        <v>165.75</v>
      </c>
    </row>
    <row r="110" spans="1:16" x14ac:dyDescent="0.25">
      <c r="A110" s="8"/>
      <c r="B110" s="8"/>
      <c r="C110" s="9"/>
      <c r="D110" s="8" t="s">
        <v>49</v>
      </c>
      <c r="E110" s="8" t="s">
        <v>1869</v>
      </c>
      <c r="F110" s="8">
        <v>3.6700000000000004</v>
      </c>
      <c r="G110" s="10">
        <v>909</v>
      </c>
      <c r="H110" s="11">
        <v>3336.03</v>
      </c>
      <c r="I110" s="11">
        <v>3754.29</v>
      </c>
      <c r="J110" s="11">
        <v>-418.25999999999993</v>
      </c>
      <c r="K110" s="8"/>
      <c r="L110" s="8">
        <v>3.8</v>
      </c>
      <c r="M110" s="12">
        <f t="shared" si="2"/>
        <v>0</v>
      </c>
      <c r="N110" s="12">
        <f t="shared" si="2"/>
        <v>3454.2</v>
      </c>
      <c r="O110" s="12">
        <f t="shared" si="3"/>
        <v>3454.2</v>
      </c>
    </row>
    <row r="111" spans="1:16" x14ac:dyDescent="0.25">
      <c r="A111" s="8"/>
      <c r="B111" s="8"/>
      <c r="C111" s="9"/>
      <c r="D111" s="8" t="s">
        <v>32</v>
      </c>
      <c r="E111" s="8" t="s">
        <v>2030</v>
      </c>
      <c r="F111" s="8">
        <v>3.5200000000000014</v>
      </c>
      <c r="G111" s="10">
        <v>1655</v>
      </c>
      <c r="H111" s="11">
        <v>5825.6</v>
      </c>
      <c r="I111" s="11">
        <v>11262.87</v>
      </c>
      <c r="J111" s="11">
        <v>-5437.2699999999986</v>
      </c>
      <c r="K111" s="8"/>
      <c r="L111" s="8">
        <v>3.65</v>
      </c>
      <c r="M111" s="12">
        <f t="shared" si="2"/>
        <v>0</v>
      </c>
      <c r="N111" s="12">
        <f t="shared" si="2"/>
        <v>6040.75</v>
      </c>
      <c r="O111" s="12">
        <f t="shared" si="3"/>
        <v>6040.75</v>
      </c>
    </row>
    <row r="112" spans="1:16" x14ac:dyDescent="0.25">
      <c r="A112" s="8"/>
      <c r="B112" s="8"/>
      <c r="C112" s="9" t="s">
        <v>24</v>
      </c>
      <c r="D112" s="8" t="s">
        <v>1270</v>
      </c>
      <c r="E112" s="8" t="s">
        <v>2031</v>
      </c>
      <c r="F112" s="8">
        <v>0.34</v>
      </c>
      <c r="G112" s="10">
        <v>2109</v>
      </c>
      <c r="H112" s="11">
        <v>717.06</v>
      </c>
      <c r="I112" s="11">
        <v>874.43368010403117</v>
      </c>
      <c r="J112" s="11">
        <v>-157.37368010403119</v>
      </c>
      <c r="K112" s="8"/>
      <c r="L112" s="8">
        <v>0.35</v>
      </c>
      <c r="M112" s="12">
        <f t="shared" si="2"/>
        <v>0</v>
      </c>
      <c r="N112" s="12">
        <f t="shared" si="2"/>
        <v>738.15</v>
      </c>
      <c r="O112" s="12">
        <f t="shared" si="3"/>
        <v>738.15</v>
      </c>
    </row>
    <row r="113" spans="1:16" x14ac:dyDescent="0.25">
      <c r="A113" s="8"/>
      <c r="B113" s="8"/>
      <c r="C113" s="9" t="s">
        <v>30</v>
      </c>
      <c r="D113" s="8" t="s">
        <v>304</v>
      </c>
      <c r="E113" s="8" t="s">
        <v>1701</v>
      </c>
      <c r="F113" s="8">
        <v>2.78</v>
      </c>
      <c r="G113" s="10">
        <v>55</v>
      </c>
      <c r="H113" s="11">
        <v>152.9</v>
      </c>
      <c r="I113" s="11">
        <v>84.034883720930239</v>
      </c>
      <c r="J113" s="11">
        <v>68.865116279069767</v>
      </c>
      <c r="K113" s="8"/>
      <c r="L113" s="8">
        <v>2.95</v>
      </c>
      <c r="M113" s="12">
        <f t="shared" si="2"/>
        <v>0</v>
      </c>
      <c r="N113" s="12">
        <f t="shared" si="2"/>
        <v>162.25</v>
      </c>
      <c r="O113" s="12">
        <f t="shared" si="3"/>
        <v>162.25</v>
      </c>
    </row>
    <row r="114" spans="1:16" x14ac:dyDescent="0.25">
      <c r="A114" s="8"/>
      <c r="B114" s="8"/>
      <c r="C114" s="9"/>
      <c r="D114" s="8" t="s">
        <v>165</v>
      </c>
      <c r="E114" s="8" t="s">
        <v>2032</v>
      </c>
      <c r="F114" s="8">
        <v>1.54</v>
      </c>
      <c r="G114" s="10">
        <v>986</v>
      </c>
      <c r="H114" s="11">
        <v>1518.44</v>
      </c>
      <c r="I114" s="11">
        <v>1423.7406593406592</v>
      </c>
      <c r="J114" s="11">
        <v>94.699340659340805</v>
      </c>
      <c r="K114" s="8"/>
      <c r="L114" s="8">
        <v>1.65</v>
      </c>
      <c r="M114" s="12">
        <f t="shared" si="2"/>
        <v>0</v>
      </c>
      <c r="N114" s="12">
        <f t="shared" si="2"/>
        <v>1626.8999999999999</v>
      </c>
      <c r="O114" s="12">
        <f t="shared" si="3"/>
        <v>1626.8999999999999</v>
      </c>
    </row>
    <row r="115" spans="1:16" x14ac:dyDescent="0.25">
      <c r="A115" s="8"/>
      <c r="B115" s="8"/>
      <c r="C115" s="9"/>
      <c r="D115" s="8"/>
      <c r="E115" s="8" t="s">
        <v>2033</v>
      </c>
      <c r="F115" s="8">
        <v>1.54</v>
      </c>
      <c r="G115" s="10">
        <v>860</v>
      </c>
      <c r="H115" s="11">
        <v>1324.4</v>
      </c>
      <c r="I115" s="11">
        <v>1191.2680219780218</v>
      </c>
      <c r="J115" s="11">
        <v>133.13197802197806</v>
      </c>
      <c r="K115" s="8"/>
      <c r="L115" s="8">
        <v>1.65</v>
      </c>
      <c r="M115" s="12">
        <f t="shared" si="2"/>
        <v>0</v>
      </c>
      <c r="N115" s="12">
        <f t="shared" si="2"/>
        <v>1419</v>
      </c>
      <c r="O115" s="12">
        <f t="shared" si="3"/>
        <v>1419</v>
      </c>
    </row>
    <row r="116" spans="1:16" x14ac:dyDescent="0.25">
      <c r="A116" s="8"/>
      <c r="B116" s="8"/>
      <c r="C116" s="9"/>
      <c r="D116" s="8"/>
      <c r="E116" s="8" t="s">
        <v>2034</v>
      </c>
      <c r="F116" s="8">
        <v>1.54</v>
      </c>
      <c r="G116" s="10">
        <v>2264</v>
      </c>
      <c r="H116" s="11">
        <v>3486.56</v>
      </c>
      <c r="I116" s="11">
        <v>3264.4841840659342</v>
      </c>
      <c r="J116" s="11">
        <v>222.07581593406613</v>
      </c>
      <c r="K116" s="8"/>
      <c r="L116" s="8">
        <v>1.65</v>
      </c>
      <c r="M116" s="12">
        <f t="shared" si="2"/>
        <v>0</v>
      </c>
      <c r="N116" s="12">
        <f t="shared" si="2"/>
        <v>3735.6</v>
      </c>
      <c r="O116" s="12">
        <f t="shared" si="3"/>
        <v>3735.6</v>
      </c>
    </row>
    <row r="117" spans="1:16" x14ac:dyDescent="0.25">
      <c r="A117" s="8"/>
      <c r="B117" s="8"/>
      <c r="C117" s="9"/>
      <c r="D117" s="8"/>
      <c r="E117" s="8" t="s">
        <v>1812</v>
      </c>
      <c r="F117" s="8">
        <v>1.54</v>
      </c>
      <c r="G117" s="10">
        <v>305</v>
      </c>
      <c r="H117" s="11">
        <v>469.7</v>
      </c>
      <c r="I117" s="11">
        <v>440.40659340659346</v>
      </c>
      <c r="J117" s="11">
        <v>29.293406593406544</v>
      </c>
      <c r="K117" s="8"/>
      <c r="L117" s="8">
        <v>1.65</v>
      </c>
      <c r="M117" s="12">
        <f t="shared" si="2"/>
        <v>0</v>
      </c>
      <c r="N117" s="12">
        <f t="shared" si="2"/>
        <v>503.25</v>
      </c>
      <c r="O117" s="12">
        <f t="shared" si="3"/>
        <v>503.25</v>
      </c>
    </row>
    <row r="118" spans="1:16" x14ac:dyDescent="0.25">
      <c r="A118" s="8"/>
      <c r="B118" s="8"/>
      <c r="C118" s="9"/>
      <c r="D118" s="8"/>
      <c r="E118" s="8" t="s">
        <v>1873</v>
      </c>
      <c r="F118" s="8">
        <v>1.54</v>
      </c>
      <c r="G118" s="10">
        <v>1688</v>
      </c>
      <c r="H118" s="11">
        <v>2599.52</v>
      </c>
      <c r="I118" s="11">
        <v>2472.0561052900584</v>
      </c>
      <c r="J118" s="11">
        <v>127.46389470994131</v>
      </c>
      <c r="K118" s="8"/>
      <c r="L118" s="8">
        <v>1.65</v>
      </c>
      <c r="M118" s="12">
        <f t="shared" si="2"/>
        <v>0</v>
      </c>
      <c r="N118" s="12">
        <f t="shared" si="2"/>
        <v>2785.2</v>
      </c>
      <c r="O118" s="12">
        <f t="shared" si="3"/>
        <v>2785.2</v>
      </c>
    </row>
    <row r="119" spans="1:16" x14ac:dyDescent="0.25">
      <c r="A119" s="8"/>
      <c r="B119" s="8"/>
      <c r="C119" s="9"/>
      <c r="D119" s="8"/>
      <c r="E119" s="8" t="s">
        <v>2035</v>
      </c>
      <c r="F119" s="8">
        <v>1.54</v>
      </c>
      <c r="G119" s="10">
        <v>602</v>
      </c>
      <c r="H119" s="11">
        <v>927.07999999999993</v>
      </c>
      <c r="I119" s="11">
        <v>837.21</v>
      </c>
      <c r="J119" s="11">
        <v>89.869999999999948</v>
      </c>
      <c r="K119" s="8"/>
      <c r="L119" s="8">
        <v>1.65</v>
      </c>
      <c r="M119" s="12">
        <f t="shared" si="2"/>
        <v>0</v>
      </c>
      <c r="N119" s="12">
        <f t="shared" si="2"/>
        <v>993.3</v>
      </c>
      <c r="O119" s="12">
        <f t="shared" si="3"/>
        <v>993.3</v>
      </c>
    </row>
    <row r="120" spans="1:16" x14ac:dyDescent="0.25">
      <c r="A120" s="8"/>
      <c r="B120" s="8"/>
      <c r="C120" s="9"/>
      <c r="D120" s="8"/>
      <c r="E120" s="8" t="s">
        <v>1814</v>
      </c>
      <c r="F120" s="8">
        <v>1.5400000000000003</v>
      </c>
      <c r="G120" s="10">
        <v>2584</v>
      </c>
      <c r="H120" s="11">
        <v>3979.36</v>
      </c>
      <c r="I120" s="11">
        <v>3630.1140659340658</v>
      </c>
      <c r="J120" s="11">
        <v>349.24593406593414</v>
      </c>
      <c r="K120" s="8"/>
      <c r="L120" s="8">
        <v>1.65</v>
      </c>
      <c r="M120" s="12">
        <f t="shared" si="2"/>
        <v>0</v>
      </c>
      <c r="N120" s="12">
        <f t="shared" si="2"/>
        <v>4263.5999999999995</v>
      </c>
      <c r="O120" s="12">
        <f t="shared" si="3"/>
        <v>4263.5999999999995</v>
      </c>
    </row>
    <row r="121" spans="1:16" x14ac:dyDescent="0.25">
      <c r="A121" s="8"/>
      <c r="B121" s="8"/>
      <c r="C121" s="9"/>
      <c r="D121" s="8"/>
      <c r="E121" s="8" t="s">
        <v>2036</v>
      </c>
      <c r="F121" s="8">
        <v>1.54</v>
      </c>
      <c r="G121" s="10">
        <v>1516</v>
      </c>
      <c r="H121" s="11">
        <v>2334.6400000000003</v>
      </c>
      <c r="I121" s="11">
        <v>2143.1354862637363</v>
      </c>
      <c r="J121" s="11">
        <v>191.50451373626379</v>
      </c>
      <c r="K121" s="8"/>
      <c r="L121" s="8">
        <v>1.65</v>
      </c>
      <c r="M121" s="12">
        <f t="shared" si="2"/>
        <v>0</v>
      </c>
      <c r="N121" s="12">
        <f t="shared" si="2"/>
        <v>2501.4</v>
      </c>
      <c r="O121" s="12">
        <f t="shared" si="3"/>
        <v>2501.4</v>
      </c>
    </row>
    <row r="122" spans="1:16" x14ac:dyDescent="0.25">
      <c r="A122" s="8"/>
      <c r="B122" s="8"/>
      <c r="C122" s="9" t="s">
        <v>143</v>
      </c>
      <c r="D122" s="8" t="s">
        <v>32</v>
      </c>
      <c r="E122" s="8" t="s">
        <v>1871</v>
      </c>
      <c r="F122" s="8">
        <v>1.49</v>
      </c>
      <c r="G122" s="10">
        <v>2402</v>
      </c>
      <c r="H122" s="11">
        <v>3578.98</v>
      </c>
      <c r="I122" s="11">
        <v>3205.0380000000005</v>
      </c>
      <c r="J122" s="11">
        <v>373.94199999999995</v>
      </c>
      <c r="K122" s="8"/>
      <c r="L122" s="8">
        <v>1.6</v>
      </c>
      <c r="M122" s="12">
        <f t="shared" si="2"/>
        <v>0</v>
      </c>
      <c r="N122" s="12">
        <f t="shared" si="2"/>
        <v>3843.2000000000003</v>
      </c>
      <c r="O122" s="12">
        <f t="shared" si="3"/>
        <v>3843.2000000000003</v>
      </c>
    </row>
    <row r="123" spans="1:16" x14ac:dyDescent="0.25">
      <c r="A123" s="8"/>
      <c r="B123" s="8"/>
      <c r="C123" s="9"/>
      <c r="D123" s="8"/>
      <c r="E123" s="8" t="s">
        <v>1876</v>
      </c>
      <c r="F123" s="8">
        <v>1.49</v>
      </c>
      <c r="G123" s="10">
        <v>2</v>
      </c>
      <c r="H123" s="11">
        <v>2.98</v>
      </c>
      <c r="I123" s="11">
        <v>3.2285012285012282</v>
      </c>
      <c r="J123" s="11">
        <v>-0.24850122850122824</v>
      </c>
      <c r="K123" s="8"/>
      <c r="L123" s="8">
        <v>1.6</v>
      </c>
      <c r="M123" s="12">
        <f t="shared" si="2"/>
        <v>0</v>
      </c>
      <c r="N123" s="12">
        <f t="shared" si="2"/>
        <v>3.2</v>
      </c>
      <c r="O123" s="12">
        <f t="shared" si="3"/>
        <v>3.2</v>
      </c>
    </row>
    <row r="124" spans="1:16" x14ac:dyDescent="0.25">
      <c r="A124" s="8"/>
      <c r="B124" s="8"/>
      <c r="C124" s="9"/>
      <c r="D124" s="8"/>
      <c r="E124" s="8" t="s">
        <v>1877</v>
      </c>
      <c r="F124" s="8">
        <v>1.49</v>
      </c>
      <c r="G124" s="10">
        <v>2643</v>
      </c>
      <c r="H124" s="11">
        <v>3938.07</v>
      </c>
      <c r="I124" s="11">
        <v>4633.3559999999998</v>
      </c>
      <c r="J124" s="11">
        <v>-695.28599999999994</v>
      </c>
      <c r="K124" s="8"/>
      <c r="L124" s="8">
        <v>1.6</v>
      </c>
      <c r="M124" s="12">
        <f t="shared" si="2"/>
        <v>0</v>
      </c>
      <c r="N124" s="12">
        <f t="shared" si="2"/>
        <v>4228.8</v>
      </c>
      <c r="O124" s="12">
        <f t="shared" si="3"/>
        <v>4228.8</v>
      </c>
    </row>
    <row r="125" spans="1:16" x14ac:dyDescent="0.25">
      <c r="A125" s="8"/>
      <c r="B125" s="8"/>
      <c r="C125" s="9"/>
      <c r="D125" s="8"/>
      <c r="E125" s="8" t="s">
        <v>2037</v>
      </c>
      <c r="F125" s="8">
        <v>1.49</v>
      </c>
      <c r="G125" s="10">
        <v>2474</v>
      </c>
      <c r="H125" s="11">
        <v>3686.26</v>
      </c>
      <c r="I125" s="11">
        <v>3421.2474987714991</v>
      </c>
      <c r="J125" s="11">
        <v>265.01250122850132</v>
      </c>
      <c r="K125" s="8"/>
      <c r="L125" s="8">
        <v>1.6</v>
      </c>
      <c r="M125" s="12">
        <f t="shared" si="2"/>
        <v>0</v>
      </c>
      <c r="N125" s="12">
        <f t="shared" si="2"/>
        <v>3958.4</v>
      </c>
      <c r="O125" s="12">
        <f t="shared" si="3"/>
        <v>3958.4</v>
      </c>
    </row>
    <row r="126" spans="1:16" s="7" customFormat="1" x14ac:dyDescent="0.25">
      <c r="A126" s="13"/>
      <c r="B126" s="13" t="s">
        <v>34</v>
      </c>
      <c r="C126" s="14"/>
      <c r="D126" s="13"/>
      <c r="E126" s="13"/>
      <c r="F126" s="13"/>
      <c r="G126" s="15">
        <v>23139</v>
      </c>
      <c r="H126" s="16">
        <v>38034.830000000016</v>
      </c>
      <c r="I126" s="16">
        <v>43110.203680104038</v>
      </c>
      <c r="J126" s="16">
        <v>-5075.3736801040313</v>
      </c>
      <c r="K126" s="13"/>
      <c r="L126" s="13"/>
      <c r="M126" s="17"/>
      <c r="N126" s="17"/>
      <c r="O126" s="17">
        <f>SUM(O109:O125)</f>
        <v>40422.950000000004</v>
      </c>
      <c r="P126"/>
    </row>
    <row r="127" spans="1:16" x14ac:dyDescent="0.25">
      <c r="A127" s="8"/>
      <c r="B127" s="8" t="s">
        <v>191</v>
      </c>
      <c r="C127" s="9" t="s">
        <v>143</v>
      </c>
      <c r="D127" s="8" t="s">
        <v>32</v>
      </c>
      <c r="E127" s="8" t="s">
        <v>2038</v>
      </c>
      <c r="F127" s="8">
        <v>0.77000000000000013</v>
      </c>
      <c r="G127" s="10">
        <v>2800</v>
      </c>
      <c r="H127" s="11">
        <v>2156</v>
      </c>
      <c r="I127" s="11">
        <v>4223.58</v>
      </c>
      <c r="J127" s="11">
        <v>-2067.5800000000004</v>
      </c>
      <c r="K127" s="8">
        <v>1.75</v>
      </c>
      <c r="L127" s="8"/>
      <c r="M127" s="12">
        <f t="shared" si="2"/>
        <v>4900</v>
      </c>
      <c r="N127" s="12">
        <f t="shared" si="2"/>
        <v>0</v>
      </c>
      <c r="O127" s="12">
        <f t="shared" si="3"/>
        <v>4900</v>
      </c>
    </row>
    <row r="128" spans="1:16" x14ac:dyDescent="0.25">
      <c r="A128" s="8"/>
      <c r="B128" s="8"/>
      <c r="C128" s="9" t="s">
        <v>145</v>
      </c>
      <c r="D128" s="8" t="s">
        <v>32</v>
      </c>
      <c r="E128" s="8" t="s">
        <v>1878</v>
      </c>
      <c r="F128" s="8">
        <v>0.7599999999999999</v>
      </c>
      <c r="G128" s="10">
        <v>4770</v>
      </c>
      <c r="H128" s="11">
        <v>3625.2</v>
      </c>
      <c r="I128" s="11">
        <v>3754.29</v>
      </c>
      <c r="J128" s="11">
        <v>-129.09000000000003</v>
      </c>
      <c r="K128" s="8">
        <v>1.4</v>
      </c>
      <c r="L128" s="8"/>
      <c r="M128" s="12">
        <f t="shared" si="2"/>
        <v>6678</v>
      </c>
      <c r="N128" s="12">
        <f t="shared" si="2"/>
        <v>0</v>
      </c>
      <c r="O128" s="12">
        <f t="shared" si="3"/>
        <v>6678</v>
      </c>
    </row>
    <row r="129" spans="1:16" x14ac:dyDescent="0.25">
      <c r="A129" s="8"/>
      <c r="B129" s="8"/>
      <c r="C129" s="9"/>
      <c r="D129" s="8"/>
      <c r="E129" s="8" t="s">
        <v>2038</v>
      </c>
      <c r="F129" s="8">
        <v>0.7699999999999998</v>
      </c>
      <c r="G129" s="10">
        <v>9420</v>
      </c>
      <c r="H129" s="11">
        <v>7253.4000000000005</v>
      </c>
      <c r="I129" s="11">
        <v>11732.160000000002</v>
      </c>
      <c r="J129" s="11">
        <v>-4478.7599999999993</v>
      </c>
      <c r="K129" s="8">
        <v>1.75</v>
      </c>
      <c r="L129" s="8"/>
      <c r="M129" s="12">
        <f t="shared" si="2"/>
        <v>16485</v>
      </c>
      <c r="N129" s="12">
        <f t="shared" si="2"/>
        <v>0</v>
      </c>
      <c r="O129" s="12">
        <f t="shared" si="3"/>
        <v>16485</v>
      </c>
    </row>
    <row r="130" spans="1:16" x14ac:dyDescent="0.25">
      <c r="A130" s="8"/>
      <c r="B130" s="8"/>
      <c r="C130" s="9" t="s">
        <v>148</v>
      </c>
      <c r="D130" s="8" t="s">
        <v>32</v>
      </c>
      <c r="E130" s="8" t="s">
        <v>1878</v>
      </c>
      <c r="F130" s="8">
        <v>0.7599999999999999</v>
      </c>
      <c r="G130" s="10">
        <v>6420</v>
      </c>
      <c r="H130" s="11">
        <v>4879.2</v>
      </c>
      <c r="I130" s="11">
        <v>4411.29</v>
      </c>
      <c r="J130" s="11">
        <v>467.91</v>
      </c>
      <c r="K130" s="8">
        <v>1.4</v>
      </c>
      <c r="L130" s="8"/>
      <c r="M130" s="12">
        <f t="shared" si="2"/>
        <v>8988</v>
      </c>
      <c r="N130" s="12">
        <f t="shared" si="2"/>
        <v>0</v>
      </c>
      <c r="O130" s="12">
        <f t="shared" si="3"/>
        <v>8988</v>
      </c>
    </row>
    <row r="131" spans="1:16" x14ac:dyDescent="0.25">
      <c r="A131" s="8"/>
      <c r="B131" s="8"/>
      <c r="C131" s="9"/>
      <c r="D131" s="8"/>
      <c r="E131" s="8" t="s">
        <v>2038</v>
      </c>
      <c r="F131" s="8">
        <v>0.7699999999999998</v>
      </c>
      <c r="G131" s="10">
        <v>7795</v>
      </c>
      <c r="H131" s="11">
        <v>6002.15</v>
      </c>
      <c r="I131" s="11">
        <v>11075.16</v>
      </c>
      <c r="J131" s="11">
        <v>-5073.01</v>
      </c>
      <c r="K131" s="8">
        <v>1.75</v>
      </c>
      <c r="L131" s="8"/>
      <c r="M131" s="12">
        <f t="shared" si="2"/>
        <v>13641.25</v>
      </c>
      <c r="N131" s="12">
        <f t="shared" si="2"/>
        <v>0</v>
      </c>
      <c r="O131" s="12">
        <f t="shared" si="3"/>
        <v>13641.25</v>
      </c>
    </row>
    <row r="132" spans="1:16" x14ac:dyDescent="0.25">
      <c r="A132" s="8"/>
      <c r="B132" s="8"/>
      <c r="C132" s="9" t="s">
        <v>149</v>
      </c>
      <c r="D132" s="8" t="s">
        <v>32</v>
      </c>
      <c r="E132" s="8" t="s">
        <v>1878</v>
      </c>
      <c r="F132" s="8">
        <v>0.7599999999999999</v>
      </c>
      <c r="G132" s="10">
        <v>5740</v>
      </c>
      <c r="H132" s="11">
        <v>4362.3999999999996</v>
      </c>
      <c r="I132" s="11">
        <v>6194.58</v>
      </c>
      <c r="J132" s="11">
        <v>-1832.18</v>
      </c>
      <c r="K132" s="8">
        <v>1.4</v>
      </c>
      <c r="L132" s="8"/>
      <c r="M132" s="12">
        <f t="shared" si="2"/>
        <v>8035.9999999999991</v>
      </c>
      <c r="N132" s="12">
        <f t="shared" si="2"/>
        <v>0</v>
      </c>
      <c r="O132" s="12">
        <f t="shared" si="3"/>
        <v>8035.9999999999991</v>
      </c>
    </row>
    <row r="133" spans="1:16" x14ac:dyDescent="0.25">
      <c r="A133" s="8"/>
      <c r="B133" s="8"/>
      <c r="C133" s="9"/>
      <c r="D133" s="8"/>
      <c r="E133" s="8" t="s">
        <v>2038</v>
      </c>
      <c r="F133" s="8">
        <v>0.7699999999999998</v>
      </c>
      <c r="G133" s="10">
        <v>2948</v>
      </c>
      <c r="H133" s="11">
        <v>2269.96</v>
      </c>
      <c r="I133" s="11">
        <v>7545.6331578947365</v>
      </c>
      <c r="J133" s="11">
        <v>-5275.6731578947365</v>
      </c>
      <c r="K133" s="8">
        <v>1.75</v>
      </c>
      <c r="L133" s="8"/>
      <c r="M133" s="12">
        <f t="shared" ref="M133:N196" si="4">$G133*K133</f>
        <v>5159</v>
      </c>
      <c r="N133" s="12">
        <f t="shared" si="4"/>
        <v>0</v>
      </c>
      <c r="O133" s="12">
        <f t="shared" ref="O133:O196" si="5">M133+N133</f>
        <v>5159</v>
      </c>
    </row>
    <row r="134" spans="1:16" s="7" customFormat="1" x14ac:dyDescent="0.25">
      <c r="A134" s="13"/>
      <c r="B134" s="13" t="s">
        <v>202</v>
      </c>
      <c r="C134" s="14"/>
      <c r="D134" s="13"/>
      <c r="E134" s="13"/>
      <c r="F134" s="13"/>
      <c r="G134" s="15">
        <v>39893</v>
      </c>
      <c r="H134" s="16">
        <v>30548.310000000005</v>
      </c>
      <c r="I134" s="16">
        <v>48936.693157894748</v>
      </c>
      <c r="J134" s="16">
        <v>-18388.383157894736</v>
      </c>
      <c r="K134" s="13"/>
      <c r="L134" s="13"/>
      <c r="M134" s="17"/>
      <c r="N134" s="17"/>
      <c r="O134" s="17">
        <f>SUM(O127:O133)</f>
        <v>63887.25</v>
      </c>
      <c r="P134"/>
    </row>
    <row r="135" spans="1:16" s="7" customFormat="1" x14ac:dyDescent="0.25">
      <c r="A135" s="2" t="s">
        <v>167</v>
      </c>
      <c r="B135" s="2"/>
      <c r="C135" s="3"/>
      <c r="D135" s="2"/>
      <c r="E135" s="2"/>
      <c r="F135" s="2"/>
      <c r="G135" s="4">
        <v>78716</v>
      </c>
      <c r="H135" s="5">
        <v>76738.819999999992</v>
      </c>
      <c r="I135" s="5">
        <v>100333.39999999994</v>
      </c>
      <c r="J135" s="5">
        <v>-23594.579999999991</v>
      </c>
      <c r="K135" s="2"/>
      <c r="L135" s="2"/>
      <c r="M135" s="6"/>
      <c r="N135" s="6"/>
      <c r="O135" s="6"/>
      <c r="P135"/>
    </row>
    <row r="136" spans="1:16" x14ac:dyDescent="0.25">
      <c r="A136" s="8" t="s">
        <v>168</v>
      </c>
      <c r="B136" s="8" t="s">
        <v>174</v>
      </c>
      <c r="C136" s="9" t="s">
        <v>149</v>
      </c>
      <c r="D136" s="8" t="s">
        <v>55</v>
      </c>
      <c r="E136" s="8" t="s">
        <v>1515</v>
      </c>
      <c r="F136" s="8">
        <v>1.83</v>
      </c>
      <c r="G136" s="10">
        <v>48</v>
      </c>
      <c r="H136" s="11">
        <v>87.84</v>
      </c>
      <c r="I136" s="11">
        <v>46.916666666666664</v>
      </c>
      <c r="J136" s="11">
        <v>40.923333333333339</v>
      </c>
      <c r="K136" s="8">
        <v>3.62</v>
      </c>
      <c r="L136" s="8"/>
      <c r="M136" s="12">
        <f t="shared" si="4"/>
        <v>173.76</v>
      </c>
      <c r="N136" s="12">
        <f t="shared" si="4"/>
        <v>0</v>
      </c>
      <c r="O136" s="12">
        <f t="shared" si="5"/>
        <v>173.76</v>
      </c>
    </row>
    <row r="137" spans="1:16" s="7" customFormat="1" x14ac:dyDescent="0.25">
      <c r="A137" s="13"/>
      <c r="B137" s="13" t="s">
        <v>190</v>
      </c>
      <c r="C137" s="14"/>
      <c r="D137" s="13"/>
      <c r="E137" s="13"/>
      <c r="F137" s="13"/>
      <c r="G137" s="15">
        <v>48</v>
      </c>
      <c r="H137" s="16">
        <v>87.84</v>
      </c>
      <c r="I137" s="16">
        <v>46.916666666666664</v>
      </c>
      <c r="J137" s="16">
        <v>40.923333333333339</v>
      </c>
      <c r="K137" s="13"/>
      <c r="L137" s="13"/>
      <c r="M137" s="17"/>
      <c r="N137" s="17"/>
      <c r="O137" s="17">
        <f>SUM(O136:O136)</f>
        <v>173.76</v>
      </c>
      <c r="P137"/>
    </row>
    <row r="138" spans="1:16" x14ac:dyDescent="0.25">
      <c r="A138" s="8"/>
      <c r="B138" s="8" t="s">
        <v>191</v>
      </c>
      <c r="C138" s="9" t="s">
        <v>18</v>
      </c>
      <c r="D138" s="8" t="s">
        <v>32</v>
      </c>
      <c r="E138" s="8" t="s">
        <v>1881</v>
      </c>
      <c r="F138" s="8">
        <v>0.7599999999999999</v>
      </c>
      <c r="G138" s="10">
        <v>3812</v>
      </c>
      <c r="H138" s="11">
        <v>2897.12</v>
      </c>
      <c r="I138" s="11">
        <v>3738.2812639405201</v>
      </c>
      <c r="J138" s="11">
        <v>-841.16126394052037</v>
      </c>
      <c r="K138" s="8">
        <v>1.6</v>
      </c>
      <c r="L138" s="8"/>
      <c r="M138" s="12">
        <f t="shared" si="4"/>
        <v>6099.2000000000007</v>
      </c>
      <c r="N138" s="12">
        <f t="shared" si="4"/>
        <v>0</v>
      </c>
      <c r="O138" s="12">
        <f t="shared" si="5"/>
        <v>6099.2000000000007</v>
      </c>
    </row>
    <row r="139" spans="1:16" x14ac:dyDescent="0.25">
      <c r="A139" s="8"/>
      <c r="B139" s="8"/>
      <c r="C139" s="9"/>
      <c r="D139" s="8"/>
      <c r="E139" s="8" t="s">
        <v>2039</v>
      </c>
      <c r="F139" s="8">
        <v>0.7599999999999999</v>
      </c>
      <c r="G139" s="10">
        <v>6813</v>
      </c>
      <c r="H139" s="11">
        <v>5177.8799999999992</v>
      </c>
      <c r="I139" s="11">
        <v>7441.2787360594803</v>
      </c>
      <c r="J139" s="11">
        <v>-2263.3987360594801</v>
      </c>
      <c r="K139" s="8">
        <v>1.89</v>
      </c>
      <c r="L139" s="8"/>
      <c r="M139" s="12">
        <f t="shared" si="4"/>
        <v>12876.57</v>
      </c>
      <c r="N139" s="12">
        <f t="shared" si="4"/>
        <v>0</v>
      </c>
      <c r="O139" s="12">
        <f t="shared" si="5"/>
        <v>12876.57</v>
      </c>
    </row>
    <row r="140" spans="1:16" x14ac:dyDescent="0.25">
      <c r="A140" s="8"/>
      <c r="B140" s="8"/>
      <c r="C140" s="9"/>
      <c r="D140" s="8" t="s">
        <v>106</v>
      </c>
      <c r="E140" s="8" t="s">
        <v>2040</v>
      </c>
      <c r="F140" s="8">
        <v>0.9</v>
      </c>
      <c r="G140" s="10">
        <v>1269</v>
      </c>
      <c r="H140" s="11">
        <v>1142.0999999999999</v>
      </c>
      <c r="I140" s="11">
        <v>2252</v>
      </c>
      <c r="J140" s="11">
        <v>-1109.9000000000001</v>
      </c>
      <c r="K140" s="8">
        <v>1.76</v>
      </c>
      <c r="L140" s="8"/>
      <c r="M140" s="12">
        <f t="shared" si="4"/>
        <v>2233.44</v>
      </c>
      <c r="N140" s="12">
        <f t="shared" si="4"/>
        <v>0</v>
      </c>
      <c r="O140" s="12">
        <f t="shared" si="5"/>
        <v>2233.44</v>
      </c>
    </row>
    <row r="141" spans="1:16" x14ac:dyDescent="0.25">
      <c r="A141" s="8"/>
      <c r="B141" s="8"/>
      <c r="C141" s="9" t="s">
        <v>300</v>
      </c>
      <c r="D141" s="8" t="s">
        <v>32</v>
      </c>
      <c r="E141" s="8" t="s">
        <v>2041</v>
      </c>
      <c r="F141" s="8">
        <v>0.52</v>
      </c>
      <c r="G141" s="10">
        <v>3542</v>
      </c>
      <c r="H141" s="11">
        <v>1841.8400000000001</v>
      </c>
      <c r="I141" s="11">
        <v>4077.3620744680848</v>
      </c>
      <c r="J141" s="11">
        <v>-2235.5220744680851</v>
      </c>
      <c r="K141" s="8">
        <v>1.6</v>
      </c>
      <c r="L141" s="8"/>
      <c r="M141" s="12">
        <f t="shared" si="4"/>
        <v>5667.2000000000007</v>
      </c>
      <c r="N141" s="12">
        <f t="shared" si="4"/>
        <v>0</v>
      </c>
      <c r="O141" s="12">
        <f t="shared" si="5"/>
        <v>5667.2000000000007</v>
      </c>
    </row>
    <row r="142" spans="1:16" x14ac:dyDescent="0.25">
      <c r="A142" s="8"/>
      <c r="B142" s="8"/>
      <c r="C142" s="9"/>
      <c r="D142" s="8"/>
      <c r="E142" s="8" t="s">
        <v>2042</v>
      </c>
      <c r="F142" s="8">
        <v>0.52</v>
      </c>
      <c r="G142" s="10">
        <v>1895</v>
      </c>
      <c r="H142" s="11">
        <v>985.4</v>
      </c>
      <c r="I142" s="11">
        <v>1391.7779255319149</v>
      </c>
      <c r="J142" s="11">
        <v>-406.37792553191491</v>
      </c>
      <c r="K142" s="8">
        <v>1.5</v>
      </c>
      <c r="L142" s="8"/>
      <c r="M142" s="12">
        <f t="shared" si="4"/>
        <v>2842.5</v>
      </c>
      <c r="N142" s="12">
        <f t="shared" si="4"/>
        <v>0</v>
      </c>
      <c r="O142" s="12">
        <f t="shared" si="5"/>
        <v>2842.5</v>
      </c>
    </row>
    <row r="143" spans="1:16" x14ac:dyDescent="0.25">
      <c r="A143" s="8"/>
      <c r="B143" s="8"/>
      <c r="C143" s="9"/>
      <c r="D143" s="8"/>
      <c r="E143" s="8" t="s">
        <v>1881</v>
      </c>
      <c r="F143" s="8">
        <v>0.7599999999999999</v>
      </c>
      <c r="G143" s="10">
        <v>7946</v>
      </c>
      <c r="H143" s="11">
        <v>6038.9600000000009</v>
      </c>
      <c r="I143" s="11">
        <v>7962.42</v>
      </c>
      <c r="J143" s="11">
        <v>-1923.4599999999996</v>
      </c>
      <c r="K143" s="8">
        <v>1.6</v>
      </c>
      <c r="L143" s="8"/>
      <c r="M143" s="12">
        <f t="shared" si="4"/>
        <v>12713.6</v>
      </c>
      <c r="N143" s="12">
        <f t="shared" si="4"/>
        <v>0</v>
      </c>
      <c r="O143" s="12">
        <f t="shared" si="5"/>
        <v>12713.6</v>
      </c>
    </row>
    <row r="144" spans="1:16" x14ac:dyDescent="0.25">
      <c r="A144" s="8"/>
      <c r="B144" s="8"/>
      <c r="C144" s="9" t="s">
        <v>24</v>
      </c>
      <c r="D144" s="8" t="s">
        <v>32</v>
      </c>
      <c r="E144" s="8" t="s">
        <v>1881</v>
      </c>
      <c r="F144" s="8">
        <v>0.7599999999999999</v>
      </c>
      <c r="G144" s="10">
        <v>3924</v>
      </c>
      <c r="H144" s="11">
        <v>2982.24</v>
      </c>
      <c r="I144" s="11">
        <v>3780.14</v>
      </c>
      <c r="J144" s="11">
        <v>-797.90000000000009</v>
      </c>
      <c r="K144" s="8">
        <v>1.6</v>
      </c>
      <c r="L144" s="8"/>
      <c r="M144" s="12">
        <f t="shared" si="4"/>
        <v>6278.4000000000005</v>
      </c>
      <c r="N144" s="12">
        <f t="shared" si="4"/>
        <v>0</v>
      </c>
      <c r="O144" s="12">
        <f t="shared" si="5"/>
        <v>6278.4000000000005</v>
      </c>
    </row>
    <row r="145" spans="1:15" x14ac:dyDescent="0.25">
      <c r="A145" s="8"/>
      <c r="B145" s="8"/>
      <c r="C145" s="9"/>
      <c r="D145" s="8"/>
      <c r="E145" s="8" t="s">
        <v>2039</v>
      </c>
      <c r="F145" s="8">
        <v>0.7599999999999999</v>
      </c>
      <c r="G145" s="10">
        <v>6875</v>
      </c>
      <c r="H145" s="11">
        <v>5225</v>
      </c>
      <c r="I145" s="11">
        <v>7399.42</v>
      </c>
      <c r="J145" s="11">
        <v>-2174.4200000000005</v>
      </c>
      <c r="K145" s="8">
        <v>1.89</v>
      </c>
      <c r="L145" s="8"/>
      <c r="M145" s="12">
        <f t="shared" si="4"/>
        <v>12993.75</v>
      </c>
      <c r="N145" s="12">
        <f t="shared" si="4"/>
        <v>0</v>
      </c>
      <c r="O145" s="12">
        <f t="shared" si="5"/>
        <v>12993.75</v>
      </c>
    </row>
    <row r="146" spans="1:15" x14ac:dyDescent="0.25">
      <c r="A146" s="8"/>
      <c r="B146" s="8"/>
      <c r="C146" s="9"/>
      <c r="D146" s="8" t="s">
        <v>106</v>
      </c>
      <c r="E146" s="8" t="s">
        <v>2040</v>
      </c>
      <c r="F146" s="8">
        <v>0.9</v>
      </c>
      <c r="G146" s="10">
        <v>1744</v>
      </c>
      <c r="H146" s="11">
        <v>1569.6</v>
      </c>
      <c r="I146" s="11">
        <v>2252</v>
      </c>
      <c r="J146" s="11">
        <v>-682.4</v>
      </c>
      <c r="K146" s="8">
        <v>1.76</v>
      </c>
      <c r="L146" s="8"/>
      <c r="M146" s="12">
        <f t="shared" si="4"/>
        <v>3069.44</v>
      </c>
      <c r="N146" s="12">
        <f t="shared" si="4"/>
        <v>0</v>
      </c>
      <c r="O146" s="12">
        <f t="shared" si="5"/>
        <v>3069.44</v>
      </c>
    </row>
    <row r="147" spans="1:15" x14ac:dyDescent="0.25">
      <c r="A147" s="8"/>
      <c r="B147" s="8"/>
      <c r="C147" s="9" t="s">
        <v>30</v>
      </c>
      <c r="D147" s="8" t="s">
        <v>32</v>
      </c>
      <c r="E147" s="8" t="s">
        <v>1881</v>
      </c>
      <c r="F147" s="8">
        <v>0.76</v>
      </c>
      <c r="G147" s="10">
        <v>11982</v>
      </c>
      <c r="H147" s="11">
        <v>9106.32</v>
      </c>
      <c r="I147" s="11">
        <v>11742.56</v>
      </c>
      <c r="J147" s="11">
        <v>-2636.24</v>
      </c>
      <c r="K147" s="8">
        <v>1.6</v>
      </c>
      <c r="L147" s="8"/>
      <c r="M147" s="12">
        <f t="shared" si="4"/>
        <v>19171.2</v>
      </c>
      <c r="N147" s="12">
        <f t="shared" si="4"/>
        <v>0</v>
      </c>
      <c r="O147" s="12">
        <f t="shared" si="5"/>
        <v>19171.2</v>
      </c>
    </row>
    <row r="148" spans="1:15" x14ac:dyDescent="0.25">
      <c r="A148" s="8"/>
      <c r="B148" s="8"/>
      <c r="C148" s="9"/>
      <c r="D148" s="8"/>
      <c r="E148" s="8" t="s">
        <v>2039</v>
      </c>
      <c r="F148" s="8">
        <v>0.76</v>
      </c>
      <c r="G148" s="10">
        <v>490</v>
      </c>
      <c r="H148" s="11">
        <v>372.4</v>
      </c>
      <c r="I148" s="11">
        <v>563</v>
      </c>
      <c r="J148" s="11">
        <v>-190.60000000000002</v>
      </c>
      <c r="K148" s="8">
        <v>1.89</v>
      </c>
      <c r="L148" s="8"/>
      <c r="M148" s="12">
        <f t="shared" si="4"/>
        <v>926.09999999999991</v>
      </c>
      <c r="N148" s="12">
        <f t="shared" si="4"/>
        <v>0</v>
      </c>
      <c r="O148" s="12">
        <f t="shared" si="5"/>
        <v>926.09999999999991</v>
      </c>
    </row>
    <row r="149" spans="1:15" x14ac:dyDescent="0.25">
      <c r="A149" s="8"/>
      <c r="B149" s="8"/>
      <c r="C149" s="9"/>
      <c r="D149" s="8" t="s">
        <v>106</v>
      </c>
      <c r="E149" s="8" t="s">
        <v>2043</v>
      </c>
      <c r="F149" s="8">
        <v>0.9</v>
      </c>
      <c r="G149" s="10">
        <v>470</v>
      </c>
      <c r="H149" s="11">
        <v>423</v>
      </c>
      <c r="I149" s="11">
        <v>1126</v>
      </c>
      <c r="J149" s="11">
        <v>-703</v>
      </c>
      <c r="K149" s="8">
        <v>1.76</v>
      </c>
      <c r="L149" s="8"/>
      <c r="M149" s="12">
        <f t="shared" si="4"/>
        <v>827.2</v>
      </c>
      <c r="N149" s="12">
        <f t="shared" si="4"/>
        <v>0</v>
      </c>
      <c r="O149" s="12">
        <f t="shared" si="5"/>
        <v>827.2</v>
      </c>
    </row>
    <row r="150" spans="1:15" x14ac:dyDescent="0.25">
      <c r="A150" s="8"/>
      <c r="B150" s="8"/>
      <c r="C150" s="9" t="s">
        <v>143</v>
      </c>
      <c r="D150" s="8" t="s">
        <v>32</v>
      </c>
      <c r="E150" s="8" t="s">
        <v>1881</v>
      </c>
      <c r="F150" s="8">
        <v>0.76000000000000012</v>
      </c>
      <c r="G150" s="10">
        <v>11678</v>
      </c>
      <c r="H150" s="11">
        <v>8875.2800000000007</v>
      </c>
      <c r="I150" s="11">
        <v>11702.11715827338</v>
      </c>
      <c r="J150" s="11">
        <v>-2826.8371582733812</v>
      </c>
      <c r="K150" s="8">
        <v>1.6</v>
      </c>
      <c r="L150" s="8"/>
      <c r="M150" s="12">
        <f t="shared" si="4"/>
        <v>18684.8</v>
      </c>
      <c r="N150" s="12">
        <f t="shared" si="4"/>
        <v>0</v>
      </c>
      <c r="O150" s="12">
        <f t="shared" si="5"/>
        <v>18684.8</v>
      </c>
    </row>
    <row r="151" spans="1:15" x14ac:dyDescent="0.25">
      <c r="A151" s="8"/>
      <c r="B151" s="8"/>
      <c r="C151" s="9"/>
      <c r="D151" s="8"/>
      <c r="E151" s="8" t="s">
        <v>2039</v>
      </c>
      <c r="F151" s="8">
        <v>0.76</v>
      </c>
      <c r="G151" s="10">
        <v>335</v>
      </c>
      <c r="H151" s="11">
        <v>254.6</v>
      </c>
      <c r="I151" s="11">
        <v>603.44284172661878</v>
      </c>
      <c r="J151" s="11">
        <v>-348.84284172661881</v>
      </c>
      <c r="K151" s="8">
        <v>1.89</v>
      </c>
      <c r="L151" s="8"/>
      <c r="M151" s="12">
        <f t="shared" si="4"/>
        <v>633.15</v>
      </c>
      <c r="N151" s="12">
        <f t="shared" si="4"/>
        <v>0</v>
      </c>
      <c r="O151" s="12">
        <f t="shared" si="5"/>
        <v>633.15</v>
      </c>
    </row>
    <row r="152" spans="1:15" x14ac:dyDescent="0.25">
      <c r="A152" s="8"/>
      <c r="B152" s="8"/>
      <c r="C152" s="9"/>
      <c r="D152" s="8" t="s">
        <v>106</v>
      </c>
      <c r="E152" s="8" t="s">
        <v>2043</v>
      </c>
      <c r="F152" s="8">
        <v>0.9</v>
      </c>
      <c r="G152" s="10">
        <v>705</v>
      </c>
      <c r="H152" s="11">
        <v>634.5</v>
      </c>
      <c r="I152" s="11">
        <v>1126</v>
      </c>
      <c r="J152" s="11">
        <v>-491.5</v>
      </c>
      <c r="K152" s="8">
        <v>1.76</v>
      </c>
      <c r="L152" s="8"/>
      <c r="M152" s="12">
        <f t="shared" si="4"/>
        <v>1240.8</v>
      </c>
      <c r="N152" s="12">
        <f t="shared" si="4"/>
        <v>0</v>
      </c>
      <c r="O152" s="12">
        <f t="shared" si="5"/>
        <v>1240.8</v>
      </c>
    </row>
    <row r="153" spans="1:15" x14ac:dyDescent="0.25">
      <c r="A153" s="8"/>
      <c r="B153" s="8"/>
      <c r="C153" s="9" t="s">
        <v>145</v>
      </c>
      <c r="D153" s="8" t="s">
        <v>180</v>
      </c>
      <c r="E153" s="8" t="s">
        <v>1153</v>
      </c>
      <c r="F153" s="8">
        <v>0.33</v>
      </c>
      <c r="G153" s="10">
        <v>2197</v>
      </c>
      <c r="H153" s="11">
        <v>725.01</v>
      </c>
      <c r="I153" s="11">
        <v>1237.4025215889465</v>
      </c>
      <c r="J153" s="11">
        <v>-512.39252158894647</v>
      </c>
      <c r="K153" s="8">
        <v>1.1499999999999999</v>
      </c>
      <c r="L153" s="8"/>
      <c r="M153" s="12">
        <f t="shared" si="4"/>
        <v>2526.5499999999997</v>
      </c>
      <c r="N153" s="12">
        <f t="shared" si="4"/>
        <v>0</v>
      </c>
      <c r="O153" s="12">
        <f t="shared" si="5"/>
        <v>2526.5499999999997</v>
      </c>
    </row>
    <row r="154" spans="1:15" x14ac:dyDescent="0.25">
      <c r="A154" s="8"/>
      <c r="B154" s="8"/>
      <c r="C154" s="9"/>
      <c r="D154" s="8" t="s">
        <v>32</v>
      </c>
      <c r="E154" s="8" t="s">
        <v>1881</v>
      </c>
      <c r="F154" s="8">
        <v>0.7599999999999999</v>
      </c>
      <c r="G154" s="10">
        <v>9452</v>
      </c>
      <c r="H154" s="11">
        <v>7183.52</v>
      </c>
      <c r="I154" s="11">
        <v>8816.1574784110544</v>
      </c>
      <c r="J154" s="11">
        <v>-1632.6374784110535</v>
      </c>
      <c r="K154" s="8">
        <v>1.6</v>
      </c>
      <c r="L154" s="8"/>
      <c r="M154" s="12">
        <f t="shared" si="4"/>
        <v>15123.2</v>
      </c>
      <c r="N154" s="12">
        <f t="shared" si="4"/>
        <v>0</v>
      </c>
      <c r="O154" s="12">
        <f t="shared" si="5"/>
        <v>15123.2</v>
      </c>
    </row>
    <row r="155" spans="1:15" x14ac:dyDescent="0.25">
      <c r="A155" s="8"/>
      <c r="B155" s="8"/>
      <c r="C155" s="9"/>
      <c r="D155" s="8" t="s">
        <v>106</v>
      </c>
      <c r="E155" s="8" t="s">
        <v>2040</v>
      </c>
      <c r="F155" s="8">
        <v>0.9</v>
      </c>
      <c r="G155" s="10">
        <v>1690</v>
      </c>
      <c r="H155" s="11">
        <v>1521</v>
      </c>
      <c r="I155" s="11">
        <v>2252</v>
      </c>
      <c r="J155" s="11">
        <v>-731</v>
      </c>
      <c r="K155" s="8">
        <v>1.76</v>
      </c>
      <c r="L155" s="8"/>
      <c r="M155" s="12">
        <f t="shared" si="4"/>
        <v>2974.4</v>
      </c>
      <c r="N155" s="12">
        <f t="shared" si="4"/>
        <v>0</v>
      </c>
      <c r="O155" s="12">
        <f t="shared" si="5"/>
        <v>2974.4</v>
      </c>
    </row>
    <row r="156" spans="1:15" x14ac:dyDescent="0.25">
      <c r="A156" s="8"/>
      <c r="B156" s="8"/>
      <c r="C156" s="9" t="s">
        <v>148</v>
      </c>
      <c r="D156" s="8" t="s">
        <v>180</v>
      </c>
      <c r="E156" s="8" t="s">
        <v>1153</v>
      </c>
      <c r="F156" s="8">
        <v>0.33</v>
      </c>
      <c r="G156" s="10">
        <v>3658</v>
      </c>
      <c r="H156" s="11">
        <v>1207.1400000000001</v>
      </c>
      <c r="I156" s="11">
        <v>2057.7416949152544</v>
      </c>
      <c r="J156" s="11">
        <v>-850.60169491525426</v>
      </c>
      <c r="K156" s="8">
        <v>1.1499999999999999</v>
      </c>
      <c r="L156" s="8"/>
      <c r="M156" s="12">
        <f t="shared" si="4"/>
        <v>4206.7</v>
      </c>
      <c r="N156" s="12">
        <f t="shared" si="4"/>
        <v>0</v>
      </c>
      <c r="O156" s="12">
        <f t="shared" si="5"/>
        <v>4206.7</v>
      </c>
    </row>
    <row r="157" spans="1:15" x14ac:dyDescent="0.25">
      <c r="A157" s="8"/>
      <c r="B157" s="8"/>
      <c r="C157" s="9"/>
      <c r="D157" s="8" t="s">
        <v>32</v>
      </c>
      <c r="E157" s="8" t="s">
        <v>1881</v>
      </c>
      <c r="F157" s="8">
        <v>0.7599999999999999</v>
      </c>
      <c r="G157" s="10">
        <v>10017</v>
      </c>
      <c r="H157" s="11">
        <v>7612.92</v>
      </c>
      <c r="I157" s="11">
        <v>9684.8183050847456</v>
      </c>
      <c r="J157" s="11">
        <v>-2071.898305084746</v>
      </c>
      <c r="K157" s="8">
        <v>1.6</v>
      </c>
      <c r="L157" s="8"/>
      <c r="M157" s="12">
        <f t="shared" si="4"/>
        <v>16027.2</v>
      </c>
      <c r="N157" s="12">
        <f t="shared" si="4"/>
        <v>0</v>
      </c>
      <c r="O157" s="12">
        <f t="shared" si="5"/>
        <v>16027.2</v>
      </c>
    </row>
    <row r="158" spans="1:15" x14ac:dyDescent="0.25">
      <c r="A158" s="8"/>
      <c r="B158" s="8"/>
      <c r="C158" s="9"/>
      <c r="D158" s="8" t="s">
        <v>106</v>
      </c>
      <c r="E158" s="8" t="s">
        <v>2040</v>
      </c>
      <c r="F158" s="8">
        <v>0.9</v>
      </c>
      <c r="G158" s="10">
        <v>817</v>
      </c>
      <c r="H158" s="11">
        <v>735.3</v>
      </c>
      <c r="I158" s="11">
        <v>1689</v>
      </c>
      <c r="J158" s="11">
        <v>-953.7</v>
      </c>
      <c r="K158" s="8">
        <v>1.76</v>
      </c>
      <c r="L158" s="8"/>
      <c r="M158" s="12">
        <f t="shared" si="4"/>
        <v>1437.92</v>
      </c>
      <c r="N158" s="12">
        <f t="shared" si="4"/>
        <v>0</v>
      </c>
      <c r="O158" s="12">
        <f t="shared" si="5"/>
        <v>1437.92</v>
      </c>
    </row>
    <row r="159" spans="1:15" x14ac:dyDescent="0.25">
      <c r="A159" s="8"/>
      <c r="B159" s="8"/>
      <c r="C159" s="9" t="s">
        <v>149</v>
      </c>
      <c r="D159" s="8" t="s">
        <v>32</v>
      </c>
      <c r="E159" s="8" t="s">
        <v>2041</v>
      </c>
      <c r="F159" s="8">
        <v>0.51999999999999991</v>
      </c>
      <c r="G159" s="10">
        <v>6799</v>
      </c>
      <c r="H159" s="11">
        <v>3535.48</v>
      </c>
      <c r="I159" s="11">
        <v>6032.1399999999994</v>
      </c>
      <c r="J159" s="11">
        <v>-2496.66</v>
      </c>
      <c r="K159" s="8">
        <v>1.6</v>
      </c>
      <c r="L159" s="8"/>
      <c r="M159" s="12">
        <f t="shared" si="4"/>
        <v>10878.400000000001</v>
      </c>
      <c r="N159" s="12">
        <f t="shared" si="4"/>
        <v>0</v>
      </c>
      <c r="O159" s="12">
        <f t="shared" si="5"/>
        <v>10878.400000000001</v>
      </c>
    </row>
    <row r="160" spans="1:15" x14ac:dyDescent="0.25">
      <c r="A160" s="8"/>
      <c r="B160" s="8"/>
      <c r="C160" s="9"/>
      <c r="D160" s="8"/>
      <c r="E160" s="8" t="s">
        <v>1881</v>
      </c>
      <c r="F160" s="8">
        <v>0.7599999999999999</v>
      </c>
      <c r="G160" s="10">
        <v>2315</v>
      </c>
      <c r="H160" s="11">
        <v>1759.3999999999999</v>
      </c>
      <c r="I160" s="11">
        <v>3170.2233333333334</v>
      </c>
      <c r="J160" s="11">
        <v>-1410.8233333333333</v>
      </c>
      <c r="K160" s="8">
        <v>1.6</v>
      </c>
      <c r="L160" s="8"/>
      <c r="M160" s="12">
        <f t="shared" si="4"/>
        <v>3704</v>
      </c>
      <c r="N160" s="12">
        <f t="shared" si="4"/>
        <v>0</v>
      </c>
      <c r="O160" s="12">
        <f t="shared" si="5"/>
        <v>3704</v>
      </c>
    </row>
    <row r="161" spans="1:16" x14ac:dyDescent="0.25">
      <c r="A161" s="8"/>
      <c r="B161" s="8"/>
      <c r="C161" s="9"/>
      <c r="D161" s="8"/>
      <c r="E161" s="8" t="s">
        <v>2039</v>
      </c>
      <c r="F161" s="8">
        <v>0.7599999999999999</v>
      </c>
      <c r="G161" s="10">
        <v>3128</v>
      </c>
      <c r="H161" s="11">
        <v>2377.2799999999997</v>
      </c>
      <c r="I161" s="11">
        <v>3217.14</v>
      </c>
      <c r="J161" s="11">
        <v>-839.86000000000013</v>
      </c>
      <c r="K161" s="8">
        <v>1.89</v>
      </c>
      <c r="L161" s="8"/>
      <c r="M161" s="12">
        <f t="shared" si="4"/>
        <v>5911.92</v>
      </c>
      <c r="N161" s="12">
        <f t="shared" si="4"/>
        <v>0</v>
      </c>
      <c r="O161" s="12">
        <f t="shared" si="5"/>
        <v>5911.92</v>
      </c>
    </row>
    <row r="162" spans="1:16" x14ac:dyDescent="0.25">
      <c r="A162" s="8"/>
      <c r="B162" s="8"/>
      <c r="C162" s="9" t="s">
        <v>187</v>
      </c>
      <c r="D162" s="8" t="s">
        <v>32</v>
      </c>
      <c r="E162" s="8" t="s">
        <v>2041</v>
      </c>
      <c r="F162" s="8">
        <v>0.51999999999999991</v>
      </c>
      <c r="G162" s="10">
        <v>5788</v>
      </c>
      <c r="H162" s="11">
        <v>3009.76</v>
      </c>
      <c r="I162" s="11">
        <v>5543.8236734693874</v>
      </c>
      <c r="J162" s="11">
        <v>-2534.0636734693876</v>
      </c>
      <c r="K162" s="8">
        <v>1.6</v>
      </c>
      <c r="L162" s="8"/>
      <c r="M162" s="12">
        <f t="shared" si="4"/>
        <v>9260.8000000000011</v>
      </c>
      <c r="N162" s="12">
        <f t="shared" si="4"/>
        <v>0</v>
      </c>
      <c r="O162" s="12">
        <f t="shared" si="5"/>
        <v>9260.8000000000011</v>
      </c>
    </row>
    <row r="163" spans="1:16" x14ac:dyDescent="0.25">
      <c r="A163" s="8"/>
      <c r="B163" s="8"/>
      <c r="C163" s="9"/>
      <c r="D163" s="8"/>
      <c r="E163" s="8" t="s">
        <v>2042</v>
      </c>
      <c r="F163" s="8">
        <v>0.52</v>
      </c>
      <c r="G163" s="10">
        <v>595</v>
      </c>
      <c r="H163" s="11">
        <v>309.39999999999998</v>
      </c>
      <c r="I163" s="11">
        <v>488.31632653061223</v>
      </c>
      <c r="J163" s="11">
        <v>-178.91632653061225</v>
      </c>
      <c r="K163" s="8">
        <v>1.5</v>
      </c>
      <c r="L163" s="8"/>
      <c r="M163" s="12">
        <f t="shared" si="4"/>
        <v>892.5</v>
      </c>
      <c r="N163" s="12">
        <f t="shared" si="4"/>
        <v>0</v>
      </c>
      <c r="O163" s="12">
        <f t="shared" si="5"/>
        <v>892.5</v>
      </c>
    </row>
    <row r="164" spans="1:16" x14ac:dyDescent="0.25">
      <c r="A164" s="8"/>
      <c r="B164" s="8"/>
      <c r="C164" s="9"/>
      <c r="D164" s="8"/>
      <c r="E164" s="8" t="s">
        <v>1881</v>
      </c>
      <c r="F164" s="8">
        <v>0.7599999999999999</v>
      </c>
      <c r="G164" s="10">
        <v>2655</v>
      </c>
      <c r="H164" s="11">
        <v>2017.8000000000002</v>
      </c>
      <c r="I164" s="11">
        <v>3217.14</v>
      </c>
      <c r="J164" s="11">
        <v>-1199.3400000000001</v>
      </c>
      <c r="K164" s="8">
        <v>1.6</v>
      </c>
      <c r="L164" s="8"/>
      <c r="M164" s="12">
        <f t="shared" si="4"/>
        <v>4248</v>
      </c>
      <c r="N164" s="12">
        <f t="shared" si="4"/>
        <v>0</v>
      </c>
      <c r="O164" s="12">
        <f t="shared" si="5"/>
        <v>4248</v>
      </c>
    </row>
    <row r="165" spans="1:16" x14ac:dyDescent="0.25">
      <c r="A165" s="8"/>
      <c r="B165" s="8"/>
      <c r="C165" s="9"/>
      <c r="D165" s="8"/>
      <c r="E165" s="8" t="s">
        <v>2039</v>
      </c>
      <c r="F165" s="8">
        <v>0.7599999999999999</v>
      </c>
      <c r="G165" s="10">
        <v>2941</v>
      </c>
      <c r="H165" s="11">
        <v>2235.16</v>
      </c>
      <c r="I165" s="11">
        <v>3217.14</v>
      </c>
      <c r="J165" s="11">
        <v>-981.98</v>
      </c>
      <c r="K165" s="8">
        <v>1.89</v>
      </c>
      <c r="L165" s="8"/>
      <c r="M165" s="12">
        <f t="shared" si="4"/>
        <v>5558.49</v>
      </c>
      <c r="N165" s="12">
        <f t="shared" si="4"/>
        <v>0</v>
      </c>
      <c r="O165" s="12">
        <f t="shared" si="5"/>
        <v>5558.49</v>
      </c>
    </row>
    <row r="166" spans="1:16" x14ac:dyDescent="0.25">
      <c r="A166" s="8"/>
      <c r="B166" s="8"/>
      <c r="C166" s="9" t="s">
        <v>188</v>
      </c>
      <c r="D166" s="8" t="s">
        <v>32</v>
      </c>
      <c r="E166" s="8" t="s">
        <v>2041</v>
      </c>
      <c r="F166" s="8">
        <v>0.52</v>
      </c>
      <c r="G166" s="10">
        <v>3658</v>
      </c>
      <c r="H166" s="11">
        <v>1902.16</v>
      </c>
      <c r="I166" s="11">
        <v>4343.1399999999994</v>
      </c>
      <c r="J166" s="11">
        <v>-2440.9800000000005</v>
      </c>
      <c r="K166" s="8">
        <v>1.6</v>
      </c>
      <c r="L166" s="8"/>
      <c r="M166" s="12">
        <f t="shared" si="4"/>
        <v>5852.8</v>
      </c>
      <c r="N166" s="12">
        <f t="shared" si="4"/>
        <v>0</v>
      </c>
      <c r="O166" s="12">
        <f t="shared" si="5"/>
        <v>5852.8</v>
      </c>
    </row>
    <row r="167" spans="1:16" x14ac:dyDescent="0.25">
      <c r="A167" s="8"/>
      <c r="B167" s="8"/>
      <c r="C167" s="9"/>
      <c r="D167" s="8"/>
      <c r="E167" s="8" t="s">
        <v>2042</v>
      </c>
      <c r="F167" s="8">
        <v>0.52</v>
      </c>
      <c r="G167" s="10">
        <v>1115</v>
      </c>
      <c r="H167" s="11">
        <v>579.79999999999995</v>
      </c>
      <c r="I167" s="11">
        <v>1126</v>
      </c>
      <c r="J167" s="11">
        <v>-546.20000000000005</v>
      </c>
      <c r="K167" s="8">
        <v>1.5</v>
      </c>
      <c r="L167" s="8"/>
      <c r="M167" s="12">
        <f t="shared" si="4"/>
        <v>1672.5</v>
      </c>
      <c r="N167" s="12">
        <f t="shared" si="4"/>
        <v>0</v>
      </c>
      <c r="O167" s="12">
        <f t="shared" si="5"/>
        <v>1672.5</v>
      </c>
    </row>
    <row r="168" spans="1:16" x14ac:dyDescent="0.25">
      <c r="A168" s="8"/>
      <c r="B168" s="8"/>
      <c r="C168" s="9"/>
      <c r="D168" s="8"/>
      <c r="E168" s="8" t="s">
        <v>1881</v>
      </c>
      <c r="F168" s="8">
        <v>0.7599999999999999</v>
      </c>
      <c r="G168" s="10">
        <v>6154</v>
      </c>
      <c r="H168" s="11">
        <v>4677.04</v>
      </c>
      <c r="I168" s="11">
        <v>7399.42</v>
      </c>
      <c r="J168" s="11">
        <v>-2722.38</v>
      </c>
      <c r="K168" s="8">
        <v>1.6</v>
      </c>
      <c r="L168" s="8"/>
      <c r="M168" s="12">
        <f t="shared" si="4"/>
        <v>9846.4000000000015</v>
      </c>
      <c r="N168" s="12">
        <f t="shared" si="4"/>
        <v>0</v>
      </c>
      <c r="O168" s="12">
        <f t="shared" si="5"/>
        <v>9846.4000000000015</v>
      </c>
    </row>
    <row r="169" spans="1:16" s="7" customFormat="1" x14ac:dyDescent="0.25">
      <c r="A169" s="13"/>
      <c r="B169" s="13" t="s">
        <v>202</v>
      </c>
      <c r="C169" s="14"/>
      <c r="D169" s="13"/>
      <c r="E169" s="13"/>
      <c r="F169" s="13"/>
      <c r="G169" s="15">
        <v>126459</v>
      </c>
      <c r="H169" s="16">
        <v>88914.40999999996</v>
      </c>
      <c r="I169" s="16">
        <v>130649.40333333331</v>
      </c>
      <c r="J169" s="16">
        <v>-41734.993333333325</v>
      </c>
      <c r="K169" s="13"/>
      <c r="L169" s="13"/>
      <c r="M169" s="17"/>
      <c r="N169" s="17"/>
      <c r="O169" s="17">
        <f>SUM(O138:O168)</f>
        <v>206379.13</v>
      </c>
      <c r="P169"/>
    </row>
    <row r="170" spans="1:16" s="7" customFormat="1" x14ac:dyDescent="0.25">
      <c r="A170" s="2" t="s">
        <v>210</v>
      </c>
      <c r="B170" s="2"/>
      <c r="C170" s="3"/>
      <c r="D170" s="2"/>
      <c r="E170" s="2"/>
      <c r="F170" s="2"/>
      <c r="G170" s="4">
        <v>126507</v>
      </c>
      <c r="H170" s="5">
        <v>89002.249999999956</v>
      </c>
      <c r="I170" s="5">
        <v>130696.31999999998</v>
      </c>
      <c r="J170" s="5">
        <v>-41694.069999999992</v>
      </c>
      <c r="K170" s="2"/>
      <c r="L170" s="2"/>
      <c r="M170" s="6"/>
      <c r="N170" s="6"/>
      <c r="O170" s="6"/>
      <c r="P170"/>
    </row>
    <row r="171" spans="1:16" x14ac:dyDescent="0.25">
      <c r="A171" s="8" t="s">
        <v>2044</v>
      </c>
      <c r="B171" s="8" t="s">
        <v>191</v>
      </c>
      <c r="C171" s="9" t="s">
        <v>18</v>
      </c>
      <c r="D171" s="8" t="s">
        <v>32</v>
      </c>
      <c r="E171" s="8" t="s">
        <v>1881</v>
      </c>
      <c r="F171" s="8">
        <v>0.7599999999999999</v>
      </c>
      <c r="G171" s="10">
        <v>3901</v>
      </c>
      <c r="H171" s="11">
        <v>2964.7599999999998</v>
      </c>
      <c r="I171" s="11">
        <v>0</v>
      </c>
      <c r="J171" s="11">
        <v>2964.7599999999998</v>
      </c>
      <c r="K171" s="8">
        <v>1.6</v>
      </c>
      <c r="L171" s="8"/>
      <c r="M171" s="12">
        <f t="shared" si="4"/>
        <v>6241.6</v>
      </c>
      <c r="N171" s="12">
        <f t="shared" si="4"/>
        <v>0</v>
      </c>
      <c r="O171" s="12">
        <f t="shared" si="5"/>
        <v>6241.6</v>
      </c>
    </row>
    <row r="172" spans="1:16" x14ac:dyDescent="0.25">
      <c r="A172" s="8"/>
      <c r="B172" s="8"/>
      <c r="C172" s="9" t="s">
        <v>24</v>
      </c>
      <c r="D172" s="8" t="s">
        <v>32</v>
      </c>
      <c r="E172" s="8" t="s">
        <v>1881</v>
      </c>
      <c r="F172" s="8">
        <v>0.7599999999999999</v>
      </c>
      <c r="G172" s="10">
        <v>4199</v>
      </c>
      <c r="H172" s="11">
        <v>3191.24</v>
      </c>
      <c r="I172" s="11">
        <v>0</v>
      </c>
      <c r="J172" s="11">
        <v>3191.24</v>
      </c>
      <c r="K172" s="8">
        <v>1.6</v>
      </c>
      <c r="L172" s="8"/>
      <c r="M172" s="12">
        <f t="shared" si="4"/>
        <v>6718.4000000000005</v>
      </c>
      <c r="N172" s="12">
        <f t="shared" si="4"/>
        <v>0</v>
      </c>
      <c r="O172" s="12">
        <f t="shared" si="5"/>
        <v>6718.4000000000005</v>
      </c>
    </row>
    <row r="173" spans="1:16" s="7" customFormat="1" x14ac:dyDescent="0.25">
      <c r="A173" s="13"/>
      <c r="B173" s="13" t="s">
        <v>202</v>
      </c>
      <c r="C173" s="14"/>
      <c r="D173" s="13"/>
      <c r="E173" s="13"/>
      <c r="F173" s="13"/>
      <c r="G173" s="15">
        <v>8100</v>
      </c>
      <c r="H173" s="16">
        <v>6155.9999999999991</v>
      </c>
      <c r="I173" s="16">
        <v>0</v>
      </c>
      <c r="J173" s="16">
        <v>6155.9999999999991</v>
      </c>
      <c r="K173" s="13"/>
      <c r="L173" s="13"/>
      <c r="M173" s="17"/>
      <c r="N173" s="17"/>
      <c r="O173" s="17">
        <f>SUM(O171:O172)</f>
        <v>12960</v>
      </c>
      <c r="P173"/>
    </row>
    <row r="174" spans="1:16" s="7" customFormat="1" x14ac:dyDescent="0.25">
      <c r="A174" s="2" t="s">
        <v>2045</v>
      </c>
      <c r="B174" s="2"/>
      <c r="C174" s="3"/>
      <c r="D174" s="2"/>
      <c r="E174" s="2"/>
      <c r="F174" s="2"/>
      <c r="G174" s="4">
        <v>8100</v>
      </c>
      <c r="H174" s="5">
        <v>6155.9999999999991</v>
      </c>
      <c r="I174" s="5">
        <v>0</v>
      </c>
      <c r="J174" s="5">
        <v>6155.9999999999991</v>
      </c>
      <c r="K174" s="2"/>
      <c r="L174" s="2"/>
      <c r="M174" s="6"/>
      <c r="N174" s="6"/>
      <c r="O174" s="6"/>
      <c r="P174"/>
    </row>
    <row r="175" spans="1:16" x14ac:dyDescent="0.25">
      <c r="A175" s="8" t="s">
        <v>211</v>
      </c>
      <c r="B175" s="8" t="s">
        <v>221</v>
      </c>
      <c r="C175" s="9" t="s">
        <v>213</v>
      </c>
      <c r="D175" s="8" t="s">
        <v>38</v>
      </c>
      <c r="E175" s="8" t="s">
        <v>2046</v>
      </c>
      <c r="F175" s="8">
        <v>0.68</v>
      </c>
      <c r="G175" s="10">
        <v>1627</v>
      </c>
      <c r="H175" s="11">
        <v>1106.3599999999999</v>
      </c>
      <c r="I175" s="11">
        <v>591.79357285252854</v>
      </c>
      <c r="J175" s="11">
        <v>514.56642714747147</v>
      </c>
      <c r="K175" s="8">
        <v>1.61</v>
      </c>
      <c r="L175" s="8"/>
      <c r="M175" s="12">
        <f t="shared" si="4"/>
        <v>2619.4700000000003</v>
      </c>
      <c r="N175" s="12">
        <f t="shared" si="4"/>
        <v>0</v>
      </c>
      <c r="O175" s="12">
        <f t="shared" si="5"/>
        <v>2619.4700000000003</v>
      </c>
    </row>
    <row r="176" spans="1:16" x14ac:dyDescent="0.25">
      <c r="A176" s="8"/>
      <c r="B176" s="8"/>
      <c r="C176" s="9"/>
      <c r="D176" s="8"/>
      <c r="E176" s="8" t="s">
        <v>2047</v>
      </c>
      <c r="F176" s="8">
        <v>0.67999999999999994</v>
      </c>
      <c r="G176" s="10">
        <v>16259</v>
      </c>
      <c r="H176" s="11">
        <v>11056.12</v>
      </c>
      <c r="I176" s="11">
        <v>5692.5176993192345</v>
      </c>
      <c r="J176" s="11">
        <v>5363.6023006807645</v>
      </c>
      <c r="K176" s="8">
        <v>1.69</v>
      </c>
      <c r="L176" s="8"/>
      <c r="M176" s="12">
        <f t="shared" si="4"/>
        <v>27477.71</v>
      </c>
      <c r="N176" s="12">
        <f t="shared" si="4"/>
        <v>0</v>
      </c>
      <c r="O176" s="12">
        <f t="shared" si="5"/>
        <v>27477.71</v>
      </c>
    </row>
    <row r="177" spans="1:15" x14ac:dyDescent="0.25">
      <c r="A177" s="8"/>
      <c r="B177" s="8"/>
      <c r="C177" s="9"/>
      <c r="D177" s="8"/>
      <c r="E177" s="8" t="s">
        <v>1892</v>
      </c>
      <c r="F177" s="8">
        <v>0.68</v>
      </c>
      <c r="G177" s="10">
        <v>218</v>
      </c>
      <c r="H177" s="11">
        <v>148.24000000000004</v>
      </c>
      <c r="I177" s="11">
        <v>89.173915244631814</v>
      </c>
      <c r="J177" s="11">
        <v>59.066084755368195</v>
      </c>
      <c r="K177" s="8">
        <v>1.69</v>
      </c>
      <c r="L177" s="8"/>
      <c r="M177" s="12">
        <f t="shared" si="4"/>
        <v>368.42</v>
      </c>
      <c r="N177" s="12">
        <f t="shared" si="4"/>
        <v>0</v>
      </c>
      <c r="O177" s="12">
        <f t="shared" si="5"/>
        <v>368.42</v>
      </c>
    </row>
    <row r="178" spans="1:15" x14ac:dyDescent="0.25">
      <c r="A178" s="8"/>
      <c r="B178" s="8"/>
      <c r="C178" s="9"/>
      <c r="D178" s="8"/>
      <c r="E178" s="8" t="s">
        <v>1897</v>
      </c>
      <c r="F178" s="8">
        <v>0.65</v>
      </c>
      <c r="G178" s="10">
        <v>1590</v>
      </c>
      <c r="H178" s="11">
        <v>1033.5</v>
      </c>
      <c r="I178" s="11">
        <v>669.3217192002337</v>
      </c>
      <c r="J178" s="11">
        <v>364.1782807997663</v>
      </c>
      <c r="K178" s="8">
        <v>1.81</v>
      </c>
      <c r="L178" s="8"/>
      <c r="M178" s="12">
        <f t="shared" si="4"/>
        <v>2877.9</v>
      </c>
      <c r="N178" s="12">
        <f t="shared" si="4"/>
        <v>0</v>
      </c>
      <c r="O178" s="12">
        <f t="shared" si="5"/>
        <v>2877.9</v>
      </c>
    </row>
    <row r="179" spans="1:15" x14ac:dyDescent="0.25">
      <c r="A179" s="8"/>
      <c r="B179" s="8"/>
      <c r="C179" s="9"/>
      <c r="D179" s="8"/>
      <c r="E179" s="8" t="s">
        <v>2048</v>
      </c>
      <c r="F179" s="8">
        <v>0.68</v>
      </c>
      <c r="G179" s="10">
        <v>2280</v>
      </c>
      <c r="H179" s="11">
        <v>1550.4</v>
      </c>
      <c r="I179" s="11">
        <v>807.91304347826087</v>
      </c>
      <c r="J179" s="11">
        <v>742.48695652173922</v>
      </c>
      <c r="K179" s="8">
        <v>1.69</v>
      </c>
      <c r="L179" s="8"/>
      <c r="M179" s="12">
        <f t="shared" si="4"/>
        <v>3853.2</v>
      </c>
      <c r="N179" s="12">
        <f t="shared" si="4"/>
        <v>0</v>
      </c>
      <c r="O179" s="12">
        <f t="shared" si="5"/>
        <v>3853.2</v>
      </c>
    </row>
    <row r="180" spans="1:15" x14ac:dyDescent="0.25">
      <c r="A180" s="8"/>
      <c r="B180" s="8"/>
      <c r="C180" s="9"/>
      <c r="D180" s="8"/>
      <c r="E180" s="8" t="s">
        <v>2049</v>
      </c>
      <c r="F180" s="8">
        <v>0.68</v>
      </c>
      <c r="G180" s="10">
        <v>1733</v>
      </c>
      <c r="H180" s="11">
        <v>1178.4399999999998</v>
      </c>
      <c r="I180" s="11">
        <v>685.27310220208085</v>
      </c>
      <c r="J180" s="11">
        <v>493.16689779791921</v>
      </c>
      <c r="K180" s="8">
        <v>1.61</v>
      </c>
      <c r="L180" s="8"/>
      <c r="M180" s="12">
        <f t="shared" si="4"/>
        <v>2790.13</v>
      </c>
      <c r="N180" s="12">
        <f t="shared" si="4"/>
        <v>0</v>
      </c>
      <c r="O180" s="12">
        <f t="shared" si="5"/>
        <v>2790.13</v>
      </c>
    </row>
    <row r="181" spans="1:15" x14ac:dyDescent="0.25">
      <c r="A181" s="8"/>
      <c r="B181" s="8"/>
      <c r="C181" s="9"/>
      <c r="D181" s="8"/>
      <c r="E181" s="8" t="s">
        <v>2050</v>
      </c>
      <c r="F181" s="8">
        <v>0.68</v>
      </c>
      <c r="G181" s="10">
        <v>868</v>
      </c>
      <c r="H181" s="11">
        <v>590.24</v>
      </c>
      <c r="I181" s="11">
        <v>358.84147600769694</v>
      </c>
      <c r="J181" s="11">
        <v>231.39852399230304</v>
      </c>
      <c r="K181" s="8">
        <v>1.63</v>
      </c>
      <c r="L181" s="8"/>
      <c r="M181" s="12">
        <f t="shared" si="4"/>
        <v>1414.84</v>
      </c>
      <c r="N181" s="12">
        <f t="shared" si="4"/>
        <v>0</v>
      </c>
      <c r="O181" s="12">
        <f t="shared" si="5"/>
        <v>1414.84</v>
      </c>
    </row>
    <row r="182" spans="1:15" x14ac:dyDescent="0.25">
      <c r="A182" s="8"/>
      <c r="B182" s="8"/>
      <c r="C182" s="9"/>
      <c r="D182" s="8"/>
      <c r="E182" s="8" t="s">
        <v>1895</v>
      </c>
      <c r="F182" s="8">
        <v>0.7</v>
      </c>
      <c r="G182" s="10">
        <v>170</v>
      </c>
      <c r="H182" s="11">
        <v>119</v>
      </c>
      <c r="I182" s="11">
        <v>71.602067183462523</v>
      </c>
      <c r="J182" s="11">
        <v>47.397932816537477</v>
      </c>
      <c r="K182" s="8">
        <v>1.76</v>
      </c>
      <c r="L182" s="8"/>
      <c r="M182" s="12">
        <f t="shared" si="4"/>
        <v>299.2</v>
      </c>
      <c r="N182" s="12">
        <f t="shared" si="4"/>
        <v>0</v>
      </c>
      <c r="O182" s="12">
        <f t="shared" si="5"/>
        <v>299.2</v>
      </c>
    </row>
    <row r="183" spans="1:15" x14ac:dyDescent="0.25">
      <c r="A183" s="8"/>
      <c r="B183" s="8"/>
      <c r="C183" s="9"/>
      <c r="D183" s="8"/>
      <c r="E183" s="8" t="s">
        <v>2051</v>
      </c>
      <c r="F183" s="8">
        <v>0.65</v>
      </c>
      <c r="G183" s="10">
        <v>2490</v>
      </c>
      <c r="H183" s="11">
        <v>1618.5000000000002</v>
      </c>
      <c r="I183" s="11">
        <v>812.74470612816265</v>
      </c>
      <c r="J183" s="11">
        <v>805.75529387183735</v>
      </c>
      <c r="K183" s="8">
        <v>1.66</v>
      </c>
      <c r="L183" s="8"/>
      <c r="M183" s="12">
        <f t="shared" si="4"/>
        <v>4133.3999999999996</v>
      </c>
      <c r="N183" s="12">
        <f t="shared" si="4"/>
        <v>0</v>
      </c>
      <c r="O183" s="12">
        <f t="shared" si="5"/>
        <v>4133.3999999999996</v>
      </c>
    </row>
    <row r="184" spans="1:15" x14ac:dyDescent="0.25">
      <c r="A184" s="8"/>
      <c r="B184" s="8"/>
      <c r="C184" s="9"/>
      <c r="D184" s="8"/>
      <c r="E184" s="8" t="s">
        <v>2052</v>
      </c>
      <c r="F184" s="8">
        <v>0.65</v>
      </c>
      <c r="G184" s="10">
        <v>2344</v>
      </c>
      <c r="H184" s="11">
        <v>1523.6</v>
      </c>
      <c r="I184" s="11">
        <v>824.90985324947587</v>
      </c>
      <c r="J184" s="11">
        <v>698.69014675052415</v>
      </c>
      <c r="K184" s="8">
        <v>1.64</v>
      </c>
      <c r="L184" s="8"/>
      <c r="M184" s="12">
        <f t="shared" si="4"/>
        <v>3844.16</v>
      </c>
      <c r="N184" s="12">
        <f t="shared" si="4"/>
        <v>0</v>
      </c>
      <c r="O184" s="12">
        <f t="shared" si="5"/>
        <v>3844.16</v>
      </c>
    </row>
    <row r="185" spans="1:15" x14ac:dyDescent="0.25">
      <c r="A185" s="8"/>
      <c r="B185" s="8"/>
      <c r="C185" s="9"/>
      <c r="D185" s="8"/>
      <c r="E185" s="8" t="s">
        <v>2053</v>
      </c>
      <c r="F185" s="8">
        <v>0.65</v>
      </c>
      <c r="G185" s="10">
        <v>2356</v>
      </c>
      <c r="H185" s="11">
        <v>1531.4</v>
      </c>
      <c r="I185" s="11">
        <v>819.36730096149984</v>
      </c>
      <c r="J185" s="11">
        <v>712.03269903850025</v>
      </c>
      <c r="K185" s="8">
        <v>1.64</v>
      </c>
      <c r="L185" s="8"/>
      <c r="M185" s="12">
        <f t="shared" si="4"/>
        <v>3863.8399999999997</v>
      </c>
      <c r="N185" s="12">
        <f t="shared" si="4"/>
        <v>0</v>
      </c>
      <c r="O185" s="12">
        <f t="shared" si="5"/>
        <v>3863.8399999999997</v>
      </c>
    </row>
    <row r="186" spans="1:15" x14ac:dyDescent="0.25">
      <c r="A186" s="8"/>
      <c r="B186" s="8"/>
      <c r="C186" s="9"/>
      <c r="D186" s="8"/>
      <c r="E186" s="8" t="s">
        <v>2054</v>
      </c>
      <c r="F186" s="8">
        <v>0.65</v>
      </c>
      <c r="G186" s="10">
        <v>7269</v>
      </c>
      <c r="H186" s="11">
        <v>4724.8500000000004</v>
      </c>
      <c r="I186" s="11">
        <v>2430.8119510271686</v>
      </c>
      <c r="J186" s="11">
        <v>2294.0380489728313</v>
      </c>
      <c r="K186" s="8">
        <v>1.66</v>
      </c>
      <c r="L186" s="8"/>
      <c r="M186" s="12">
        <f t="shared" si="4"/>
        <v>12066.539999999999</v>
      </c>
      <c r="N186" s="12">
        <f t="shared" si="4"/>
        <v>0</v>
      </c>
      <c r="O186" s="12">
        <f t="shared" si="5"/>
        <v>12066.539999999999</v>
      </c>
    </row>
    <row r="187" spans="1:15" x14ac:dyDescent="0.25">
      <c r="A187" s="8"/>
      <c r="B187" s="8"/>
      <c r="C187" s="9"/>
      <c r="D187" s="8"/>
      <c r="E187" s="8" t="s">
        <v>2055</v>
      </c>
      <c r="F187" s="8">
        <v>0.65</v>
      </c>
      <c r="G187" s="10">
        <v>2000</v>
      </c>
      <c r="H187" s="11">
        <v>1300</v>
      </c>
      <c r="I187" s="11">
        <v>810.94527363184079</v>
      </c>
      <c r="J187" s="11">
        <v>489.05472636815921</v>
      </c>
      <c r="K187" s="8">
        <v>1.64</v>
      </c>
      <c r="L187" s="8"/>
      <c r="M187" s="12">
        <f t="shared" si="4"/>
        <v>3280</v>
      </c>
      <c r="N187" s="12">
        <f t="shared" si="4"/>
        <v>0</v>
      </c>
      <c r="O187" s="12">
        <f t="shared" si="5"/>
        <v>3280</v>
      </c>
    </row>
    <row r="188" spans="1:15" x14ac:dyDescent="0.25">
      <c r="A188" s="8"/>
      <c r="B188" s="8"/>
      <c r="C188" s="9"/>
      <c r="D188" s="8"/>
      <c r="E188" s="8" t="s">
        <v>2056</v>
      </c>
      <c r="F188" s="8">
        <v>0.65</v>
      </c>
      <c r="G188" s="10">
        <v>4720</v>
      </c>
      <c r="H188" s="11">
        <v>3068</v>
      </c>
      <c r="I188" s="11">
        <v>1634.7843195137229</v>
      </c>
      <c r="J188" s="11">
        <v>1433.2156804862773</v>
      </c>
      <c r="K188" s="8">
        <v>1.64</v>
      </c>
      <c r="L188" s="8"/>
      <c r="M188" s="12">
        <f t="shared" si="4"/>
        <v>7740.7999999999993</v>
      </c>
      <c r="N188" s="12">
        <f t="shared" si="4"/>
        <v>0</v>
      </c>
      <c r="O188" s="12">
        <f t="shared" si="5"/>
        <v>7740.7999999999993</v>
      </c>
    </row>
    <row r="189" spans="1:15" x14ac:dyDescent="0.25">
      <c r="A189" s="8"/>
      <c r="B189" s="8"/>
      <c r="C189" s="9" t="s">
        <v>215</v>
      </c>
      <c r="D189" s="8" t="s">
        <v>38</v>
      </c>
      <c r="E189" s="8" t="s">
        <v>2046</v>
      </c>
      <c r="F189" s="8">
        <v>0.68</v>
      </c>
      <c r="G189" s="10">
        <v>1635</v>
      </c>
      <c r="H189" s="11">
        <v>1111.8000000000002</v>
      </c>
      <c r="I189" s="11">
        <v>555.52349774283562</v>
      </c>
      <c r="J189" s="11">
        <v>556.27650225716445</v>
      </c>
      <c r="K189" s="8">
        <v>1.61</v>
      </c>
      <c r="L189" s="8"/>
      <c r="M189" s="12">
        <f t="shared" si="4"/>
        <v>2632.3500000000004</v>
      </c>
      <c r="N189" s="12">
        <f t="shared" si="4"/>
        <v>0</v>
      </c>
      <c r="O189" s="12">
        <f t="shared" si="5"/>
        <v>2632.3500000000004</v>
      </c>
    </row>
    <row r="190" spans="1:15" x14ac:dyDescent="0.25">
      <c r="A190" s="8"/>
      <c r="B190" s="8"/>
      <c r="C190" s="9"/>
      <c r="D190" s="8"/>
      <c r="E190" s="8" t="s">
        <v>2047</v>
      </c>
      <c r="F190" s="8">
        <v>0.67999999999999994</v>
      </c>
      <c r="G190" s="10">
        <v>13876</v>
      </c>
      <c r="H190" s="11">
        <v>9435.68</v>
      </c>
      <c r="I190" s="11">
        <v>4949.1606763817081</v>
      </c>
      <c r="J190" s="11">
        <v>4486.5193236182922</v>
      </c>
      <c r="K190" s="8">
        <v>1.69</v>
      </c>
      <c r="L190" s="8"/>
      <c r="M190" s="12">
        <f t="shared" si="4"/>
        <v>23450.44</v>
      </c>
      <c r="N190" s="12">
        <f t="shared" si="4"/>
        <v>0</v>
      </c>
      <c r="O190" s="12">
        <f t="shared" si="5"/>
        <v>23450.44</v>
      </c>
    </row>
    <row r="191" spans="1:15" x14ac:dyDescent="0.25">
      <c r="A191" s="8"/>
      <c r="B191" s="8"/>
      <c r="C191" s="9"/>
      <c r="D191" s="8"/>
      <c r="E191" s="8" t="s">
        <v>1892</v>
      </c>
      <c r="F191" s="8">
        <v>0.68</v>
      </c>
      <c r="G191" s="10">
        <v>135</v>
      </c>
      <c r="H191" s="11">
        <v>91.800000000000011</v>
      </c>
      <c r="I191" s="11">
        <v>49.698948139184111</v>
      </c>
      <c r="J191" s="11">
        <v>42.101051860815893</v>
      </c>
      <c r="K191" s="8">
        <v>1.69</v>
      </c>
      <c r="L191" s="8"/>
      <c r="M191" s="12">
        <f t="shared" si="4"/>
        <v>228.15</v>
      </c>
      <c r="N191" s="12">
        <f t="shared" si="4"/>
        <v>0</v>
      </c>
      <c r="O191" s="12">
        <f t="shared" si="5"/>
        <v>228.15</v>
      </c>
    </row>
    <row r="192" spans="1:15" x14ac:dyDescent="0.25">
      <c r="A192" s="8"/>
      <c r="B192" s="8"/>
      <c r="C192" s="9"/>
      <c r="D192" s="8"/>
      <c r="E192" s="8" t="s">
        <v>1897</v>
      </c>
      <c r="F192" s="8">
        <v>0.65</v>
      </c>
      <c r="G192" s="10">
        <v>330</v>
      </c>
      <c r="H192" s="11">
        <v>214.5</v>
      </c>
      <c r="I192" s="11">
        <v>129.92753623188403</v>
      </c>
      <c r="J192" s="11">
        <v>84.572463768115966</v>
      </c>
      <c r="K192" s="8">
        <v>1.81</v>
      </c>
      <c r="L192" s="8"/>
      <c r="M192" s="12">
        <f t="shared" si="4"/>
        <v>597.30000000000007</v>
      </c>
      <c r="N192" s="12">
        <f t="shared" si="4"/>
        <v>0</v>
      </c>
      <c r="O192" s="12">
        <f t="shared" si="5"/>
        <v>597.30000000000007</v>
      </c>
    </row>
    <row r="193" spans="1:15" x14ac:dyDescent="0.25">
      <c r="A193" s="8"/>
      <c r="B193" s="8"/>
      <c r="C193" s="9"/>
      <c r="D193" s="8"/>
      <c r="E193" s="8" t="s">
        <v>2048</v>
      </c>
      <c r="F193" s="8">
        <v>0.68</v>
      </c>
      <c r="G193" s="10">
        <v>3460</v>
      </c>
      <c r="H193" s="11">
        <v>2352.8000000000002</v>
      </c>
      <c r="I193" s="11">
        <v>1174.2099792099793</v>
      </c>
      <c r="J193" s="11">
        <v>1178.5900207900208</v>
      </c>
      <c r="K193" s="8">
        <v>1.69</v>
      </c>
      <c r="L193" s="8"/>
      <c r="M193" s="12">
        <f t="shared" si="4"/>
        <v>5847.4</v>
      </c>
      <c r="N193" s="12">
        <f t="shared" si="4"/>
        <v>0</v>
      </c>
      <c r="O193" s="12">
        <f t="shared" si="5"/>
        <v>5847.4</v>
      </c>
    </row>
    <row r="194" spans="1:15" x14ac:dyDescent="0.25">
      <c r="A194" s="8"/>
      <c r="B194" s="8"/>
      <c r="C194" s="9"/>
      <c r="D194" s="8"/>
      <c r="E194" s="8" t="s">
        <v>2049</v>
      </c>
      <c r="F194" s="8">
        <v>0.68</v>
      </c>
      <c r="G194" s="10">
        <v>4236</v>
      </c>
      <c r="H194" s="11">
        <v>2880.48</v>
      </c>
      <c r="I194" s="11">
        <v>1620.9785048524609</v>
      </c>
      <c r="J194" s="11">
        <v>1259.5014951475389</v>
      </c>
      <c r="K194" s="8">
        <v>1.61</v>
      </c>
      <c r="L194" s="8"/>
      <c r="M194" s="12">
        <f t="shared" si="4"/>
        <v>6819.96</v>
      </c>
      <c r="N194" s="12">
        <f t="shared" si="4"/>
        <v>0</v>
      </c>
      <c r="O194" s="12">
        <f t="shared" si="5"/>
        <v>6819.96</v>
      </c>
    </row>
    <row r="195" spans="1:15" x14ac:dyDescent="0.25">
      <c r="A195" s="8"/>
      <c r="B195" s="8"/>
      <c r="C195" s="9"/>
      <c r="D195" s="8"/>
      <c r="E195" s="8" t="s">
        <v>2050</v>
      </c>
      <c r="F195" s="8">
        <v>0.68</v>
      </c>
      <c r="G195" s="10">
        <v>916</v>
      </c>
      <c r="H195" s="11">
        <v>622.87999999999988</v>
      </c>
      <c r="I195" s="11">
        <v>354.0452515474762</v>
      </c>
      <c r="J195" s="11">
        <v>268.8347484525238</v>
      </c>
      <c r="K195" s="8">
        <v>1.63</v>
      </c>
      <c r="L195" s="8"/>
      <c r="M195" s="12">
        <f t="shared" si="4"/>
        <v>1493.08</v>
      </c>
      <c r="N195" s="12">
        <f t="shared" si="4"/>
        <v>0</v>
      </c>
      <c r="O195" s="12">
        <f t="shared" si="5"/>
        <v>1493.08</v>
      </c>
    </row>
    <row r="196" spans="1:15" x14ac:dyDescent="0.25">
      <c r="A196" s="8"/>
      <c r="B196" s="8"/>
      <c r="C196" s="9"/>
      <c r="D196" s="8"/>
      <c r="E196" s="8" t="s">
        <v>1895</v>
      </c>
      <c r="F196" s="8">
        <v>0.7</v>
      </c>
      <c r="G196" s="10">
        <v>130</v>
      </c>
      <c r="H196" s="11">
        <v>91</v>
      </c>
      <c r="I196" s="11">
        <v>43.156822810590633</v>
      </c>
      <c r="J196" s="11">
        <v>47.843177189409367</v>
      </c>
      <c r="K196" s="8">
        <v>1.76</v>
      </c>
      <c r="L196" s="8"/>
      <c r="M196" s="12">
        <f t="shared" si="4"/>
        <v>228.8</v>
      </c>
      <c r="N196" s="12">
        <f t="shared" si="4"/>
        <v>0</v>
      </c>
      <c r="O196" s="12">
        <f t="shared" si="5"/>
        <v>228.8</v>
      </c>
    </row>
    <row r="197" spans="1:15" x14ac:dyDescent="0.25">
      <c r="A197" s="8"/>
      <c r="B197" s="8"/>
      <c r="C197" s="9"/>
      <c r="D197" s="8"/>
      <c r="E197" s="8" t="s">
        <v>2051</v>
      </c>
      <c r="F197" s="8">
        <v>0.65</v>
      </c>
      <c r="G197" s="10">
        <v>3050</v>
      </c>
      <c r="H197" s="11">
        <v>1982.5</v>
      </c>
      <c r="I197" s="11">
        <v>1032.4447942955858</v>
      </c>
      <c r="J197" s="11">
        <v>950.05520570441411</v>
      </c>
      <c r="K197" s="8">
        <v>1.66</v>
      </c>
      <c r="L197" s="8"/>
      <c r="M197" s="12">
        <f t="shared" ref="M197:N260" si="6">$G197*K197</f>
        <v>5063</v>
      </c>
      <c r="N197" s="12">
        <f t="shared" si="6"/>
        <v>0</v>
      </c>
      <c r="O197" s="12">
        <f t="shared" ref="O197:O260" si="7">M197+N197</f>
        <v>5063</v>
      </c>
    </row>
    <row r="198" spans="1:15" x14ac:dyDescent="0.25">
      <c r="A198" s="8"/>
      <c r="B198" s="8"/>
      <c r="C198" s="9"/>
      <c r="D198" s="8"/>
      <c r="E198" s="8" t="s">
        <v>2052</v>
      </c>
      <c r="F198" s="8">
        <v>0.65</v>
      </c>
      <c r="G198" s="10">
        <v>1775</v>
      </c>
      <c r="H198" s="11">
        <v>1153.75</v>
      </c>
      <c r="I198" s="11">
        <v>651.56084520055106</v>
      </c>
      <c r="J198" s="11">
        <v>502.18915479944894</v>
      </c>
      <c r="K198" s="8">
        <v>1.64</v>
      </c>
      <c r="L198" s="8"/>
      <c r="M198" s="12">
        <f t="shared" si="6"/>
        <v>2911</v>
      </c>
      <c r="N198" s="12">
        <f t="shared" si="6"/>
        <v>0</v>
      </c>
      <c r="O198" s="12">
        <f t="shared" si="7"/>
        <v>2911</v>
      </c>
    </row>
    <row r="199" spans="1:15" x14ac:dyDescent="0.25">
      <c r="A199" s="8"/>
      <c r="B199" s="8"/>
      <c r="C199" s="9"/>
      <c r="D199" s="8"/>
      <c r="E199" s="8" t="s">
        <v>2053</v>
      </c>
      <c r="F199" s="8">
        <v>0.65</v>
      </c>
      <c r="G199" s="10">
        <v>6130</v>
      </c>
      <c r="H199" s="11">
        <v>3984.5</v>
      </c>
      <c r="I199" s="11">
        <v>2257.9459684731469</v>
      </c>
      <c r="J199" s="11">
        <v>1726.5540315268531</v>
      </c>
      <c r="K199" s="8">
        <v>1.64</v>
      </c>
      <c r="L199" s="8"/>
      <c r="M199" s="12">
        <f t="shared" si="6"/>
        <v>10053.199999999999</v>
      </c>
      <c r="N199" s="12">
        <f t="shared" si="6"/>
        <v>0</v>
      </c>
      <c r="O199" s="12">
        <f t="shared" si="7"/>
        <v>10053.199999999999</v>
      </c>
    </row>
    <row r="200" spans="1:15" x14ac:dyDescent="0.25">
      <c r="A200" s="8"/>
      <c r="B200" s="8"/>
      <c r="C200" s="9"/>
      <c r="D200" s="8"/>
      <c r="E200" s="8" t="s">
        <v>2054</v>
      </c>
      <c r="F200" s="8">
        <v>0.65</v>
      </c>
      <c r="G200" s="10">
        <v>3225</v>
      </c>
      <c r="H200" s="11">
        <v>2096.25</v>
      </c>
      <c r="I200" s="11">
        <v>1068.9543336565396</v>
      </c>
      <c r="J200" s="11">
        <v>1027.2956663434604</v>
      </c>
      <c r="K200" s="8">
        <v>1.66</v>
      </c>
      <c r="L200" s="8"/>
      <c r="M200" s="12">
        <f t="shared" si="6"/>
        <v>5353.5</v>
      </c>
      <c r="N200" s="12">
        <f t="shared" si="6"/>
        <v>0</v>
      </c>
      <c r="O200" s="12">
        <f t="shared" si="7"/>
        <v>5353.5</v>
      </c>
    </row>
    <row r="201" spans="1:15" x14ac:dyDescent="0.25">
      <c r="A201" s="8"/>
      <c r="B201" s="8"/>
      <c r="C201" s="9"/>
      <c r="D201" s="8"/>
      <c r="E201" s="8" t="s">
        <v>2055</v>
      </c>
      <c r="F201" s="8">
        <v>0.65</v>
      </c>
      <c r="G201" s="10">
        <v>2240</v>
      </c>
      <c r="H201" s="11">
        <v>1456</v>
      </c>
      <c r="I201" s="11">
        <v>791.42027417027418</v>
      </c>
      <c r="J201" s="11">
        <v>664.57972582972582</v>
      </c>
      <c r="K201" s="8">
        <v>1.64</v>
      </c>
      <c r="L201" s="8"/>
      <c r="M201" s="12">
        <f t="shared" si="6"/>
        <v>3673.6</v>
      </c>
      <c r="N201" s="12">
        <f t="shared" si="6"/>
        <v>0</v>
      </c>
      <c r="O201" s="12">
        <f t="shared" si="7"/>
        <v>3673.6</v>
      </c>
    </row>
    <row r="202" spans="1:15" x14ac:dyDescent="0.25">
      <c r="A202" s="8"/>
      <c r="B202" s="8"/>
      <c r="C202" s="9"/>
      <c r="D202" s="8"/>
      <c r="E202" s="8" t="s">
        <v>2056</v>
      </c>
      <c r="F202" s="8">
        <v>0.65</v>
      </c>
      <c r="G202" s="10">
        <v>4775</v>
      </c>
      <c r="H202" s="11">
        <v>3103.75</v>
      </c>
      <c r="I202" s="11">
        <v>1620.9725672877846</v>
      </c>
      <c r="J202" s="11">
        <v>1482.7774327122154</v>
      </c>
      <c r="K202" s="8">
        <v>1.64</v>
      </c>
      <c r="L202" s="8"/>
      <c r="M202" s="12">
        <f t="shared" si="6"/>
        <v>7830.9999999999991</v>
      </c>
      <c r="N202" s="12">
        <f t="shared" si="6"/>
        <v>0</v>
      </c>
      <c r="O202" s="12">
        <f t="shared" si="7"/>
        <v>7830.9999999999991</v>
      </c>
    </row>
    <row r="203" spans="1:15" x14ac:dyDescent="0.25">
      <c r="A203" s="8"/>
      <c r="B203" s="8"/>
      <c r="C203" s="9" t="s">
        <v>216</v>
      </c>
      <c r="D203" s="8" t="s">
        <v>38</v>
      </c>
      <c r="E203" s="8" t="s">
        <v>2046</v>
      </c>
      <c r="F203" s="8">
        <v>0.68</v>
      </c>
      <c r="G203" s="10">
        <v>1885</v>
      </c>
      <c r="H203" s="11">
        <v>1281.8000000000002</v>
      </c>
      <c r="I203" s="11">
        <v>765.58275703978518</v>
      </c>
      <c r="J203" s="11">
        <v>516.21724296021489</v>
      </c>
      <c r="K203" s="8">
        <v>1.61</v>
      </c>
      <c r="L203" s="8"/>
      <c r="M203" s="12">
        <f t="shared" si="6"/>
        <v>3034.8500000000004</v>
      </c>
      <c r="N203" s="12">
        <f t="shared" si="6"/>
        <v>0</v>
      </c>
      <c r="O203" s="12">
        <f t="shared" si="7"/>
        <v>3034.8500000000004</v>
      </c>
    </row>
    <row r="204" spans="1:15" x14ac:dyDescent="0.25">
      <c r="A204" s="8"/>
      <c r="B204" s="8"/>
      <c r="C204" s="9"/>
      <c r="D204" s="8"/>
      <c r="E204" s="8" t="s">
        <v>2047</v>
      </c>
      <c r="F204" s="8">
        <v>0.68</v>
      </c>
      <c r="G204" s="10">
        <v>10865</v>
      </c>
      <c r="H204" s="11">
        <v>7388.1999999999989</v>
      </c>
      <c r="I204" s="11">
        <v>4108.2388129482097</v>
      </c>
      <c r="J204" s="11">
        <v>3279.9611870517906</v>
      </c>
      <c r="K204" s="8">
        <v>1.69</v>
      </c>
      <c r="L204" s="8"/>
      <c r="M204" s="12">
        <f t="shared" si="6"/>
        <v>18361.849999999999</v>
      </c>
      <c r="N204" s="12">
        <f t="shared" si="6"/>
        <v>0</v>
      </c>
      <c r="O204" s="12">
        <f t="shared" si="7"/>
        <v>18361.849999999999</v>
      </c>
    </row>
    <row r="205" spans="1:15" x14ac:dyDescent="0.25">
      <c r="A205" s="8"/>
      <c r="B205" s="8"/>
      <c r="C205" s="9"/>
      <c r="D205" s="8"/>
      <c r="E205" s="8" t="s">
        <v>1892</v>
      </c>
      <c r="F205" s="8">
        <v>0.68</v>
      </c>
      <c r="G205" s="10">
        <v>2280</v>
      </c>
      <c r="H205" s="11">
        <v>1550.4</v>
      </c>
      <c r="I205" s="11">
        <v>898.13579566568694</v>
      </c>
      <c r="J205" s="11">
        <v>652.26420433431304</v>
      </c>
      <c r="K205" s="8">
        <v>1.69</v>
      </c>
      <c r="L205" s="8"/>
      <c r="M205" s="12">
        <f t="shared" si="6"/>
        <v>3853.2</v>
      </c>
      <c r="N205" s="12">
        <f t="shared" si="6"/>
        <v>0</v>
      </c>
      <c r="O205" s="12">
        <f t="shared" si="7"/>
        <v>3853.2</v>
      </c>
    </row>
    <row r="206" spans="1:15" x14ac:dyDescent="0.25">
      <c r="A206" s="8"/>
      <c r="B206" s="8"/>
      <c r="C206" s="9"/>
      <c r="D206" s="8"/>
      <c r="E206" s="8" t="s">
        <v>2048</v>
      </c>
      <c r="F206" s="8">
        <v>0.68</v>
      </c>
      <c r="G206" s="10">
        <v>1935</v>
      </c>
      <c r="H206" s="11">
        <v>1315.8</v>
      </c>
      <c r="I206" s="11">
        <v>754.55741626794259</v>
      </c>
      <c r="J206" s="11">
        <v>561.24258373205737</v>
      </c>
      <c r="K206" s="8">
        <v>1.69</v>
      </c>
      <c r="L206" s="8"/>
      <c r="M206" s="12">
        <f t="shared" si="6"/>
        <v>3270.15</v>
      </c>
      <c r="N206" s="12">
        <f t="shared" si="6"/>
        <v>0</v>
      </c>
      <c r="O206" s="12">
        <f t="shared" si="7"/>
        <v>3270.15</v>
      </c>
    </row>
    <row r="207" spans="1:15" x14ac:dyDescent="0.25">
      <c r="A207" s="8"/>
      <c r="B207" s="8"/>
      <c r="C207" s="9"/>
      <c r="D207" s="8"/>
      <c r="E207" s="8" t="s">
        <v>2049</v>
      </c>
      <c r="F207" s="8">
        <v>0.68</v>
      </c>
      <c r="G207" s="10">
        <v>3456</v>
      </c>
      <c r="H207" s="11">
        <v>2350.08</v>
      </c>
      <c r="I207" s="11">
        <v>1355.0915047967162</v>
      </c>
      <c r="J207" s="11">
        <v>994.98849520328395</v>
      </c>
      <c r="K207" s="8">
        <v>1.61</v>
      </c>
      <c r="L207" s="8"/>
      <c r="M207" s="12">
        <f t="shared" si="6"/>
        <v>5564.1600000000008</v>
      </c>
      <c r="N207" s="12">
        <f t="shared" si="6"/>
        <v>0</v>
      </c>
      <c r="O207" s="12">
        <f t="shared" si="7"/>
        <v>5564.1600000000008</v>
      </c>
    </row>
    <row r="208" spans="1:15" x14ac:dyDescent="0.25">
      <c r="A208" s="8"/>
      <c r="B208" s="8"/>
      <c r="C208" s="9"/>
      <c r="D208" s="8"/>
      <c r="E208" s="8" t="s">
        <v>2050</v>
      </c>
      <c r="F208" s="8">
        <v>0.68</v>
      </c>
      <c r="G208" s="10">
        <v>724</v>
      </c>
      <c r="H208" s="11">
        <v>492.32</v>
      </c>
      <c r="I208" s="11">
        <v>280.39484560570071</v>
      </c>
      <c r="J208" s="11">
        <v>211.92515439429928</v>
      </c>
      <c r="K208" s="8">
        <v>1.63</v>
      </c>
      <c r="L208" s="8"/>
      <c r="M208" s="12">
        <f t="shared" si="6"/>
        <v>1180.1199999999999</v>
      </c>
      <c r="N208" s="12">
        <f t="shared" si="6"/>
        <v>0</v>
      </c>
      <c r="O208" s="12">
        <f t="shared" si="7"/>
        <v>1180.1199999999999</v>
      </c>
    </row>
    <row r="209" spans="1:15" x14ac:dyDescent="0.25">
      <c r="A209" s="8"/>
      <c r="B209" s="8"/>
      <c r="C209" s="9"/>
      <c r="D209" s="8"/>
      <c r="E209" s="8" t="s">
        <v>2051</v>
      </c>
      <c r="F209" s="8">
        <v>0.65</v>
      </c>
      <c r="G209" s="10">
        <v>1725</v>
      </c>
      <c r="H209" s="11">
        <v>1121.25</v>
      </c>
      <c r="I209" s="11">
        <v>667.00730485107988</v>
      </c>
      <c r="J209" s="11">
        <v>454.24269514892018</v>
      </c>
      <c r="K209" s="8">
        <v>1.66</v>
      </c>
      <c r="L209" s="8"/>
      <c r="M209" s="12">
        <f t="shared" si="6"/>
        <v>2863.5</v>
      </c>
      <c r="N209" s="12">
        <f t="shared" si="6"/>
        <v>0</v>
      </c>
      <c r="O209" s="12">
        <f t="shared" si="7"/>
        <v>2863.5</v>
      </c>
    </row>
    <row r="210" spans="1:15" x14ac:dyDescent="0.25">
      <c r="A210" s="8"/>
      <c r="B210" s="8"/>
      <c r="C210" s="9"/>
      <c r="D210" s="8"/>
      <c r="E210" s="8" t="s">
        <v>2052</v>
      </c>
      <c r="F210" s="8">
        <v>0.65</v>
      </c>
      <c r="G210" s="10">
        <v>4605</v>
      </c>
      <c r="H210" s="11">
        <v>2993.25</v>
      </c>
      <c r="I210" s="11">
        <v>1711.114210744106</v>
      </c>
      <c r="J210" s="11">
        <v>1282.135789255894</v>
      </c>
      <c r="K210" s="8">
        <v>1.64</v>
      </c>
      <c r="L210" s="8"/>
      <c r="M210" s="12">
        <f t="shared" si="6"/>
        <v>7552.2</v>
      </c>
      <c r="N210" s="12">
        <f t="shared" si="6"/>
        <v>0</v>
      </c>
      <c r="O210" s="12">
        <f t="shared" si="7"/>
        <v>7552.2</v>
      </c>
    </row>
    <row r="211" spans="1:15" x14ac:dyDescent="0.25">
      <c r="A211" s="8"/>
      <c r="B211" s="8"/>
      <c r="C211" s="9"/>
      <c r="D211" s="8"/>
      <c r="E211" s="8" t="s">
        <v>2057</v>
      </c>
      <c r="F211" s="8">
        <v>0.65</v>
      </c>
      <c r="G211" s="10">
        <v>8220</v>
      </c>
      <c r="H211" s="11">
        <v>5343</v>
      </c>
      <c r="I211" s="11">
        <v>3052.1382280557837</v>
      </c>
      <c r="J211" s="11">
        <v>2290.8617719442163</v>
      </c>
      <c r="K211" s="8">
        <v>1.66</v>
      </c>
      <c r="L211" s="8"/>
      <c r="M211" s="12">
        <f t="shared" si="6"/>
        <v>13645.199999999999</v>
      </c>
      <c r="N211" s="12">
        <f t="shared" si="6"/>
        <v>0</v>
      </c>
      <c r="O211" s="12">
        <f t="shared" si="7"/>
        <v>13645.199999999999</v>
      </c>
    </row>
    <row r="212" spans="1:15" x14ac:dyDescent="0.25">
      <c r="A212" s="8"/>
      <c r="B212" s="8"/>
      <c r="C212" s="9"/>
      <c r="D212" s="8"/>
      <c r="E212" s="8" t="s">
        <v>2055</v>
      </c>
      <c r="F212" s="8">
        <v>0.65</v>
      </c>
      <c r="G212" s="10">
        <v>4335</v>
      </c>
      <c r="H212" s="11">
        <v>2817.75</v>
      </c>
      <c r="I212" s="11">
        <v>1584.8678212616169</v>
      </c>
      <c r="J212" s="11">
        <v>1232.8821787383831</v>
      </c>
      <c r="K212" s="8">
        <v>1.64</v>
      </c>
      <c r="L212" s="8"/>
      <c r="M212" s="12">
        <f t="shared" si="6"/>
        <v>7109.4</v>
      </c>
      <c r="N212" s="12">
        <f t="shared" si="6"/>
        <v>0</v>
      </c>
      <c r="O212" s="12">
        <f t="shared" si="7"/>
        <v>7109.4</v>
      </c>
    </row>
    <row r="213" spans="1:15" x14ac:dyDescent="0.25">
      <c r="A213" s="8"/>
      <c r="B213" s="8"/>
      <c r="C213" s="9"/>
      <c r="D213" s="8"/>
      <c r="E213" s="8" t="s">
        <v>2056</v>
      </c>
      <c r="F213" s="8">
        <v>0.65</v>
      </c>
      <c r="G213" s="10">
        <v>2945</v>
      </c>
      <c r="H213" s="11">
        <v>1914.25</v>
      </c>
      <c r="I213" s="11">
        <v>1122.8713027633726</v>
      </c>
      <c r="J213" s="11">
        <v>791.37869723662754</v>
      </c>
      <c r="K213" s="8">
        <v>1.64</v>
      </c>
      <c r="L213" s="8"/>
      <c r="M213" s="12">
        <f t="shared" si="6"/>
        <v>4829.7999999999993</v>
      </c>
      <c r="N213" s="12">
        <f t="shared" si="6"/>
        <v>0</v>
      </c>
      <c r="O213" s="12">
        <f t="shared" si="7"/>
        <v>4829.7999999999993</v>
      </c>
    </row>
    <row r="214" spans="1:15" x14ac:dyDescent="0.25">
      <c r="A214" s="8"/>
      <c r="B214" s="8"/>
      <c r="C214" s="9" t="s">
        <v>217</v>
      </c>
      <c r="D214" s="8" t="s">
        <v>38</v>
      </c>
      <c r="E214" s="8" t="s">
        <v>2046</v>
      </c>
      <c r="F214" s="8">
        <v>0.68</v>
      </c>
      <c r="G214" s="10">
        <v>1375</v>
      </c>
      <c r="H214" s="11">
        <v>935</v>
      </c>
      <c r="I214" s="11">
        <v>607.3848238482384</v>
      </c>
      <c r="J214" s="11">
        <v>327.6151761517616</v>
      </c>
      <c r="K214" s="8">
        <v>1.61</v>
      </c>
      <c r="L214" s="8"/>
      <c r="M214" s="12">
        <f t="shared" si="6"/>
        <v>2213.75</v>
      </c>
      <c r="N214" s="12">
        <f t="shared" si="6"/>
        <v>0</v>
      </c>
      <c r="O214" s="12">
        <f t="shared" si="7"/>
        <v>2213.75</v>
      </c>
    </row>
    <row r="215" spans="1:15" x14ac:dyDescent="0.25">
      <c r="A215" s="8"/>
      <c r="B215" s="8"/>
      <c r="C215" s="9"/>
      <c r="D215" s="8"/>
      <c r="E215" s="8" t="s">
        <v>2047</v>
      </c>
      <c r="F215" s="8">
        <v>0.68</v>
      </c>
      <c r="G215" s="10">
        <v>8045</v>
      </c>
      <c r="H215" s="11">
        <v>5470.5999999999995</v>
      </c>
      <c r="I215" s="11">
        <v>3074.8459787839975</v>
      </c>
      <c r="J215" s="11">
        <v>2395.7540212160029</v>
      </c>
      <c r="K215" s="8">
        <v>1.69</v>
      </c>
      <c r="L215" s="8"/>
      <c r="M215" s="12">
        <f t="shared" si="6"/>
        <v>13596.05</v>
      </c>
      <c r="N215" s="12">
        <f t="shared" si="6"/>
        <v>0</v>
      </c>
      <c r="O215" s="12">
        <f t="shared" si="7"/>
        <v>13596.05</v>
      </c>
    </row>
    <row r="216" spans="1:15" x14ac:dyDescent="0.25">
      <c r="A216" s="8"/>
      <c r="B216" s="8"/>
      <c r="C216" s="9"/>
      <c r="D216" s="8"/>
      <c r="E216" s="8" t="s">
        <v>1892</v>
      </c>
      <c r="F216" s="8">
        <v>0.68</v>
      </c>
      <c r="G216" s="10">
        <v>1260</v>
      </c>
      <c r="H216" s="11">
        <v>856.8</v>
      </c>
      <c r="I216" s="11">
        <v>631.77829629595635</v>
      </c>
      <c r="J216" s="11">
        <v>225.02170370404357</v>
      </c>
      <c r="K216" s="8">
        <v>1.69</v>
      </c>
      <c r="L216" s="8"/>
      <c r="M216" s="12">
        <f t="shared" si="6"/>
        <v>2129.4</v>
      </c>
      <c r="N216" s="12">
        <f t="shared" si="6"/>
        <v>0</v>
      </c>
      <c r="O216" s="12">
        <f t="shared" si="7"/>
        <v>2129.4</v>
      </c>
    </row>
    <row r="217" spans="1:15" x14ac:dyDescent="0.25">
      <c r="A217" s="8"/>
      <c r="B217" s="8"/>
      <c r="C217" s="9"/>
      <c r="D217" s="8"/>
      <c r="E217" s="8" t="s">
        <v>2048</v>
      </c>
      <c r="F217" s="8">
        <v>0.68</v>
      </c>
      <c r="G217" s="10">
        <v>3435</v>
      </c>
      <c r="H217" s="11">
        <v>2335.8000000000002</v>
      </c>
      <c r="I217" s="11">
        <v>1362.8503562945368</v>
      </c>
      <c r="J217" s="11">
        <v>972.94964370546313</v>
      </c>
      <c r="K217" s="8">
        <v>1.69</v>
      </c>
      <c r="L217" s="8"/>
      <c r="M217" s="12">
        <f t="shared" si="6"/>
        <v>5805.15</v>
      </c>
      <c r="N217" s="12">
        <f t="shared" si="6"/>
        <v>0</v>
      </c>
      <c r="O217" s="12">
        <f t="shared" si="7"/>
        <v>5805.15</v>
      </c>
    </row>
    <row r="218" spans="1:15" x14ac:dyDescent="0.25">
      <c r="A218" s="8"/>
      <c r="B218" s="8"/>
      <c r="C218" s="9"/>
      <c r="D218" s="8"/>
      <c r="E218" s="8" t="s">
        <v>2049</v>
      </c>
      <c r="F218" s="8">
        <v>0.68</v>
      </c>
      <c r="G218" s="10">
        <v>2510</v>
      </c>
      <c r="H218" s="11">
        <v>1706.8</v>
      </c>
      <c r="I218" s="11">
        <v>1018.4186991869918</v>
      </c>
      <c r="J218" s="11">
        <v>688.38130081300801</v>
      </c>
      <c r="K218" s="8">
        <v>1.61</v>
      </c>
      <c r="L218" s="8"/>
      <c r="M218" s="12">
        <f t="shared" si="6"/>
        <v>4041.1000000000004</v>
      </c>
      <c r="N218" s="12">
        <f t="shared" si="6"/>
        <v>0</v>
      </c>
      <c r="O218" s="12">
        <f t="shared" si="7"/>
        <v>4041.1000000000004</v>
      </c>
    </row>
    <row r="219" spans="1:15" x14ac:dyDescent="0.25">
      <c r="A219" s="8"/>
      <c r="B219" s="8"/>
      <c r="C219" s="9"/>
      <c r="D219" s="8"/>
      <c r="E219" s="8" t="s">
        <v>2050</v>
      </c>
      <c r="F219" s="8">
        <v>0.68</v>
      </c>
      <c r="G219" s="10">
        <v>1060</v>
      </c>
      <c r="H219" s="11">
        <v>720.8</v>
      </c>
      <c r="I219" s="11">
        <v>452.30366492146601</v>
      </c>
      <c r="J219" s="11">
        <v>268.49633507853395</v>
      </c>
      <c r="K219" s="8">
        <v>1.63</v>
      </c>
      <c r="L219" s="8"/>
      <c r="M219" s="12">
        <f t="shared" si="6"/>
        <v>1727.8</v>
      </c>
      <c r="N219" s="12">
        <f t="shared" si="6"/>
        <v>0</v>
      </c>
      <c r="O219" s="12">
        <f t="shared" si="7"/>
        <v>1727.8</v>
      </c>
    </row>
    <row r="220" spans="1:15" x14ac:dyDescent="0.25">
      <c r="A220" s="8"/>
      <c r="B220" s="8"/>
      <c r="C220" s="9"/>
      <c r="D220" s="8"/>
      <c r="E220" s="8" t="s">
        <v>2051</v>
      </c>
      <c r="F220" s="8">
        <v>0.65</v>
      </c>
      <c r="G220" s="10">
        <v>3815</v>
      </c>
      <c r="H220" s="11">
        <v>2479.75</v>
      </c>
      <c r="I220" s="11">
        <v>1619.957038099793</v>
      </c>
      <c r="J220" s="11">
        <v>859.79296190020727</v>
      </c>
      <c r="K220" s="8">
        <v>1.66</v>
      </c>
      <c r="L220" s="8"/>
      <c r="M220" s="12">
        <f t="shared" si="6"/>
        <v>6332.9</v>
      </c>
      <c r="N220" s="12">
        <f t="shared" si="6"/>
        <v>0</v>
      </c>
      <c r="O220" s="12">
        <f t="shared" si="7"/>
        <v>6332.9</v>
      </c>
    </row>
    <row r="221" spans="1:15" x14ac:dyDescent="0.25">
      <c r="A221" s="8"/>
      <c r="B221" s="8"/>
      <c r="C221" s="9"/>
      <c r="D221" s="8"/>
      <c r="E221" s="8" t="s">
        <v>2052</v>
      </c>
      <c r="F221" s="8">
        <v>0.65</v>
      </c>
      <c r="G221" s="10">
        <v>3670</v>
      </c>
      <c r="H221" s="11">
        <v>2385.5</v>
      </c>
      <c r="I221" s="11">
        <v>1642.2391263135087</v>
      </c>
      <c r="J221" s="11">
        <v>743.26087368649121</v>
      </c>
      <c r="K221" s="8">
        <v>1.64</v>
      </c>
      <c r="L221" s="8"/>
      <c r="M221" s="12">
        <f t="shared" si="6"/>
        <v>6018.7999999999993</v>
      </c>
      <c r="N221" s="12">
        <f t="shared" si="6"/>
        <v>0</v>
      </c>
      <c r="O221" s="12">
        <f t="shared" si="7"/>
        <v>6018.7999999999993</v>
      </c>
    </row>
    <row r="222" spans="1:15" x14ac:dyDescent="0.25">
      <c r="A222" s="8"/>
      <c r="B222" s="8"/>
      <c r="C222" s="9"/>
      <c r="D222" s="8"/>
      <c r="E222" s="8" t="s">
        <v>2057</v>
      </c>
      <c r="F222" s="8">
        <v>0.65</v>
      </c>
      <c r="G222" s="10">
        <v>7655</v>
      </c>
      <c r="H222" s="11">
        <v>4975.75</v>
      </c>
      <c r="I222" s="11">
        <v>3256.0106919579425</v>
      </c>
      <c r="J222" s="11">
        <v>1719.7393080420572</v>
      </c>
      <c r="K222" s="8">
        <v>1.66</v>
      </c>
      <c r="L222" s="8"/>
      <c r="M222" s="12">
        <f t="shared" si="6"/>
        <v>12707.3</v>
      </c>
      <c r="N222" s="12">
        <f t="shared" si="6"/>
        <v>0</v>
      </c>
      <c r="O222" s="12">
        <f t="shared" si="7"/>
        <v>12707.3</v>
      </c>
    </row>
    <row r="223" spans="1:15" x14ac:dyDescent="0.25">
      <c r="A223" s="8"/>
      <c r="B223" s="8"/>
      <c r="C223" s="9"/>
      <c r="D223" s="8"/>
      <c r="E223" s="8" t="s">
        <v>2055</v>
      </c>
      <c r="F223" s="8">
        <v>0.65</v>
      </c>
      <c r="G223" s="10">
        <v>4155</v>
      </c>
      <c r="H223" s="11">
        <v>2700.75</v>
      </c>
      <c r="I223" s="11">
        <v>1821.7262818504596</v>
      </c>
      <c r="J223" s="11">
        <v>879.02371814954051</v>
      </c>
      <c r="K223" s="8">
        <v>1.64</v>
      </c>
      <c r="L223" s="8"/>
      <c r="M223" s="12">
        <f t="shared" si="6"/>
        <v>6814.2</v>
      </c>
      <c r="N223" s="12">
        <f t="shared" si="6"/>
        <v>0</v>
      </c>
      <c r="O223" s="12">
        <f t="shared" si="7"/>
        <v>6814.2</v>
      </c>
    </row>
    <row r="224" spans="1:15" x14ac:dyDescent="0.25">
      <c r="A224" s="8"/>
      <c r="B224" s="8"/>
      <c r="C224" s="9"/>
      <c r="D224" s="8"/>
      <c r="E224" s="8" t="s">
        <v>2056</v>
      </c>
      <c r="F224" s="8">
        <v>0.65</v>
      </c>
      <c r="G224" s="10">
        <v>1805</v>
      </c>
      <c r="H224" s="11">
        <v>1173.25</v>
      </c>
      <c r="I224" s="11">
        <v>812.48504244710955</v>
      </c>
      <c r="J224" s="11">
        <v>360.76495755289045</v>
      </c>
      <c r="K224" s="8">
        <v>1.64</v>
      </c>
      <c r="L224" s="8"/>
      <c r="M224" s="12">
        <f t="shared" si="6"/>
        <v>2960.2</v>
      </c>
      <c r="N224" s="12">
        <f t="shared" si="6"/>
        <v>0</v>
      </c>
      <c r="O224" s="12">
        <f t="shared" si="7"/>
        <v>2960.2</v>
      </c>
    </row>
    <row r="225" spans="1:15" x14ac:dyDescent="0.25">
      <c r="A225" s="8"/>
      <c r="B225" s="8"/>
      <c r="C225" s="9" t="s">
        <v>218</v>
      </c>
      <c r="D225" s="8" t="s">
        <v>38</v>
      </c>
      <c r="E225" s="8" t="s">
        <v>2046</v>
      </c>
      <c r="F225" s="8">
        <v>0.68</v>
      </c>
      <c r="G225" s="10">
        <v>50</v>
      </c>
      <c r="H225" s="11">
        <v>34</v>
      </c>
      <c r="I225" s="11">
        <v>16.979166666666664</v>
      </c>
      <c r="J225" s="11">
        <v>17.020833333333336</v>
      </c>
      <c r="K225" s="8">
        <v>1.61</v>
      </c>
      <c r="L225" s="8"/>
      <c r="M225" s="12">
        <f t="shared" si="6"/>
        <v>80.5</v>
      </c>
      <c r="N225" s="12">
        <f t="shared" si="6"/>
        <v>0</v>
      </c>
      <c r="O225" s="12">
        <f t="shared" si="7"/>
        <v>80.5</v>
      </c>
    </row>
    <row r="226" spans="1:15" x14ac:dyDescent="0.25">
      <c r="A226" s="8"/>
      <c r="B226" s="8"/>
      <c r="C226" s="9"/>
      <c r="D226" s="8"/>
      <c r="E226" s="8" t="s">
        <v>2047</v>
      </c>
      <c r="F226" s="8">
        <v>0.68</v>
      </c>
      <c r="G226" s="10">
        <v>13595</v>
      </c>
      <c r="H226" s="11">
        <v>9244.6</v>
      </c>
      <c r="I226" s="11">
        <v>4773.4717286274035</v>
      </c>
      <c r="J226" s="11">
        <v>4471.1282713725959</v>
      </c>
      <c r="K226" s="8">
        <v>1.69</v>
      </c>
      <c r="L226" s="8"/>
      <c r="M226" s="12">
        <f t="shared" si="6"/>
        <v>22975.55</v>
      </c>
      <c r="N226" s="12">
        <f t="shared" si="6"/>
        <v>0</v>
      </c>
      <c r="O226" s="12">
        <f t="shared" si="7"/>
        <v>22975.55</v>
      </c>
    </row>
    <row r="227" spans="1:15" x14ac:dyDescent="0.25">
      <c r="A227" s="8"/>
      <c r="B227" s="8"/>
      <c r="C227" s="9"/>
      <c r="D227" s="8"/>
      <c r="E227" s="8" t="s">
        <v>1892</v>
      </c>
      <c r="F227" s="8">
        <v>0.68</v>
      </c>
      <c r="G227" s="10">
        <v>2490</v>
      </c>
      <c r="H227" s="11">
        <v>1693.2</v>
      </c>
      <c r="I227" s="11">
        <v>883.15882777132333</v>
      </c>
      <c r="J227" s="11">
        <v>810.04117222867683</v>
      </c>
      <c r="K227" s="8">
        <v>1.69</v>
      </c>
      <c r="L227" s="8"/>
      <c r="M227" s="12">
        <f t="shared" si="6"/>
        <v>4208.0999999999995</v>
      </c>
      <c r="N227" s="12">
        <f t="shared" si="6"/>
        <v>0</v>
      </c>
      <c r="O227" s="12">
        <f t="shared" si="7"/>
        <v>4208.0999999999995</v>
      </c>
    </row>
    <row r="228" spans="1:15" x14ac:dyDescent="0.25">
      <c r="A228" s="8"/>
      <c r="B228" s="8"/>
      <c r="C228" s="9"/>
      <c r="D228" s="8"/>
      <c r="E228" s="8" t="s">
        <v>2058</v>
      </c>
      <c r="F228" s="8">
        <v>0.65</v>
      </c>
      <c r="G228" s="10">
        <v>195</v>
      </c>
      <c r="H228" s="11">
        <v>126.75</v>
      </c>
      <c r="I228" s="11">
        <v>72.073725918050627</v>
      </c>
      <c r="J228" s="11">
        <v>54.676274081949366</v>
      </c>
      <c r="K228" s="8">
        <v>1.81</v>
      </c>
      <c r="L228" s="8"/>
      <c r="M228" s="12">
        <f t="shared" si="6"/>
        <v>352.95</v>
      </c>
      <c r="N228" s="12">
        <f t="shared" si="6"/>
        <v>0</v>
      </c>
      <c r="O228" s="12">
        <f t="shared" si="7"/>
        <v>352.95</v>
      </c>
    </row>
    <row r="229" spans="1:15" x14ac:dyDescent="0.25">
      <c r="A229" s="8"/>
      <c r="B229" s="8"/>
      <c r="C229" s="9"/>
      <c r="D229" s="8"/>
      <c r="E229" s="8" t="s">
        <v>2048</v>
      </c>
      <c r="F229" s="8">
        <v>0.68</v>
      </c>
      <c r="G229" s="10">
        <v>2260</v>
      </c>
      <c r="H229" s="11">
        <v>1536.8</v>
      </c>
      <c r="I229" s="11">
        <v>815</v>
      </c>
      <c r="J229" s="11">
        <v>721.8</v>
      </c>
      <c r="K229" s="8">
        <v>1.69</v>
      </c>
      <c r="L229" s="8"/>
      <c r="M229" s="12">
        <f t="shared" si="6"/>
        <v>3819.4</v>
      </c>
      <c r="N229" s="12">
        <f t="shared" si="6"/>
        <v>0</v>
      </c>
      <c r="O229" s="12">
        <f t="shared" si="7"/>
        <v>3819.4</v>
      </c>
    </row>
    <row r="230" spans="1:15" x14ac:dyDescent="0.25">
      <c r="A230" s="8"/>
      <c r="B230" s="8"/>
      <c r="C230" s="9"/>
      <c r="D230" s="8"/>
      <c r="E230" s="8" t="s">
        <v>2049</v>
      </c>
      <c r="F230" s="8">
        <v>0.68</v>
      </c>
      <c r="G230" s="10">
        <v>2875</v>
      </c>
      <c r="H230" s="11">
        <v>1955</v>
      </c>
      <c r="I230" s="11">
        <v>997.22981164147177</v>
      </c>
      <c r="J230" s="11">
        <v>957.77018835852834</v>
      </c>
      <c r="K230" s="8">
        <v>1.61</v>
      </c>
      <c r="L230" s="8"/>
      <c r="M230" s="12">
        <f t="shared" si="6"/>
        <v>4628.75</v>
      </c>
      <c r="N230" s="12">
        <f t="shared" si="6"/>
        <v>0</v>
      </c>
      <c r="O230" s="12">
        <f t="shared" si="7"/>
        <v>4628.75</v>
      </c>
    </row>
    <row r="231" spans="1:15" x14ac:dyDescent="0.25">
      <c r="A231" s="8"/>
      <c r="B231" s="8"/>
      <c r="C231" s="9"/>
      <c r="D231" s="8"/>
      <c r="E231" s="8" t="s">
        <v>2050</v>
      </c>
      <c r="F231" s="8">
        <v>0.68</v>
      </c>
      <c r="G231" s="10">
        <v>1655</v>
      </c>
      <c r="H231" s="11">
        <v>1125.4000000000001</v>
      </c>
      <c r="I231" s="11">
        <v>614.4018171464071</v>
      </c>
      <c r="J231" s="11">
        <v>510.99818285359299</v>
      </c>
      <c r="K231" s="8">
        <v>1.63</v>
      </c>
      <c r="L231" s="8"/>
      <c r="M231" s="12">
        <f t="shared" si="6"/>
        <v>2697.6499999999996</v>
      </c>
      <c r="N231" s="12">
        <f t="shared" si="6"/>
        <v>0</v>
      </c>
      <c r="O231" s="12">
        <f t="shared" si="7"/>
        <v>2697.6499999999996</v>
      </c>
    </row>
    <row r="232" spans="1:15" x14ac:dyDescent="0.25">
      <c r="A232" s="8"/>
      <c r="B232" s="8"/>
      <c r="C232" s="9"/>
      <c r="D232" s="8"/>
      <c r="E232" s="8" t="s">
        <v>2051</v>
      </c>
      <c r="F232" s="8">
        <v>0.65</v>
      </c>
      <c r="G232" s="10">
        <v>2250</v>
      </c>
      <c r="H232" s="11">
        <v>1462.5</v>
      </c>
      <c r="I232" s="11">
        <v>747.97205957230142</v>
      </c>
      <c r="J232" s="11">
        <v>714.52794042769858</v>
      </c>
      <c r="K232" s="8">
        <v>1.66</v>
      </c>
      <c r="L232" s="8"/>
      <c r="M232" s="12">
        <f t="shared" si="6"/>
        <v>3735</v>
      </c>
      <c r="N232" s="12">
        <f t="shared" si="6"/>
        <v>0</v>
      </c>
      <c r="O232" s="12">
        <f t="shared" si="7"/>
        <v>3735</v>
      </c>
    </row>
    <row r="233" spans="1:15" x14ac:dyDescent="0.25">
      <c r="A233" s="8"/>
      <c r="B233" s="8"/>
      <c r="C233" s="9"/>
      <c r="D233" s="8"/>
      <c r="E233" s="8" t="s">
        <v>2052</v>
      </c>
      <c r="F233" s="8">
        <v>0.65</v>
      </c>
      <c r="G233" s="10">
        <v>1785</v>
      </c>
      <c r="H233" s="11">
        <v>1160.25</v>
      </c>
      <c r="I233" s="11">
        <v>639.2309317298965</v>
      </c>
      <c r="J233" s="11">
        <v>521.0190682701035</v>
      </c>
      <c r="K233" s="8">
        <v>1.64</v>
      </c>
      <c r="L233" s="8"/>
      <c r="M233" s="12">
        <f t="shared" si="6"/>
        <v>2927.3999999999996</v>
      </c>
      <c r="N233" s="12">
        <f t="shared" si="6"/>
        <v>0</v>
      </c>
      <c r="O233" s="12">
        <f t="shared" si="7"/>
        <v>2927.3999999999996</v>
      </c>
    </row>
    <row r="234" spans="1:15" x14ac:dyDescent="0.25">
      <c r="A234" s="8"/>
      <c r="B234" s="8"/>
      <c r="C234" s="9"/>
      <c r="D234" s="8"/>
      <c r="E234" s="8" t="s">
        <v>2053</v>
      </c>
      <c r="F234" s="8">
        <v>0.65</v>
      </c>
      <c r="G234" s="10">
        <v>3955</v>
      </c>
      <c r="H234" s="11">
        <v>2570.75</v>
      </c>
      <c r="I234" s="11">
        <v>1420.5846082026046</v>
      </c>
      <c r="J234" s="11">
        <v>1150.1653917973954</v>
      </c>
      <c r="K234" s="8">
        <v>1.64</v>
      </c>
      <c r="L234" s="8"/>
      <c r="M234" s="12">
        <f t="shared" si="6"/>
        <v>6486.2</v>
      </c>
      <c r="N234" s="12">
        <f t="shared" si="6"/>
        <v>0</v>
      </c>
      <c r="O234" s="12">
        <f t="shared" si="7"/>
        <v>6486.2</v>
      </c>
    </row>
    <row r="235" spans="1:15" x14ac:dyDescent="0.25">
      <c r="A235" s="8"/>
      <c r="B235" s="8"/>
      <c r="C235" s="9"/>
      <c r="D235" s="8"/>
      <c r="E235" s="8" t="s">
        <v>2057</v>
      </c>
      <c r="F235" s="8">
        <v>0.65</v>
      </c>
      <c r="G235" s="10">
        <v>7400</v>
      </c>
      <c r="H235" s="11">
        <v>4810</v>
      </c>
      <c r="I235" s="11">
        <v>2506.49125564509</v>
      </c>
      <c r="J235" s="11">
        <v>2303.50874435491</v>
      </c>
      <c r="K235" s="8">
        <v>1.66</v>
      </c>
      <c r="L235" s="8"/>
      <c r="M235" s="12">
        <f t="shared" si="6"/>
        <v>12284</v>
      </c>
      <c r="N235" s="12">
        <f t="shared" si="6"/>
        <v>0</v>
      </c>
      <c r="O235" s="12">
        <f t="shared" si="7"/>
        <v>12284</v>
      </c>
    </row>
    <row r="236" spans="1:15" x14ac:dyDescent="0.25">
      <c r="A236" s="8"/>
      <c r="B236" s="8"/>
      <c r="C236" s="9"/>
      <c r="D236" s="8"/>
      <c r="E236" s="8" t="s">
        <v>2054</v>
      </c>
      <c r="F236" s="8">
        <v>0.65</v>
      </c>
      <c r="G236" s="10">
        <v>2970</v>
      </c>
      <c r="H236" s="11">
        <v>1930.5</v>
      </c>
      <c r="I236" s="11">
        <v>1095.3508801758173</v>
      </c>
      <c r="J236" s="11">
        <v>835.14911982418278</v>
      </c>
      <c r="K236" s="8">
        <v>1.66</v>
      </c>
      <c r="L236" s="8"/>
      <c r="M236" s="12">
        <f t="shared" si="6"/>
        <v>4930.2</v>
      </c>
      <c r="N236" s="12">
        <f t="shared" si="6"/>
        <v>0</v>
      </c>
      <c r="O236" s="12">
        <f t="shared" si="7"/>
        <v>4930.2</v>
      </c>
    </row>
    <row r="237" spans="1:15" x14ac:dyDescent="0.25">
      <c r="A237" s="8"/>
      <c r="B237" s="8"/>
      <c r="C237" s="9"/>
      <c r="D237" s="8"/>
      <c r="E237" s="8" t="s">
        <v>2055</v>
      </c>
      <c r="F237" s="8">
        <v>0.65</v>
      </c>
      <c r="G237" s="10">
        <v>2080</v>
      </c>
      <c r="H237" s="11">
        <v>1352</v>
      </c>
      <c r="I237" s="11">
        <v>739.41359202662943</v>
      </c>
      <c r="J237" s="11">
        <v>612.58640797337057</v>
      </c>
      <c r="K237" s="8">
        <v>1.64</v>
      </c>
      <c r="L237" s="8"/>
      <c r="M237" s="12">
        <f t="shared" si="6"/>
        <v>3411.2</v>
      </c>
      <c r="N237" s="12">
        <f t="shared" si="6"/>
        <v>0</v>
      </c>
      <c r="O237" s="12">
        <f t="shared" si="7"/>
        <v>3411.2</v>
      </c>
    </row>
    <row r="238" spans="1:15" x14ac:dyDescent="0.25">
      <c r="A238" s="8"/>
      <c r="B238" s="8"/>
      <c r="C238" s="9"/>
      <c r="D238" s="8"/>
      <c r="E238" s="8" t="s">
        <v>2056</v>
      </c>
      <c r="F238" s="8">
        <v>0.65</v>
      </c>
      <c r="G238" s="10">
        <v>2755</v>
      </c>
      <c r="H238" s="11">
        <v>1790.75</v>
      </c>
      <c r="I238" s="11">
        <v>978.64159487633765</v>
      </c>
      <c r="J238" s="11">
        <v>812.10840512366235</v>
      </c>
      <c r="K238" s="8">
        <v>1.64</v>
      </c>
      <c r="L238" s="8"/>
      <c r="M238" s="12">
        <f t="shared" si="6"/>
        <v>4518.2</v>
      </c>
      <c r="N238" s="12">
        <f t="shared" si="6"/>
        <v>0</v>
      </c>
      <c r="O238" s="12">
        <f t="shared" si="7"/>
        <v>4518.2</v>
      </c>
    </row>
    <row r="239" spans="1:15" x14ac:dyDescent="0.25">
      <c r="A239" s="8"/>
      <c r="B239" s="8"/>
      <c r="C239" s="9" t="s">
        <v>219</v>
      </c>
      <c r="D239" s="8" t="s">
        <v>38</v>
      </c>
      <c r="E239" s="8" t="s">
        <v>2046</v>
      </c>
      <c r="F239" s="8">
        <v>0.68</v>
      </c>
      <c r="G239" s="10">
        <v>3205</v>
      </c>
      <c r="H239" s="11">
        <v>2179.3999999999996</v>
      </c>
      <c r="I239" s="11">
        <v>1093.4583333333335</v>
      </c>
      <c r="J239" s="11">
        <v>1085.9416666666666</v>
      </c>
      <c r="K239" s="8">
        <v>1.61</v>
      </c>
      <c r="L239" s="8"/>
      <c r="M239" s="12">
        <f t="shared" si="6"/>
        <v>5160.05</v>
      </c>
      <c r="N239" s="12">
        <f t="shared" si="6"/>
        <v>0</v>
      </c>
      <c r="O239" s="12">
        <f t="shared" si="7"/>
        <v>5160.05</v>
      </c>
    </row>
    <row r="240" spans="1:15" x14ac:dyDescent="0.25">
      <c r="A240" s="8"/>
      <c r="B240" s="8"/>
      <c r="C240" s="9"/>
      <c r="D240" s="8"/>
      <c r="E240" s="8" t="s">
        <v>2047</v>
      </c>
      <c r="F240" s="8">
        <v>0.68</v>
      </c>
      <c r="G240" s="10">
        <v>10995</v>
      </c>
      <c r="H240" s="11">
        <v>7476.6</v>
      </c>
      <c r="I240" s="11">
        <v>3763.9917736043153</v>
      </c>
      <c r="J240" s="11">
        <v>3712.6082263956851</v>
      </c>
      <c r="K240" s="8">
        <v>1.69</v>
      </c>
      <c r="L240" s="8"/>
      <c r="M240" s="12">
        <f t="shared" si="6"/>
        <v>18581.55</v>
      </c>
      <c r="N240" s="12">
        <f t="shared" si="6"/>
        <v>0</v>
      </c>
      <c r="O240" s="12">
        <f t="shared" si="7"/>
        <v>18581.55</v>
      </c>
    </row>
    <row r="241" spans="1:16" x14ac:dyDescent="0.25">
      <c r="A241" s="8"/>
      <c r="B241" s="8"/>
      <c r="C241" s="9"/>
      <c r="D241" s="8"/>
      <c r="E241" s="8" t="s">
        <v>1892</v>
      </c>
      <c r="F241" s="8">
        <v>0.68</v>
      </c>
      <c r="G241" s="10">
        <v>1775</v>
      </c>
      <c r="H241" s="11">
        <v>1207</v>
      </c>
      <c r="I241" s="11">
        <v>630.0439337474121</v>
      </c>
      <c r="J241" s="11">
        <v>576.9560662525879</v>
      </c>
      <c r="K241" s="8">
        <v>1.69</v>
      </c>
      <c r="L241" s="8"/>
      <c r="M241" s="12">
        <f t="shared" si="6"/>
        <v>2999.75</v>
      </c>
      <c r="N241" s="12">
        <f t="shared" si="6"/>
        <v>0</v>
      </c>
      <c r="O241" s="12">
        <f t="shared" si="7"/>
        <v>2999.75</v>
      </c>
    </row>
    <row r="242" spans="1:16" x14ac:dyDescent="0.25">
      <c r="A242" s="8"/>
      <c r="B242" s="8"/>
      <c r="C242" s="9"/>
      <c r="D242" s="8"/>
      <c r="E242" s="8" t="s">
        <v>2058</v>
      </c>
      <c r="F242" s="8">
        <v>0.65</v>
      </c>
      <c r="G242" s="10">
        <v>1585</v>
      </c>
      <c r="H242" s="11">
        <v>1030.25</v>
      </c>
      <c r="I242" s="11">
        <v>586.56019611463535</v>
      </c>
      <c r="J242" s="11">
        <v>443.68980388536454</v>
      </c>
      <c r="K242" s="8">
        <v>1.81</v>
      </c>
      <c r="L242" s="8"/>
      <c r="M242" s="12">
        <f t="shared" si="6"/>
        <v>2868.85</v>
      </c>
      <c r="N242" s="12">
        <f t="shared" si="6"/>
        <v>0</v>
      </c>
      <c r="O242" s="12">
        <f t="shared" si="7"/>
        <v>2868.85</v>
      </c>
    </row>
    <row r="243" spans="1:16" x14ac:dyDescent="0.25">
      <c r="A243" s="8"/>
      <c r="B243" s="8"/>
      <c r="C243" s="9"/>
      <c r="D243" s="8"/>
      <c r="E243" s="8" t="s">
        <v>2048</v>
      </c>
      <c r="F243" s="8">
        <v>0.68</v>
      </c>
      <c r="G243" s="10">
        <v>3545</v>
      </c>
      <c r="H243" s="11">
        <v>2410.6</v>
      </c>
      <c r="I243" s="11">
        <v>1184.0881147540983</v>
      </c>
      <c r="J243" s="11">
        <v>1226.5118852459018</v>
      </c>
      <c r="K243" s="8">
        <v>1.69</v>
      </c>
      <c r="L243" s="8"/>
      <c r="M243" s="12">
        <f t="shared" si="6"/>
        <v>5991.05</v>
      </c>
      <c r="N243" s="12">
        <f t="shared" si="6"/>
        <v>0</v>
      </c>
      <c r="O243" s="12">
        <f t="shared" si="7"/>
        <v>5991.05</v>
      </c>
    </row>
    <row r="244" spans="1:16" x14ac:dyDescent="0.25">
      <c r="A244" s="8"/>
      <c r="B244" s="8"/>
      <c r="C244" s="9"/>
      <c r="D244" s="8"/>
      <c r="E244" s="8" t="s">
        <v>2049</v>
      </c>
      <c r="F244" s="8">
        <v>0.68</v>
      </c>
      <c r="G244" s="10">
        <v>3095</v>
      </c>
      <c r="H244" s="11">
        <v>2104.6</v>
      </c>
      <c r="I244" s="11">
        <v>1066.3968473451328</v>
      </c>
      <c r="J244" s="11">
        <v>1038.2031526548674</v>
      </c>
      <c r="K244" s="8">
        <v>1.61</v>
      </c>
      <c r="L244" s="8"/>
      <c r="M244" s="12">
        <f t="shared" si="6"/>
        <v>4982.9500000000007</v>
      </c>
      <c r="N244" s="12">
        <f t="shared" si="6"/>
        <v>0</v>
      </c>
      <c r="O244" s="12">
        <f t="shared" si="7"/>
        <v>4982.9500000000007</v>
      </c>
    </row>
    <row r="245" spans="1:16" x14ac:dyDescent="0.25">
      <c r="A245" s="8"/>
      <c r="B245" s="8"/>
      <c r="C245" s="9"/>
      <c r="D245" s="8"/>
      <c r="E245" s="8" t="s">
        <v>2050</v>
      </c>
      <c r="F245" s="8">
        <v>0.68</v>
      </c>
      <c r="G245" s="10">
        <v>125</v>
      </c>
      <c r="H245" s="11">
        <v>85</v>
      </c>
      <c r="I245" s="11">
        <v>46.30681818181818</v>
      </c>
      <c r="J245" s="11">
        <v>38.69318181818182</v>
      </c>
      <c r="K245" s="8">
        <v>1.63</v>
      </c>
      <c r="L245" s="8"/>
      <c r="M245" s="12">
        <f t="shared" si="6"/>
        <v>203.75</v>
      </c>
      <c r="N245" s="12">
        <f t="shared" si="6"/>
        <v>0</v>
      </c>
      <c r="O245" s="12">
        <f t="shared" si="7"/>
        <v>203.75</v>
      </c>
    </row>
    <row r="246" spans="1:16" x14ac:dyDescent="0.25">
      <c r="A246" s="8"/>
      <c r="B246" s="8"/>
      <c r="C246" s="9"/>
      <c r="D246" s="8"/>
      <c r="E246" s="8" t="s">
        <v>2051</v>
      </c>
      <c r="F246" s="8">
        <v>0.65</v>
      </c>
      <c r="G246" s="10">
        <v>3290</v>
      </c>
      <c r="H246" s="11">
        <v>2138.5</v>
      </c>
      <c r="I246" s="11">
        <v>1122.2369462025317</v>
      </c>
      <c r="J246" s="11">
        <v>1016.2630537974684</v>
      </c>
      <c r="K246" s="8">
        <v>1.66</v>
      </c>
      <c r="L246" s="8"/>
      <c r="M246" s="12">
        <f t="shared" si="6"/>
        <v>5461.4</v>
      </c>
      <c r="N246" s="12">
        <f t="shared" si="6"/>
        <v>0</v>
      </c>
      <c r="O246" s="12">
        <f t="shared" si="7"/>
        <v>5461.4</v>
      </c>
    </row>
    <row r="247" spans="1:16" x14ac:dyDescent="0.25">
      <c r="A247" s="8"/>
      <c r="B247" s="8"/>
      <c r="C247" s="9"/>
      <c r="D247" s="8"/>
      <c r="E247" s="8" t="s">
        <v>2052</v>
      </c>
      <c r="F247" s="8">
        <v>0.65</v>
      </c>
      <c r="G247" s="10">
        <v>2355</v>
      </c>
      <c r="H247" s="11">
        <v>1530.75</v>
      </c>
      <c r="I247" s="11">
        <v>832.82161125319703</v>
      </c>
      <c r="J247" s="11">
        <v>697.92838874680297</v>
      </c>
      <c r="K247" s="8">
        <v>1.64</v>
      </c>
      <c r="L247" s="8"/>
      <c r="M247" s="12">
        <f t="shared" si="6"/>
        <v>3862.2</v>
      </c>
      <c r="N247" s="12">
        <f t="shared" si="6"/>
        <v>0</v>
      </c>
      <c r="O247" s="12">
        <f t="shared" si="7"/>
        <v>3862.2</v>
      </c>
    </row>
    <row r="248" spans="1:16" x14ac:dyDescent="0.25">
      <c r="A248" s="8"/>
      <c r="B248" s="8"/>
      <c r="C248" s="9"/>
      <c r="D248" s="8"/>
      <c r="E248" s="8" t="s">
        <v>2053</v>
      </c>
      <c r="F248" s="8">
        <v>0.65</v>
      </c>
      <c r="G248" s="10">
        <v>4240</v>
      </c>
      <c r="H248" s="11">
        <v>2756</v>
      </c>
      <c r="I248" s="11">
        <v>1670.148030538302</v>
      </c>
      <c r="J248" s="11">
        <v>1085.851969461698</v>
      </c>
      <c r="K248" s="8">
        <v>1.64</v>
      </c>
      <c r="L248" s="8"/>
      <c r="M248" s="12">
        <f t="shared" si="6"/>
        <v>6953.5999999999995</v>
      </c>
      <c r="N248" s="12">
        <f t="shared" si="6"/>
        <v>0</v>
      </c>
      <c r="O248" s="12">
        <f t="shared" si="7"/>
        <v>6953.5999999999995</v>
      </c>
    </row>
    <row r="249" spans="1:16" x14ac:dyDescent="0.25">
      <c r="A249" s="8"/>
      <c r="B249" s="8"/>
      <c r="C249" s="9"/>
      <c r="D249" s="8"/>
      <c r="E249" s="8" t="s">
        <v>2057</v>
      </c>
      <c r="F249" s="8">
        <v>0.65</v>
      </c>
      <c r="G249" s="10">
        <v>5450</v>
      </c>
      <c r="H249" s="11">
        <v>3542.5</v>
      </c>
      <c r="I249" s="11">
        <v>1852.3402642950641</v>
      </c>
      <c r="J249" s="11">
        <v>1690.1597357049359</v>
      </c>
      <c r="K249" s="8">
        <v>1.66</v>
      </c>
      <c r="L249" s="8"/>
      <c r="M249" s="12">
        <f t="shared" si="6"/>
        <v>9047</v>
      </c>
      <c r="N249" s="12">
        <f t="shared" si="6"/>
        <v>0</v>
      </c>
      <c r="O249" s="12">
        <f t="shared" si="7"/>
        <v>9047</v>
      </c>
    </row>
    <row r="250" spans="1:16" x14ac:dyDescent="0.25">
      <c r="A250" s="8"/>
      <c r="B250" s="8"/>
      <c r="C250" s="9"/>
      <c r="D250" s="8"/>
      <c r="E250" s="8" t="s">
        <v>2054</v>
      </c>
      <c r="F250" s="8">
        <v>0.65</v>
      </c>
      <c r="G250" s="10">
        <v>2282</v>
      </c>
      <c r="H250" s="11">
        <v>1483.3</v>
      </c>
      <c r="I250" s="11">
        <v>781.38099926162931</v>
      </c>
      <c r="J250" s="11">
        <v>701.91900073837076</v>
      </c>
      <c r="K250" s="8">
        <v>1.66</v>
      </c>
      <c r="L250" s="8"/>
      <c r="M250" s="12">
        <f t="shared" si="6"/>
        <v>3788.12</v>
      </c>
      <c r="N250" s="12">
        <f t="shared" si="6"/>
        <v>0</v>
      </c>
      <c r="O250" s="12">
        <f t="shared" si="7"/>
        <v>3788.12</v>
      </c>
    </row>
    <row r="251" spans="1:16" x14ac:dyDescent="0.25">
      <c r="A251" s="8"/>
      <c r="B251" s="8"/>
      <c r="C251" s="9"/>
      <c r="D251" s="8"/>
      <c r="E251" s="8" t="s">
        <v>2055</v>
      </c>
      <c r="F251" s="8">
        <v>0.65</v>
      </c>
      <c r="G251" s="10">
        <v>2588</v>
      </c>
      <c r="H251" s="11">
        <v>1682.2</v>
      </c>
      <c r="I251" s="11">
        <v>990.95061348397826</v>
      </c>
      <c r="J251" s="11">
        <v>691.24938651602167</v>
      </c>
      <c r="K251" s="8">
        <v>1.64</v>
      </c>
      <c r="L251" s="8"/>
      <c r="M251" s="12">
        <f t="shared" si="6"/>
        <v>4244.32</v>
      </c>
      <c r="N251" s="12">
        <f t="shared" si="6"/>
        <v>0</v>
      </c>
      <c r="O251" s="12">
        <f t="shared" si="7"/>
        <v>4244.32</v>
      </c>
    </row>
    <row r="252" spans="1:16" x14ac:dyDescent="0.25">
      <c r="A252" s="8"/>
      <c r="B252" s="8"/>
      <c r="C252" s="9"/>
      <c r="D252" s="8"/>
      <c r="E252" s="8" t="s">
        <v>2056</v>
      </c>
      <c r="F252" s="8">
        <v>0.65</v>
      </c>
      <c r="G252" s="10">
        <v>1992</v>
      </c>
      <c r="H252" s="11">
        <v>1294.8</v>
      </c>
      <c r="I252" s="11">
        <v>679.2755178845523</v>
      </c>
      <c r="J252" s="11">
        <v>615.52448211544765</v>
      </c>
      <c r="K252" s="8">
        <v>1.64</v>
      </c>
      <c r="L252" s="8"/>
      <c r="M252" s="12">
        <f t="shared" si="6"/>
        <v>3266.8799999999997</v>
      </c>
      <c r="N252" s="12">
        <f t="shared" si="6"/>
        <v>0</v>
      </c>
      <c r="O252" s="12">
        <f t="shared" si="7"/>
        <v>3266.8799999999997</v>
      </c>
    </row>
    <row r="253" spans="1:16" s="7" customFormat="1" x14ac:dyDescent="0.25">
      <c r="A253" s="13"/>
      <c r="B253" s="13" t="s">
        <v>241</v>
      </c>
      <c r="C253" s="14"/>
      <c r="D253" s="13"/>
      <c r="E253" s="13"/>
      <c r="F253" s="13"/>
      <c r="G253" s="15">
        <v>266434</v>
      </c>
      <c r="H253" s="16">
        <v>177149.23999999996</v>
      </c>
      <c r="I253" s="16">
        <v>97800</v>
      </c>
      <c r="J253" s="16">
        <v>79349.239999999991</v>
      </c>
      <c r="K253" s="13"/>
      <c r="L253" s="13"/>
      <c r="M253" s="17"/>
      <c r="N253" s="17"/>
      <c r="O253" s="17">
        <f>SUM(O175:O252)</f>
        <v>442890.0400000001</v>
      </c>
      <c r="P253"/>
    </row>
    <row r="254" spans="1:16" s="7" customFormat="1" x14ac:dyDescent="0.25">
      <c r="A254" s="2" t="s">
        <v>242</v>
      </c>
      <c r="B254" s="2"/>
      <c r="C254" s="3"/>
      <c r="D254" s="2"/>
      <c r="E254" s="2"/>
      <c r="F254" s="2"/>
      <c r="G254" s="4">
        <v>266434</v>
      </c>
      <c r="H254" s="5">
        <v>177149.23999999996</v>
      </c>
      <c r="I254" s="5">
        <v>97800</v>
      </c>
      <c r="J254" s="5">
        <v>79349.239999999991</v>
      </c>
      <c r="K254" s="2"/>
      <c r="L254" s="2"/>
      <c r="M254" s="6"/>
      <c r="N254" s="6"/>
      <c r="O254" s="6"/>
      <c r="P254"/>
    </row>
    <row r="255" spans="1:16" x14ac:dyDescent="0.25">
      <c r="A255" s="8" t="s">
        <v>243</v>
      </c>
      <c r="B255" s="8" t="s">
        <v>221</v>
      </c>
      <c r="C255" s="9" t="s">
        <v>18</v>
      </c>
      <c r="D255" s="8" t="s">
        <v>38</v>
      </c>
      <c r="E255" s="8" t="s">
        <v>1906</v>
      </c>
      <c r="F255" s="8">
        <v>1.03</v>
      </c>
      <c r="G255" s="10">
        <v>144</v>
      </c>
      <c r="H255" s="11">
        <v>148.32</v>
      </c>
      <c r="I255" s="11">
        <v>88.148038490007409</v>
      </c>
      <c r="J255" s="11">
        <v>60.171961509992585</v>
      </c>
      <c r="K255" s="8">
        <v>2.31</v>
      </c>
      <c r="L255" s="8"/>
      <c r="M255" s="12">
        <f t="shared" si="6"/>
        <v>332.64</v>
      </c>
      <c r="N255" s="12">
        <f t="shared" si="6"/>
        <v>0</v>
      </c>
      <c r="O255" s="12">
        <f t="shared" si="7"/>
        <v>332.64</v>
      </c>
    </row>
    <row r="256" spans="1:16" x14ac:dyDescent="0.25">
      <c r="A256" s="8"/>
      <c r="B256" s="8"/>
      <c r="C256" s="9"/>
      <c r="D256" s="8"/>
      <c r="E256" s="8" t="s">
        <v>2059</v>
      </c>
      <c r="F256" s="8">
        <v>0.68</v>
      </c>
      <c r="G256" s="10">
        <v>8718</v>
      </c>
      <c r="H256" s="11">
        <v>5928.2399999999989</v>
      </c>
      <c r="I256" s="11">
        <v>3568.8386160925579</v>
      </c>
      <c r="J256" s="11">
        <v>2359.4013839074419</v>
      </c>
      <c r="K256" s="8">
        <v>1.61</v>
      </c>
      <c r="L256" s="8"/>
      <c r="M256" s="12">
        <f t="shared" si="6"/>
        <v>14035.980000000001</v>
      </c>
      <c r="N256" s="12">
        <f t="shared" si="6"/>
        <v>0</v>
      </c>
      <c r="O256" s="12">
        <f t="shared" si="7"/>
        <v>14035.980000000001</v>
      </c>
    </row>
    <row r="257" spans="1:15" x14ac:dyDescent="0.25">
      <c r="A257" s="8"/>
      <c r="B257" s="8"/>
      <c r="C257" s="9"/>
      <c r="D257" s="8"/>
      <c r="E257" s="8" t="s">
        <v>2060</v>
      </c>
      <c r="F257" s="8">
        <v>1.03</v>
      </c>
      <c r="G257" s="10">
        <v>21</v>
      </c>
      <c r="H257" s="11">
        <v>21.63</v>
      </c>
      <c r="I257" s="11">
        <v>16.185461323392357</v>
      </c>
      <c r="J257" s="11">
        <v>5.4445386766076425</v>
      </c>
      <c r="K257" s="8">
        <v>2.31</v>
      </c>
      <c r="L257" s="8"/>
      <c r="M257" s="12">
        <f t="shared" si="6"/>
        <v>48.51</v>
      </c>
      <c r="N257" s="12">
        <f t="shared" si="6"/>
        <v>0</v>
      </c>
      <c r="O257" s="12">
        <f t="shared" si="7"/>
        <v>48.51</v>
      </c>
    </row>
    <row r="258" spans="1:15" x14ac:dyDescent="0.25">
      <c r="A258" s="8"/>
      <c r="B258" s="8"/>
      <c r="C258" s="9"/>
      <c r="D258" s="8"/>
      <c r="E258" s="8" t="s">
        <v>2061</v>
      </c>
      <c r="F258" s="8">
        <v>0.7400000000000001</v>
      </c>
      <c r="G258" s="10">
        <v>8117</v>
      </c>
      <c r="H258" s="11">
        <v>6006.579999999999</v>
      </c>
      <c r="I258" s="11">
        <v>3548.1908228654725</v>
      </c>
      <c r="J258" s="11">
        <v>2458.3891771345266</v>
      </c>
      <c r="K258" s="8">
        <v>1.36</v>
      </c>
      <c r="L258" s="8"/>
      <c r="M258" s="12">
        <f t="shared" si="6"/>
        <v>11039.12</v>
      </c>
      <c r="N258" s="12">
        <f t="shared" si="6"/>
        <v>0</v>
      </c>
      <c r="O258" s="12">
        <f t="shared" si="7"/>
        <v>11039.12</v>
      </c>
    </row>
    <row r="259" spans="1:15" x14ac:dyDescent="0.25">
      <c r="A259" s="8"/>
      <c r="B259" s="8"/>
      <c r="C259" s="9"/>
      <c r="D259" s="8"/>
      <c r="E259" s="8" t="s">
        <v>2062</v>
      </c>
      <c r="F259" s="8">
        <v>0.7400000000000001</v>
      </c>
      <c r="G259" s="10">
        <v>4997</v>
      </c>
      <c r="H259" s="11">
        <v>3697.78</v>
      </c>
      <c r="I259" s="11">
        <v>2676.5460768070125</v>
      </c>
      <c r="J259" s="11">
        <v>1021.2339231929876</v>
      </c>
      <c r="K259" s="8">
        <v>1.36</v>
      </c>
      <c r="L259" s="8"/>
      <c r="M259" s="12">
        <f t="shared" si="6"/>
        <v>6795.92</v>
      </c>
      <c r="N259" s="12">
        <f t="shared" si="6"/>
        <v>0</v>
      </c>
      <c r="O259" s="12">
        <f t="shared" si="7"/>
        <v>6795.92</v>
      </c>
    </row>
    <row r="260" spans="1:15" x14ac:dyDescent="0.25">
      <c r="A260" s="8"/>
      <c r="B260" s="8"/>
      <c r="C260" s="9"/>
      <c r="D260" s="8"/>
      <c r="E260" s="8" t="s">
        <v>2063</v>
      </c>
      <c r="F260" s="8">
        <v>0.68</v>
      </c>
      <c r="G260" s="10">
        <v>1052</v>
      </c>
      <c r="H260" s="11">
        <v>715.36</v>
      </c>
      <c r="I260" s="11">
        <v>810.81453867660764</v>
      </c>
      <c r="J260" s="11">
        <v>-95.454538676607626</v>
      </c>
      <c r="K260" s="8">
        <v>1.63</v>
      </c>
      <c r="L260" s="8"/>
      <c r="M260" s="12">
        <f t="shared" si="6"/>
        <v>1714.76</v>
      </c>
      <c r="N260" s="12">
        <f t="shared" si="6"/>
        <v>0</v>
      </c>
      <c r="O260" s="12">
        <f t="shared" si="7"/>
        <v>1714.76</v>
      </c>
    </row>
    <row r="261" spans="1:15" x14ac:dyDescent="0.25">
      <c r="A261" s="8"/>
      <c r="B261" s="8"/>
      <c r="C261" s="9"/>
      <c r="D261" s="8"/>
      <c r="E261" s="8" t="s">
        <v>1907</v>
      </c>
      <c r="F261" s="8">
        <v>0.68</v>
      </c>
      <c r="G261" s="10">
        <v>389</v>
      </c>
      <c r="H261" s="11">
        <v>264.52</v>
      </c>
      <c r="I261" s="11">
        <v>238.12213175425612</v>
      </c>
      <c r="J261" s="11">
        <v>26.397868245743865</v>
      </c>
      <c r="K261" s="8">
        <v>1.7</v>
      </c>
      <c r="L261" s="8"/>
      <c r="M261" s="12">
        <f t="shared" ref="M261:N324" si="8">$G261*K261</f>
        <v>661.3</v>
      </c>
      <c r="N261" s="12">
        <f t="shared" si="8"/>
        <v>0</v>
      </c>
      <c r="O261" s="12">
        <f t="shared" ref="O261:O324" si="9">M261+N261</f>
        <v>661.3</v>
      </c>
    </row>
    <row r="262" spans="1:15" x14ac:dyDescent="0.25">
      <c r="A262" s="8"/>
      <c r="B262" s="8"/>
      <c r="C262" s="9"/>
      <c r="D262" s="8"/>
      <c r="E262" s="8" t="s">
        <v>1910</v>
      </c>
      <c r="F262" s="8">
        <v>0.73</v>
      </c>
      <c r="G262" s="10">
        <v>52</v>
      </c>
      <c r="H262" s="11">
        <v>37.96</v>
      </c>
      <c r="I262" s="11">
        <v>31.831236121391562</v>
      </c>
      <c r="J262" s="11">
        <v>6.1287638786084386</v>
      </c>
      <c r="K262" s="8">
        <v>1.33</v>
      </c>
      <c r="L262" s="8"/>
      <c r="M262" s="12">
        <f t="shared" si="8"/>
        <v>69.16</v>
      </c>
      <c r="N262" s="12">
        <f t="shared" si="8"/>
        <v>0</v>
      </c>
      <c r="O262" s="12">
        <f t="shared" si="9"/>
        <v>69.16</v>
      </c>
    </row>
    <row r="263" spans="1:15" x14ac:dyDescent="0.25">
      <c r="A263" s="8"/>
      <c r="B263" s="8"/>
      <c r="C263" s="9"/>
      <c r="D263" s="8"/>
      <c r="E263" s="8" t="s">
        <v>2064</v>
      </c>
      <c r="F263" s="8">
        <v>0.92999999999999994</v>
      </c>
      <c r="G263" s="10">
        <v>4807</v>
      </c>
      <c r="H263" s="11">
        <v>4470.5099999999993</v>
      </c>
      <c r="I263" s="11">
        <v>1846.9901212519105</v>
      </c>
      <c r="J263" s="11">
        <v>2623.5198787480899</v>
      </c>
      <c r="K263" s="8">
        <v>2.2200000000000002</v>
      </c>
      <c r="L263" s="8"/>
      <c r="M263" s="12">
        <f t="shared" si="8"/>
        <v>10671.54</v>
      </c>
      <c r="N263" s="12">
        <f t="shared" si="8"/>
        <v>0</v>
      </c>
      <c r="O263" s="12">
        <f t="shared" si="9"/>
        <v>10671.54</v>
      </c>
    </row>
    <row r="264" spans="1:15" x14ac:dyDescent="0.25">
      <c r="A264" s="8"/>
      <c r="B264" s="8"/>
      <c r="C264" s="9"/>
      <c r="D264" s="8"/>
      <c r="E264" s="8" t="s">
        <v>2065</v>
      </c>
      <c r="F264" s="8">
        <v>0.93</v>
      </c>
      <c r="G264" s="10">
        <v>349</v>
      </c>
      <c r="H264" s="11">
        <v>324.57</v>
      </c>
      <c r="I264" s="11">
        <v>130.50019346710275</v>
      </c>
      <c r="J264" s="11">
        <v>194.06980653289725</v>
      </c>
      <c r="K264" s="8">
        <v>2.42</v>
      </c>
      <c r="L264" s="8"/>
      <c r="M264" s="12">
        <f t="shared" si="8"/>
        <v>844.57999999999993</v>
      </c>
      <c r="N264" s="12">
        <f t="shared" si="8"/>
        <v>0</v>
      </c>
      <c r="O264" s="12">
        <f t="shared" si="9"/>
        <v>844.57999999999993</v>
      </c>
    </row>
    <row r="265" spans="1:15" x14ac:dyDescent="0.25">
      <c r="A265" s="8"/>
      <c r="B265" s="8"/>
      <c r="C265" s="9"/>
      <c r="D265" s="8"/>
      <c r="E265" s="8" t="s">
        <v>1912</v>
      </c>
      <c r="F265" s="8">
        <v>0.93</v>
      </c>
      <c r="G265" s="10">
        <v>324</v>
      </c>
      <c r="H265" s="11">
        <v>301.32</v>
      </c>
      <c r="I265" s="11">
        <v>198.33308660251666</v>
      </c>
      <c r="J265" s="11">
        <v>102.98691339748333</v>
      </c>
      <c r="K265" s="8">
        <v>2.2200000000000002</v>
      </c>
      <c r="L265" s="8"/>
      <c r="M265" s="12">
        <f t="shared" si="8"/>
        <v>719.28000000000009</v>
      </c>
      <c r="N265" s="12">
        <f t="shared" si="8"/>
        <v>0</v>
      </c>
      <c r="O265" s="12">
        <f t="shared" si="9"/>
        <v>719.28000000000009</v>
      </c>
    </row>
    <row r="266" spans="1:15" x14ac:dyDescent="0.25">
      <c r="A266" s="8"/>
      <c r="B266" s="8"/>
      <c r="C266" s="9"/>
      <c r="D266" s="8"/>
      <c r="E266" s="8" t="s">
        <v>2066</v>
      </c>
      <c r="F266" s="8">
        <v>0.93</v>
      </c>
      <c r="G266" s="10">
        <v>1966</v>
      </c>
      <c r="H266" s="11">
        <v>1828.38</v>
      </c>
      <c r="I266" s="11">
        <v>803.23999731007189</v>
      </c>
      <c r="J266" s="11">
        <v>1025.1400026899282</v>
      </c>
      <c r="K266" s="8">
        <v>2.2200000000000002</v>
      </c>
      <c r="L266" s="8"/>
      <c r="M266" s="12">
        <f t="shared" si="8"/>
        <v>4364.5200000000004</v>
      </c>
      <c r="N266" s="12">
        <f t="shared" si="8"/>
        <v>0</v>
      </c>
      <c r="O266" s="12">
        <f t="shared" si="9"/>
        <v>4364.5200000000004</v>
      </c>
    </row>
    <row r="267" spans="1:15" x14ac:dyDescent="0.25">
      <c r="A267" s="8"/>
      <c r="B267" s="8"/>
      <c r="C267" s="9"/>
      <c r="D267" s="8"/>
      <c r="E267" s="8" t="s">
        <v>2067</v>
      </c>
      <c r="F267" s="8">
        <v>0.93</v>
      </c>
      <c r="G267" s="10">
        <v>123</v>
      </c>
      <c r="H267" s="11">
        <v>114.39</v>
      </c>
      <c r="I267" s="11">
        <v>47.981603773584908</v>
      </c>
      <c r="J267" s="11">
        <v>66.408396226415093</v>
      </c>
      <c r="K267" s="8">
        <v>2.42</v>
      </c>
      <c r="L267" s="8"/>
      <c r="M267" s="12">
        <f t="shared" si="8"/>
        <v>297.65999999999997</v>
      </c>
      <c r="N267" s="12">
        <f t="shared" si="8"/>
        <v>0</v>
      </c>
      <c r="O267" s="12">
        <f t="shared" si="9"/>
        <v>297.65999999999997</v>
      </c>
    </row>
    <row r="268" spans="1:15" x14ac:dyDescent="0.25">
      <c r="A268" s="8"/>
      <c r="B268" s="8"/>
      <c r="C268" s="9"/>
      <c r="D268" s="8"/>
      <c r="E268" s="8" t="s">
        <v>2068</v>
      </c>
      <c r="F268" s="8">
        <v>0.92999999999999994</v>
      </c>
      <c r="G268" s="10">
        <v>6016</v>
      </c>
      <c r="H268" s="11">
        <v>5594.88</v>
      </c>
      <c r="I268" s="11">
        <v>2534.2780754641149</v>
      </c>
      <c r="J268" s="11">
        <v>3060.6019245358848</v>
      </c>
      <c r="K268" s="8">
        <v>2.2200000000000002</v>
      </c>
      <c r="L268" s="8"/>
      <c r="M268" s="12">
        <f t="shared" si="8"/>
        <v>13355.52</v>
      </c>
      <c r="N268" s="12">
        <f t="shared" si="8"/>
        <v>0</v>
      </c>
      <c r="O268" s="12">
        <f t="shared" si="9"/>
        <v>13355.52</v>
      </c>
    </row>
    <row r="269" spans="1:15" x14ac:dyDescent="0.25">
      <c r="A269" s="8"/>
      <c r="B269" s="8"/>
      <c r="C269" s="9" t="s">
        <v>285</v>
      </c>
      <c r="D269" s="8" t="s">
        <v>38</v>
      </c>
      <c r="E269" s="8" t="s">
        <v>2059</v>
      </c>
      <c r="F269" s="8">
        <v>0.68</v>
      </c>
      <c r="G269" s="10">
        <v>1700</v>
      </c>
      <c r="H269" s="11">
        <v>1156</v>
      </c>
      <c r="I269" s="11">
        <v>1408.976240607712</v>
      </c>
      <c r="J269" s="11">
        <v>-252.97624060771193</v>
      </c>
      <c r="K269" s="8">
        <v>1.61</v>
      </c>
      <c r="L269" s="8"/>
      <c r="M269" s="12">
        <f t="shared" si="8"/>
        <v>2737</v>
      </c>
      <c r="N269" s="12">
        <f t="shared" si="8"/>
        <v>0</v>
      </c>
      <c r="O269" s="12">
        <f t="shared" si="9"/>
        <v>2737</v>
      </c>
    </row>
    <row r="270" spans="1:15" x14ac:dyDescent="0.25">
      <c r="A270" s="8"/>
      <c r="B270" s="8"/>
      <c r="C270" s="9"/>
      <c r="D270" s="8"/>
      <c r="E270" s="8" t="s">
        <v>2063</v>
      </c>
      <c r="F270" s="8">
        <v>0.68</v>
      </c>
      <c r="G270" s="10">
        <v>927</v>
      </c>
      <c r="H270" s="11">
        <v>630.36</v>
      </c>
      <c r="I270" s="11">
        <v>827</v>
      </c>
      <c r="J270" s="11">
        <v>-196.64</v>
      </c>
      <c r="K270" s="8">
        <v>1.63</v>
      </c>
      <c r="L270" s="8"/>
      <c r="M270" s="12">
        <f t="shared" si="8"/>
        <v>1511.01</v>
      </c>
      <c r="N270" s="12">
        <f t="shared" si="8"/>
        <v>0</v>
      </c>
      <c r="O270" s="12">
        <f t="shared" si="9"/>
        <v>1511.01</v>
      </c>
    </row>
    <row r="271" spans="1:15" x14ac:dyDescent="0.25">
      <c r="A271" s="8"/>
      <c r="B271" s="8"/>
      <c r="C271" s="9"/>
      <c r="D271" s="8" t="s">
        <v>1914</v>
      </c>
      <c r="E271" s="8" t="s">
        <v>2069</v>
      </c>
      <c r="F271" s="8">
        <v>1.37</v>
      </c>
      <c r="G271" s="10">
        <v>281</v>
      </c>
      <c r="H271" s="11">
        <v>384.97</v>
      </c>
      <c r="I271" s="11">
        <v>245.02375939228801</v>
      </c>
      <c r="J271" s="11">
        <v>139.94624060771201</v>
      </c>
      <c r="K271" s="8">
        <v>3.7</v>
      </c>
      <c r="L271" s="8"/>
      <c r="M271" s="12">
        <f t="shared" si="8"/>
        <v>1039.7</v>
      </c>
      <c r="N271" s="12">
        <f t="shared" si="8"/>
        <v>0</v>
      </c>
      <c r="O271" s="12">
        <f t="shared" si="9"/>
        <v>1039.7</v>
      </c>
    </row>
    <row r="272" spans="1:15" x14ac:dyDescent="0.25">
      <c r="A272" s="8"/>
      <c r="B272" s="8"/>
      <c r="C272" s="9"/>
      <c r="D272" s="8" t="s">
        <v>704</v>
      </c>
      <c r="E272" s="8" t="s">
        <v>1917</v>
      </c>
      <c r="F272" s="8">
        <v>1.24</v>
      </c>
      <c r="G272" s="10">
        <v>638</v>
      </c>
      <c r="H272" s="11">
        <v>791.12</v>
      </c>
      <c r="I272" s="11">
        <v>2227.6702517684325</v>
      </c>
      <c r="J272" s="11">
        <v>-1436.5502517684326</v>
      </c>
      <c r="K272" s="8">
        <v>3.18</v>
      </c>
      <c r="L272" s="8"/>
      <c r="M272" s="12">
        <f t="shared" si="8"/>
        <v>2028.8400000000001</v>
      </c>
      <c r="N272" s="12">
        <f t="shared" si="8"/>
        <v>0</v>
      </c>
      <c r="O272" s="12">
        <f t="shared" si="9"/>
        <v>2028.8400000000001</v>
      </c>
    </row>
    <row r="273" spans="1:15" x14ac:dyDescent="0.25">
      <c r="A273" s="8"/>
      <c r="B273" s="8"/>
      <c r="C273" s="9"/>
      <c r="D273" s="8"/>
      <c r="E273" s="8" t="s">
        <v>2070</v>
      </c>
      <c r="F273" s="8">
        <v>1.24</v>
      </c>
      <c r="G273" s="10">
        <v>3546</v>
      </c>
      <c r="H273" s="11">
        <v>4397.04</v>
      </c>
      <c r="I273" s="11">
        <v>2450.6125350434731</v>
      </c>
      <c r="J273" s="11">
        <v>1946.4274649565268</v>
      </c>
      <c r="K273" s="8">
        <v>3.18</v>
      </c>
      <c r="L273" s="8"/>
      <c r="M273" s="12">
        <f t="shared" si="8"/>
        <v>11276.28</v>
      </c>
      <c r="N273" s="12">
        <f t="shared" si="8"/>
        <v>0</v>
      </c>
      <c r="O273" s="12">
        <f t="shared" si="9"/>
        <v>11276.28</v>
      </c>
    </row>
    <row r="274" spans="1:15" x14ac:dyDescent="0.25">
      <c r="A274" s="8"/>
      <c r="B274" s="8"/>
      <c r="C274" s="9"/>
      <c r="D274" s="8"/>
      <c r="E274" s="8" t="s">
        <v>1919</v>
      </c>
      <c r="F274" s="8">
        <v>1.24</v>
      </c>
      <c r="G274" s="10">
        <v>1602</v>
      </c>
      <c r="H274" s="11">
        <v>1986.48</v>
      </c>
      <c r="I274" s="11">
        <v>1110.7172131880936</v>
      </c>
      <c r="J274" s="11">
        <v>875.76278681190615</v>
      </c>
      <c r="K274" s="8">
        <v>3.18</v>
      </c>
      <c r="L274" s="8"/>
      <c r="M274" s="12">
        <f t="shared" si="8"/>
        <v>5094.3600000000006</v>
      </c>
      <c r="N274" s="12">
        <f t="shared" si="8"/>
        <v>0</v>
      </c>
      <c r="O274" s="12">
        <f t="shared" si="9"/>
        <v>5094.3600000000006</v>
      </c>
    </row>
    <row r="275" spans="1:15" x14ac:dyDescent="0.25">
      <c r="A275" s="8"/>
      <c r="B275" s="8"/>
      <c r="C275" s="9" t="s">
        <v>309</v>
      </c>
      <c r="D275" s="8" t="s">
        <v>38</v>
      </c>
      <c r="E275" s="8" t="s">
        <v>2059</v>
      </c>
      <c r="F275" s="8">
        <v>0.68</v>
      </c>
      <c r="G275" s="10">
        <v>5749</v>
      </c>
      <c r="H275" s="11">
        <v>3909.3199999999997</v>
      </c>
      <c r="I275" s="11">
        <v>3629.2053657529559</v>
      </c>
      <c r="J275" s="11">
        <v>280.11463424704414</v>
      </c>
      <c r="K275" s="8">
        <v>1.61</v>
      </c>
      <c r="L275" s="8"/>
      <c r="M275" s="12">
        <f t="shared" si="8"/>
        <v>9255.8900000000012</v>
      </c>
      <c r="N275" s="12">
        <f t="shared" si="8"/>
        <v>0</v>
      </c>
      <c r="O275" s="12">
        <f t="shared" si="9"/>
        <v>9255.8900000000012</v>
      </c>
    </row>
    <row r="276" spans="1:15" x14ac:dyDescent="0.25">
      <c r="A276" s="8"/>
      <c r="B276" s="8"/>
      <c r="C276" s="9"/>
      <c r="D276" s="8"/>
      <c r="E276" s="8" t="s">
        <v>2061</v>
      </c>
      <c r="F276" s="8">
        <v>0.73999999999999988</v>
      </c>
      <c r="G276" s="10">
        <v>1800</v>
      </c>
      <c r="H276" s="11">
        <v>1332</v>
      </c>
      <c r="I276" s="11">
        <v>1619.3353293413174</v>
      </c>
      <c r="J276" s="11">
        <v>-287.33532934131733</v>
      </c>
      <c r="K276" s="8">
        <v>1.36</v>
      </c>
      <c r="L276" s="8"/>
      <c r="M276" s="12">
        <f t="shared" si="8"/>
        <v>2448</v>
      </c>
      <c r="N276" s="12">
        <f t="shared" si="8"/>
        <v>0</v>
      </c>
      <c r="O276" s="12">
        <f t="shared" si="9"/>
        <v>2448</v>
      </c>
    </row>
    <row r="277" spans="1:15" x14ac:dyDescent="0.25">
      <c r="A277" s="8"/>
      <c r="B277" s="8"/>
      <c r="C277" s="9"/>
      <c r="D277" s="8"/>
      <c r="E277" s="8" t="s">
        <v>2062</v>
      </c>
      <c r="F277" s="8">
        <v>0.73999999999999988</v>
      </c>
      <c r="G277" s="10">
        <v>2490</v>
      </c>
      <c r="H277" s="11">
        <v>1842.6</v>
      </c>
      <c r="I277" s="11">
        <v>2481</v>
      </c>
      <c r="J277" s="11">
        <v>-638.4</v>
      </c>
      <c r="K277" s="8">
        <v>1.36</v>
      </c>
      <c r="L277" s="8"/>
      <c r="M277" s="12">
        <f t="shared" si="8"/>
        <v>3386.4</v>
      </c>
      <c r="N277" s="12">
        <f t="shared" si="8"/>
        <v>0</v>
      </c>
      <c r="O277" s="12">
        <f t="shared" si="9"/>
        <v>3386.4</v>
      </c>
    </row>
    <row r="278" spans="1:15" x14ac:dyDescent="0.25">
      <c r="A278" s="8"/>
      <c r="B278" s="8"/>
      <c r="C278" s="9"/>
      <c r="D278" s="8"/>
      <c r="E278" s="8" t="s">
        <v>2063</v>
      </c>
      <c r="F278" s="8">
        <v>0.68</v>
      </c>
      <c r="G278" s="10">
        <v>1440</v>
      </c>
      <c r="H278" s="11">
        <v>979.2</v>
      </c>
      <c r="I278" s="11">
        <v>827</v>
      </c>
      <c r="J278" s="11">
        <v>152.20000000000005</v>
      </c>
      <c r="K278" s="8">
        <v>1.63</v>
      </c>
      <c r="L278" s="8"/>
      <c r="M278" s="12">
        <f t="shared" si="8"/>
        <v>2347.1999999999998</v>
      </c>
      <c r="N278" s="12">
        <f t="shared" si="8"/>
        <v>0</v>
      </c>
      <c r="O278" s="12">
        <f t="shared" si="9"/>
        <v>2347.1999999999998</v>
      </c>
    </row>
    <row r="279" spans="1:15" x14ac:dyDescent="0.25">
      <c r="A279" s="8"/>
      <c r="B279" s="8"/>
      <c r="C279" s="9"/>
      <c r="D279" s="8"/>
      <c r="E279" s="8" t="s">
        <v>1908</v>
      </c>
      <c r="F279" s="8">
        <v>0.73</v>
      </c>
      <c r="G279" s="10">
        <v>423</v>
      </c>
      <c r="H279" s="11">
        <v>308.79000000000002</v>
      </c>
      <c r="I279" s="11">
        <v>613.72105263157891</v>
      </c>
      <c r="J279" s="11">
        <v>-304.93105263157889</v>
      </c>
      <c r="K279" s="8">
        <v>1.33</v>
      </c>
      <c r="L279" s="8"/>
      <c r="M279" s="12">
        <f t="shared" si="8"/>
        <v>562.59</v>
      </c>
      <c r="N279" s="12">
        <f t="shared" si="8"/>
        <v>0</v>
      </c>
      <c r="O279" s="12">
        <f t="shared" si="9"/>
        <v>562.59</v>
      </c>
    </row>
    <row r="280" spans="1:15" x14ac:dyDescent="0.25">
      <c r="A280" s="8"/>
      <c r="B280" s="8"/>
      <c r="C280" s="9"/>
      <c r="D280" s="8"/>
      <c r="E280" s="8" t="s">
        <v>1910</v>
      </c>
      <c r="F280" s="8">
        <v>0.73</v>
      </c>
      <c r="G280" s="10">
        <v>147</v>
      </c>
      <c r="H280" s="11">
        <v>107.31</v>
      </c>
      <c r="I280" s="11">
        <v>213.27894736842109</v>
      </c>
      <c r="J280" s="11">
        <v>-105.96894736842108</v>
      </c>
      <c r="K280" s="8">
        <v>1.33</v>
      </c>
      <c r="L280" s="8"/>
      <c r="M280" s="12">
        <f t="shared" si="8"/>
        <v>195.51000000000002</v>
      </c>
      <c r="N280" s="12">
        <f t="shared" si="8"/>
        <v>0</v>
      </c>
      <c r="O280" s="12">
        <f t="shared" si="9"/>
        <v>195.51000000000002</v>
      </c>
    </row>
    <row r="281" spans="1:15" x14ac:dyDescent="0.25">
      <c r="A281" s="8"/>
      <c r="B281" s="8"/>
      <c r="C281" s="9"/>
      <c r="D281" s="8"/>
      <c r="E281" s="8" t="s">
        <v>2064</v>
      </c>
      <c r="F281" s="8">
        <v>0.93</v>
      </c>
      <c r="G281" s="10">
        <v>1707</v>
      </c>
      <c r="H281" s="11">
        <v>1587.51</v>
      </c>
      <c r="I281" s="11">
        <v>1409.8517608548764</v>
      </c>
      <c r="J281" s="11">
        <v>177.65823914512367</v>
      </c>
      <c r="K281" s="8">
        <v>2.2200000000000002</v>
      </c>
      <c r="L281" s="8"/>
      <c r="M281" s="12">
        <f t="shared" si="8"/>
        <v>3789.5400000000004</v>
      </c>
      <c r="N281" s="12">
        <f t="shared" si="8"/>
        <v>0</v>
      </c>
      <c r="O281" s="12">
        <f t="shared" si="9"/>
        <v>3789.5400000000004</v>
      </c>
    </row>
    <row r="282" spans="1:15" x14ac:dyDescent="0.25">
      <c r="A282" s="8"/>
      <c r="B282" s="8"/>
      <c r="C282" s="9"/>
      <c r="D282" s="8"/>
      <c r="E282" s="8" t="s">
        <v>2065</v>
      </c>
      <c r="F282" s="8">
        <v>0.93</v>
      </c>
      <c r="G282" s="10">
        <v>885</v>
      </c>
      <c r="H282" s="11">
        <v>823.04999999999984</v>
      </c>
      <c r="I282" s="11">
        <v>973.95581538861973</v>
      </c>
      <c r="J282" s="11">
        <v>-150.90581538861969</v>
      </c>
      <c r="K282" s="8">
        <v>2.42</v>
      </c>
      <c r="L282" s="8"/>
      <c r="M282" s="12">
        <f t="shared" si="8"/>
        <v>2141.6999999999998</v>
      </c>
      <c r="N282" s="12">
        <f t="shared" si="8"/>
        <v>0</v>
      </c>
      <c r="O282" s="12">
        <f t="shared" si="9"/>
        <v>2141.6999999999998</v>
      </c>
    </row>
    <row r="283" spans="1:15" x14ac:dyDescent="0.25">
      <c r="A283" s="8"/>
      <c r="B283" s="8"/>
      <c r="C283" s="9"/>
      <c r="D283" s="8"/>
      <c r="E283" s="8" t="s">
        <v>2066</v>
      </c>
      <c r="F283" s="8">
        <v>0.93</v>
      </c>
      <c r="G283" s="10">
        <v>3119</v>
      </c>
      <c r="H283" s="11">
        <v>2900.67</v>
      </c>
      <c r="I283" s="11">
        <v>2239.4253143208589</v>
      </c>
      <c r="J283" s="11">
        <v>661.24468567914118</v>
      </c>
      <c r="K283" s="8">
        <v>2.2200000000000002</v>
      </c>
      <c r="L283" s="8"/>
      <c r="M283" s="12">
        <f t="shared" si="8"/>
        <v>6924.18</v>
      </c>
      <c r="N283" s="12">
        <f t="shared" si="8"/>
        <v>0</v>
      </c>
      <c r="O283" s="12">
        <f t="shared" si="9"/>
        <v>6924.18</v>
      </c>
    </row>
    <row r="284" spans="1:15" x14ac:dyDescent="0.25">
      <c r="A284" s="8"/>
      <c r="B284" s="8"/>
      <c r="C284" s="9"/>
      <c r="D284" s="8"/>
      <c r="E284" s="8" t="s">
        <v>2067</v>
      </c>
      <c r="F284" s="8">
        <v>0.93</v>
      </c>
      <c r="G284" s="10">
        <v>298</v>
      </c>
      <c r="H284" s="11">
        <v>277.14</v>
      </c>
      <c r="I284" s="11">
        <v>207.57710983725596</v>
      </c>
      <c r="J284" s="11">
        <v>69.562890162744026</v>
      </c>
      <c r="K284" s="8">
        <v>2.42</v>
      </c>
      <c r="L284" s="8"/>
      <c r="M284" s="12">
        <f t="shared" si="8"/>
        <v>721.16</v>
      </c>
      <c r="N284" s="12">
        <f t="shared" si="8"/>
        <v>0</v>
      </c>
      <c r="O284" s="12">
        <f t="shared" si="9"/>
        <v>721.16</v>
      </c>
    </row>
    <row r="285" spans="1:15" x14ac:dyDescent="0.25">
      <c r="A285" s="8"/>
      <c r="B285" s="8"/>
      <c r="C285" s="9"/>
      <c r="D285" s="8"/>
      <c r="E285" s="8" t="s">
        <v>2068</v>
      </c>
      <c r="F285" s="8">
        <v>0.92999999999999994</v>
      </c>
      <c r="G285" s="10">
        <v>2577</v>
      </c>
      <c r="H285" s="11">
        <v>2396.6099999999997</v>
      </c>
      <c r="I285" s="11">
        <v>2325.6493045041166</v>
      </c>
      <c r="J285" s="11">
        <v>70.960695495883854</v>
      </c>
      <c r="K285" s="8">
        <v>2.2200000000000002</v>
      </c>
      <c r="L285" s="8"/>
      <c r="M285" s="12">
        <f t="shared" si="8"/>
        <v>5720.9400000000005</v>
      </c>
      <c r="N285" s="12">
        <f t="shared" si="8"/>
        <v>0</v>
      </c>
      <c r="O285" s="12">
        <f t="shared" si="9"/>
        <v>5720.9400000000005</v>
      </c>
    </row>
    <row r="286" spans="1:15" x14ac:dyDescent="0.25">
      <c r="A286" s="8"/>
      <c r="B286" s="8"/>
      <c r="C286" s="9" t="s">
        <v>143</v>
      </c>
      <c r="D286" s="8" t="s">
        <v>1914</v>
      </c>
      <c r="E286" s="8" t="s">
        <v>1916</v>
      </c>
      <c r="F286" s="8">
        <v>1.37</v>
      </c>
      <c r="G286" s="10">
        <v>707</v>
      </c>
      <c r="H286" s="11">
        <v>968.59</v>
      </c>
      <c r="I286" s="11">
        <v>585.30151620947629</v>
      </c>
      <c r="J286" s="11">
        <v>383.28848379052374</v>
      </c>
      <c r="K286" s="8">
        <v>3.7</v>
      </c>
      <c r="L286" s="8"/>
      <c r="M286" s="12">
        <f t="shared" si="8"/>
        <v>2615.9</v>
      </c>
      <c r="N286" s="12">
        <f t="shared" si="8"/>
        <v>0</v>
      </c>
      <c r="O286" s="12">
        <f t="shared" si="9"/>
        <v>2615.9</v>
      </c>
    </row>
    <row r="287" spans="1:15" x14ac:dyDescent="0.25">
      <c r="A287" s="8"/>
      <c r="B287" s="8"/>
      <c r="C287" s="9"/>
      <c r="D287" s="8"/>
      <c r="E287" s="8" t="s">
        <v>2069</v>
      </c>
      <c r="F287" s="8">
        <v>1.37</v>
      </c>
      <c r="G287" s="10">
        <v>2386</v>
      </c>
      <c r="H287" s="11">
        <v>3268.8199999999997</v>
      </c>
      <c r="I287" s="11">
        <v>2998.9304376712885</v>
      </c>
      <c r="J287" s="11">
        <v>269.88956232871146</v>
      </c>
      <c r="K287" s="8">
        <v>3.7</v>
      </c>
      <c r="L287" s="8"/>
      <c r="M287" s="12">
        <f t="shared" si="8"/>
        <v>8828.2000000000007</v>
      </c>
      <c r="N287" s="12">
        <f t="shared" si="8"/>
        <v>0</v>
      </c>
      <c r="O287" s="12">
        <f t="shared" si="9"/>
        <v>8828.2000000000007</v>
      </c>
    </row>
    <row r="288" spans="1:15" x14ac:dyDescent="0.25">
      <c r="A288" s="8"/>
      <c r="B288" s="8"/>
      <c r="C288" s="9"/>
      <c r="D288" s="8" t="s">
        <v>704</v>
      </c>
      <c r="E288" s="8" t="s">
        <v>1917</v>
      </c>
      <c r="F288" s="8">
        <v>1.24</v>
      </c>
      <c r="G288" s="10">
        <v>165</v>
      </c>
      <c r="H288" s="11">
        <v>204.6</v>
      </c>
      <c r="I288" s="11">
        <v>129.95714285714286</v>
      </c>
      <c r="J288" s="11">
        <v>74.642857142857139</v>
      </c>
      <c r="K288" s="8">
        <v>3.18</v>
      </c>
      <c r="L288" s="8"/>
      <c r="M288" s="12">
        <f t="shared" si="8"/>
        <v>524.70000000000005</v>
      </c>
      <c r="N288" s="12">
        <f t="shared" si="8"/>
        <v>0</v>
      </c>
      <c r="O288" s="12">
        <f t="shared" si="9"/>
        <v>524.70000000000005</v>
      </c>
    </row>
    <row r="289" spans="1:16" x14ac:dyDescent="0.25">
      <c r="A289" s="8"/>
      <c r="B289" s="8"/>
      <c r="C289" s="9"/>
      <c r="D289" s="8"/>
      <c r="E289" s="8" t="s">
        <v>2070</v>
      </c>
      <c r="F289" s="8">
        <v>1.24</v>
      </c>
      <c r="G289" s="10">
        <v>827</v>
      </c>
      <c r="H289" s="11">
        <v>1025.48</v>
      </c>
      <c r="I289" s="11">
        <v>839.0366175478066</v>
      </c>
      <c r="J289" s="11">
        <v>186.44338245219345</v>
      </c>
      <c r="K289" s="8">
        <v>3.18</v>
      </c>
      <c r="L289" s="8"/>
      <c r="M289" s="12">
        <f t="shared" si="8"/>
        <v>2629.86</v>
      </c>
      <c r="N289" s="12">
        <f t="shared" si="8"/>
        <v>0</v>
      </c>
      <c r="O289" s="12">
        <f t="shared" si="9"/>
        <v>2629.86</v>
      </c>
    </row>
    <row r="290" spans="1:16" x14ac:dyDescent="0.25">
      <c r="A290" s="8"/>
      <c r="B290" s="8"/>
      <c r="C290" s="9"/>
      <c r="D290" s="8"/>
      <c r="E290" s="8" t="s">
        <v>1919</v>
      </c>
      <c r="F290" s="8">
        <v>1.24</v>
      </c>
      <c r="G290" s="10">
        <v>1619</v>
      </c>
      <c r="H290" s="11">
        <v>2007.56</v>
      </c>
      <c r="I290" s="11">
        <v>1235.7742857142857</v>
      </c>
      <c r="J290" s="11">
        <v>771.78571428571422</v>
      </c>
      <c r="K290" s="8">
        <v>3.18</v>
      </c>
      <c r="L290" s="8"/>
      <c r="M290" s="12">
        <f t="shared" si="8"/>
        <v>5148.42</v>
      </c>
      <c r="N290" s="12">
        <f t="shared" si="8"/>
        <v>0</v>
      </c>
      <c r="O290" s="12">
        <f t="shared" si="9"/>
        <v>5148.42</v>
      </c>
    </row>
    <row r="291" spans="1:16" s="7" customFormat="1" x14ac:dyDescent="0.25">
      <c r="A291" s="13"/>
      <c r="B291" s="13" t="s">
        <v>241</v>
      </c>
      <c r="C291" s="14"/>
      <c r="D291" s="13"/>
      <c r="E291" s="13"/>
      <c r="F291" s="13"/>
      <c r="G291" s="15">
        <v>72108</v>
      </c>
      <c r="H291" s="16">
        <v>62739.659999999974</v>
      </c>
      <c r="I291" s="16">
        <v>47138.999999999993</v>
      </c>
      <c r="J291" s="16">
        <v>15600.66</v>
      </c>
      <c r="K291" s="13"/>
      <c r="L291" s="13"/>
      <c r="M291" s="17"/>
      <c r="N291" s="17"/>
      <c r="O291" s="17">
        <f>SUM(O255:O290)</f>
        <v>145877.87</v>
      </c>
      <c r="P291"/>
    </row>
    <row r="292" spans="1:16" x14ac:dyDescent="0.25">
      <c r="A292" s="8"/>
      <c r="B292" s="8" t="s">
        <v>284</v>
      </c>
      <c r="C292" s="9" t="s">
        <v>285</v>
      </c>
      <c r="D292" s="8" t="s">
        <v>51</v>
      </c>
      <c r="E292" s="8" t="s">
        <v>2071</v>
      </c>
      <c r="F292" s="8">
        <v>5.7</v>
      </c>
      <c r="G292" s="10">
        <v>432</v>
      </c>
      <c r="H292" s="11">
        <v>2462.4</v>
      </c>
      <c r="I292" s="11">
        <v>4135</v>
      </c>
      <c r="J292" s="11">
        <v>-1672.6</v>
      </c>
      <c r="K292" s="8"/>
      <c r="L292" s="8">
        <v>5.7</v>
      </c>
      <c r="M292" s="12">
        <f t="shared" si="8"/>
        <v>0</v>
      </c>
      <c r="N292" s="12">
        <f t="shared" si="8"/>
        <v>2462.4</v>
      </c>
      <c r="O292" s="12">
        <f t="shared" si="9"/>
        <v>2462.4</v>
      </c>
    </row>
    <row r="293" spans="1:16" x14ac:dyDescent="0.25">
      <c r="A293" s="8"/>
      <c r="B293" s="8"/>
      <c r="C293" s="9"/>
      <c r="D293" s="8"/>
      <c r="E293" s="8" t="s">
        <v>2072</v>
      </c>
      <c r="F293" s="8">
        <v>5.7</v>
      </c>
      <c r="G293" s="10">
        <v>371</v>
      </c>
      <c r="H293" s="11">
        <v>2114.6999999999998</v>
      </c>
      <c r="I293" s="11">
        <v>4135</v>
      </c>
      <c r="J293" s="11">
        <v>-2020.3000000000002</v>
      </c>
      <c r="K293" s="8"/>
      <c r="L293" s="8">
        <v>5.7</v>
      </c>
      <c r="M293" s="12">
        <f t="shared" si="8"/>
        <v>0</v>
      </c>
      <c r="N293" s="12">
        <f t="shared" si="8"/>
        <v>2114.7000000000003</v>
      </c>
      <c r="O293" s="12">
        <f t="shared" si="9"/>
        <v>2114.7000000000003</v>
      </c>
    </row>
    <row r="294" spans="1:16" x14ac:dyDescent="0.25">
      <c r="A294" s="8"/>
      <c r="B294" s="8"/>
      <c r="C294" s="9" t="s">
        <v>24</v>
      </c>
      <c r="D294" s="8" t="s">
        <v>51</v>
      </c>
      <c r="E294" s="8" t="s">
        <v>2072</v>
      </c>
      <c r="F294" s="8">
        <v>5.7</v>
      </c>
      <c r="G294" s="10">
        <v>789</v>
      </c>
      <c r="H294" s="11">
        <v>4497.3</v>
      </c>
      <c r="I294" s="11">
        <v>3765.9490749888096</v>
      </c>
      <c r="J294" s="11">
        <v>731.3509250111905</v>
      </c>
      <c r="K294" s="8"/>
      <c r="L294" s="8">
        <v>5.7</v>
      </c>
      <c r="M294" s="12">
        <f t="shared" si="8"/>
        <v>0</v>
      </c>
      <c r="N294" s="12">
        <f t="shared" si="8"/>
        <v>4497.3</v>
      </c>
      <c r="O294" s="12">
        <f t="shared" si="9"/>
        <v>4497.3</v>
      </c>
    </row>
    <row r="295" spans="1:16" x14ac:dyDescent="0.25">
      <c r="A295" s="8"/>
      <c r="B295" s="8"/>
      <c r="C295" s="9"/>
      <c r="D295" s="8"/>
      <c r="E295" s="8" t="s">
        <v>1921</v>
      </c>
      <c r="F295" s="8">
        <v>5.700000000000002</v>
      </c>
      <c r="G295" s="10">
        <v>952</v>
      </c>
      <c r="H295" s="11">
        <v>5426.4000000000005</v>
      </c>
      <c r="I295" s="11">
        <v>4720.0702533035965</v>
      </c>
      <c r="J295" s="11">
        <v>706.32974669640248</v>
      </c>
      <c r="K295" s="8"/>
      <c r="L295" s="8">
        <v>5.7</v>
      </c>
      <c r="M295" s="12">
        <f t="shared" si="8"/>
        <v>0</v>
      </c>
      <c r="N295" s="12">
        <f t="shared" si="8"/>
        <v>5426.4000000000005</v>
      </c>
      <c r="O295" s="12">
        <f t="shared" si="9"/>
        <v>5426.4000000000005</v>
      </c>
    </row>
    <row r="296" spans="1:16" x14ac:dyDescent="0.25">
      <c r="A296" s="8"/>
      <c r="B296" s="8"/>
      <c r="C296" s="9"/>
      <c r="D296" s="8" t="s">
        <v>286</v>
      </c>
      <c r="E296" s="8" t="s">
        <v>2073</v>
      </c>
      <c r="F296" s="8">
        <v>5.35</v>
      </c>
      <c r="G296" s="10">
        <v>3</v>
      </c>
      <c r="H296" s="11">
        <v>16.05</v>
      </c>
      <c r="I296" s="11">
        <v>13.783333333333333</v>
      </c>
      <c r="J296" s="11">
        <v>2.2666666666666675</v>
      </c>
      <c r="K296" s="8"/>
      <c r="L296" s="8">
        <v>5.55</v>
      </c>
      <c r="M296" s="12">
        <f t="shared" si="8"/>
        <v>0</v>
      </c>
      <c r="N296" s="12">
        <f t="shared" si="8"/>
        <v>16.649999999999999</v>
      </c>
      <c r="O296" s="12">
        <f t="shared" si="9"/>
        <v>16.649999999999999</v>
      </c>
    </row>
    <row r="297" spans="1:16" x14ac:dyDescent="0.25">
      <c r="A297" s="8"/>
      <c r="B297" s="8"/>
      <c r="C297" s="9"/>
      <c r="D297" s="8" t="s">
        <v>55</v>
      </c>
      <c r="E297" s="8" t="s">
        <v>1923</v>
      </c>
      <c r="F297" s="8">
        <v>4.75</v>
      </c>
      <c r="G297" s="10">
        <v>301</v>
      </c>
      <c r="H297" s="11">
        <v>1429.75</v>
      </c>
      <c r="I297" s="11">
        <v>1326.1110898187392</v>
      </c>
      <c r="J297" s="11">
        <v>103.63891018126085</v>
      </c>
      <c r="K297" s="8"/>
      <c r="L297" s="8">
        <v>4.75</v>
      </c>
      <c r="M297" s="12">
        <f t="shared" si="8"/>
        <v>0</v>
      </c>
      <c r="N297" s="12">
        <f t="shared" si="8"/>
        <v>1429.75</v>
      </c>
      <c r="O297" s="12">
        <f t="shared" si="9"/>
        <v>1429.75</v>
      </c>
    </row>
    <row r="298" spans="1:16" x14ac:dyDescent="0.25">
      <c r="A298" s="8"/>
      <c r="B298" s="8"/>
      <c r="C298" s="9"/>
      <c r="D298" s="8"/>
      <c r="E298" s="8" t="s">
        <v>2074</v>
      </c>
      <c r="F298" s="8">
        <v>4.75</v>
      </c>
      <c r="G298" s="10">
        <v>1676</v>
      </c>
      <c r="H298" s="11">
        <v>7961</v>
      </c>
      <c r="I298" s="11">
        <v>6714.0862485555208</v>
      </c>
      <c r="J298" s="11">
        <v>1246.9137514444794</v>
      </c>
      <c r="K298" s="8"/>
      <c r="L298" s="8">
        <v>4.75</v>
      </c>
      <c r="M298" s="12">
        <f t="shared" si="8"/>
        <v>0</v>
      </c>
      <c r="N298" s="12">
        <f t="shared" si="8"/>
        <v>7961</v>
      </c>
      <c r="O298" s="12">
        <f t="shared" si="9"/>
        <v>7961</v>
      </c>
    </row>
    <row r="299" spans="1:16" x14ac:dyDescent="0.25">
      <c r="A299" s="8"/>
      <c r="B299" s="8"/>
      <c r="C299" s="9" t="s">
        <v>30</v>
      </c>
      <c r="D299" s="8" t="s">
        <v>1924</v>
      </c>
      <c r="E299" s="8" t="s">
        <v>1925</v>
      </c>
      <c r="F299" s="8">
        <v>1.5</v>
      </c>
      <c r="G299" s="10">
        <v>641</v>
      </c>
      <c r="H299" s="11">
        <v>961.5</v>
      </c>
      <c r="I299" s="11">
        <v>1898.9479200274022</v>
      </c>
      <c r="J299" s="11">
        <v>-937.44792002740223</v>
      </c>
      <c r="K299" s="8"/>
      <c r="L299" s="8">
        <v>1.5</v>
      </c>
      <c r="M299" s="12">
        <f t="shared" si="8"/>
        <v>0</v>
      </c>
      <c r="N299" s="12">
        <f t="shared" si="8"/>
        <v>961.5</v>
      </c>
      <c r="O299" s="12">
        <f t="shared" si="9"/>
        <v>961.5</v>
      </c>
    </row>
    <row r="300" spans="1:16" x14ac:dyDescent="0.25">
      <c r="A300" s="8"/>
      <c r="B300" s="8"/>
      <c r="C300" s="9"/>
      <c r="D300" s="8" t="s">
        <v>51</v>
      </c>
      <c r="E300" s="8" t="s">
        <v>1754</v>
      </c>
      <c r="F300" s="8">
        <v>5.7</v>
      </c>
      <c r="G300" s="10">
        <v>7</v>
      </c>
      <c r="H300" s="11">
        <v>39.9</v>
      </c>
      <c r="I300" s="11">
        <v>15.928549238894067</v>
      </c>
      <c r="J300" s="11">
        <v>23.971450761105931</v>
      </c>
      <c r="K300" s="8"/>
      <c r="L300" s="8">
        <v>5.7</v>
      </c>
      <c r="M300" s="12">
        <f t="shared" si="8"/>
        <v>0</v>
      </c>
      <c r="N300" s="12">
        <f t="shared" si="8"/>
        <v>39.9</v>
      </c>
      <c r="O300" s="12">
        <f t="shared" si="9"/>
        <v>39.9</v>
      </c>
    </row>
    <row r="301" spans="1:16" x14ac:dyDescent="0.25">
      <c r="A301" s="8"/>
      <c r="B301" s="8"/>
      <c r="C301" s="9"/>
      <c r="D301" s="8"/>
      <c r="E301" s="8" t="s">
        <v>2071</v>
      </c>
      <c r="F301" s="8">
        <v>5.7000000000000011</v>
      </c>
      <c r="G301" s="10">
        <v>781</v>
      </c>
      <c r="H301" s="11">
        <v>4451.7000000000007</v>
      </c>
      <c r="I301" s="11">
        <v>4523.4522287806167</v>
      </c>
      <c r="J301" s="11">
        <v>-71.752228780616164</v>
      </c>
      <c r="K301" s="8"/>
      <c r="L301" s="8">
        <v>5.7</v>
      </c>
      <c r="M301" s="12">
        <f t="shared" si="8"/>
        <v>0</v>
      </c>
      <c r="N301" s="12">
        <f t="shared" si="8"/>
        <v>4451.7</v>
      </c>
      <c r="O301" s="12">
        <f t="shared" si="9"/>
        <v>4451.7</v>
      </c>
    </row>
    <row r="302" spans="1:16" x14ac:dyDescent="0.25">
      <c r="A302" s="8"/>
      <c r="B302" s="8"/>
      <c r="C302" s="9"/>
      <c r="D302" s="8"/>
      <c r="E302" s="8" t="s">
        <v>2075</v>
      </c>
      <c r="F302" s="8">
        <v>5.7</v>
      </c>
      <c r="G302" s="10">
        <v>628</v>
      </c>
      <c r="H302" s="11">
        <v>3579.6000000000004</v>
      </c>
      <c r="I302" s="11">
        <v>2605.4397825308015</v>
      </c>
      <c r="J302" s="11">
        <v>974.16021746919876</v>
      </c>
      <c r="K302" s="8"/>
      <c r="L302" s="8">
        <v>5.7</v>
      </c>
      <c r="M302" s="12">
        <f t="shared" si="8"/>
        <v>0</v>
      </c>
      <c r="N302" s="12">
        <f t="shared" si="8"/>
        <v>3579.6</v>
      </c>
      <c r="O302" s="12">
        <f t="shared" si="9"/>
        <v>3579.6</v>
      </c>
    </row>
    <row r="303" spans="1:16" x14ac:dyDescent="0.25">
      <c r="A303" s="8"/>
      <c r="B303" s="8"/>
      <c r="C303" s="9"/>
      <c r="D303" s="8"/>
      <c r="E303" s="8" t="s">
        <v>1921</v>
      </c>
      <c r="F303" s="8">
        <v>5.7</v>
      </c>
      <c r="G303" s="10">
        <v>382</v>
      </c>
      <c r="H303" s="11">
        <v>2177.4</v>
      </c>
      <c r="I303" s="11">
        <v>2113.4444444444443</v>
      </c>
      <c r="J303" s="11">
        <v>63.95555555555552</v>
      </c>
      <c r="K303" s="8"/>
      <c r="L303" s="8">
        <v>5.7</v>
      </c>
      <c r="M303" s="12">
        <f t="shared" si="8"/>
        <v>0</v>
      </c>
      <c r="N303" s="12">
        <f t="shared" si="8"/>
        <v>2177.4</v>
      </c>
      <c r="O303" s="12">
        <f t="shared" si="9"/>
        <v>2177.4</v>
      </c>
    </row>
    <row r="304" spans="1:16" x14ac:dyDescent="0.25">
      <c r="A304" s="8"/>
      <c r="B304" s="8"/>
      <c r="C304" s="9"/>
      <c r="D304" s="8" t="s">
        <v>286</v>
      </c>
      <c r="E304" s="8" t="s">
        <v>2073</v>
      </c>
      <c r="F304" s="8">
        <v>5.3500000000000005</v>
      </c>
      <c r="G304" s="10">
        <v>827</v>
      </c>
      <c r="H304" s="11">
        <v>4424.45</v>
      </c>
      <c r="I304" s="11">
        <v>2402.5409204203916</v>
      </c>
      <c r="J304" s="11">
        <v>2021.9090795796085</v>
      </c>
      <c r="K304" s="8"/>
      <c r="L304" s="8">
        <v>5.55</v>
      </c>
      <c r="M304" s="12">
        <f t="shared" si="8"/>
        <v>0</v>
      </c>
      <c r="N304" s="12">
        <f t="shared" si="8"/>
        <v>4589.8499999999995</v>
      </c>
      <c r="O304" s="12">
        <f t="shared" si="9"/>
        <v>4589.8499999999995</v>
      </c>
    </row>
    <row r="305" spans="1:16" x14ac:dyDescent="0.25">
      <c r="A305" s="8"/>
      <c r="B305" s="8"/>
      <c r="C305" s="9"/>
      <c r="D305" s="8" t="s">
        <v>55</v>
      </c>
      <c r="E305" s="8" t="s">
        <v>1922</v>
      </c>
      <c r="F305" s="8">
        <v>4.75</v>
      </c>
      <c r="G305" s="10">
        <v>15</v>
      </c>
      <c r="H305" s="11">
        <v>71.25</v>
      </c>
      <c r="I305" s="11">
        <v>67.418478260869563</v>
      </c>
      <c r="J305" s="11">
        <v>3.8315217391304373</v>
      </c>
      <c r="K305" s="8"/>
      <c r="L305" s="8">
        <v>4.75</v>
      </c>
      <c r="M305" s="12">
        <f t="shared" si="8"/>
        <v>0</v>
      </c>
      <c r="N305" s="12">
        <f t="shared" si="8"/>
        <v>71.25</v>
      </c>
      <c r="O305" s="12">
        <f t="shared" si="9"/>
        <v>71.25</v>
      </c>
    </row>
    <row r="306" spans="1:16" x14ac:dyDescent="0.25">
      <c r="A306" s="8"/>
      <c r="B306" s="8"/>
      <c r="C306" s="9"/>
      <c r="D306" s="8"/>
      <c r="E306" s="8" t="s">
        <v>1923</v>
      </c>
      <c r="F306" s="8">
        <v>4.75</v>
      </c>
      <c r="G306" s="10">
        <v>14</v>
      </c>
      <c r="H306" s="11">
        <v>66.5</v>
      </c>
      <c r="I306" s="11">
        <v>94.130081300813004</v>
      </c>
      <c r="J306" s="11">
        <v>-27.630081300813004</v>
      </c>
      <c r="K306" s="8"/>
      <c r="L306" s="8">
        <v>4.75</v>
      </c>
      <c r="M306" s="12">
        <f t="shared" si="8"/>
        <v>0</v>
      </c>
      <c r="N306" s="12">
        <f t="shared" si="8"/>
        <v>66.5</v>
      </c>
      <c r="O306" s="12">
        <f t="shared" si="9"/>
        <v>66.5</v>
      </c>
    </row>
    <row r="307" spans="1:16" x14ac:dyDescent="0.25">
      <c r="A307" s="8"/>
      <c r="B307" s="8"/>
      <c r="C307" s="9"/>
      <c r="D307" s="8"/>
      <c r="E307" s="8" t="s">
        <v>1926</v>
      </c>
      <c r="F307" s="8">
        <v>4.75</v>
      </c>
      <c r="G307" s="10">
        <v>82</v>
      </c>
      <c r="H307" s="11">
        <v>389.5</v>
      </c>
      <c r="I307" s="11">
        <v>430.05435096556914</v>
      </c>
      <c r="J307" s="11">
        <v>-40.554350965569114</v>
      </c>
      <c r="K307" s="8"/>
      <c r="L307" s="8">
        <v>4.75</v>
      </c>
      <c r="M307" s="12">
        <f t="shared" si="8"/>
        <v>0</v>
      </c>
      <c r="N307" s="12">
        <f t="shared" si="8"/>
        <v>389.5</v>
      </c>
      <c r="O307" s="12">
        <f t="shared" si="9"/>
        <v>389.5</v>
      </c>
    </row>
    <row r="308" spans="1:16" x14ac:dyDescent="0.25">
      <c r="A308" s="8"/>
      <c r="B308" s="8"/>
      <c r="C308" s="9"/>
      <c r="D308" s="8"/>
      <c r="E308" s="8" t="s">
        <v>1927</v>
      </c>
      <c r="F308" s="8">
        <v>4.75</v>
      </c>
      <c r="G308" s="10">
        <v>668</v>
      </c>
      <c r="H308" s="11">
        <v>3173</v>
      </c>
      <c r="I308" s="11">
        <v>2388.6432440301983</v>
      </c>
      <c r="J308" s="11">
        <v>784.35675596980127</v>
      </c>
      <c r="K308" s="8"/>
      <c r="L308" s="8">
        <v>4.75</v>
      </c>
      <c r="M308" s="12">
        <f t="shared" si="8"/>
        <v>0</v>
      </c>
      <c r="N308" s="12">
        <f t="shared" si="8"/>
        <v>3173</v>
      </c>
      <c r="O308" s="12">
        <f t="shared" si="9"/>
        <v>3173</v>
      </c>
    </row>
    <row r="309" spans="1:16" x14ac:dyDescent="0.25">
      <c r="A309" s="8"/>
      <c r="B309" s="8"/>
      <c r="C309" s="9" t="s">
        <v>143</v>
      </c>
      <c r="D309" s="8" t="s">
        <v>51</v>
      </c>
      <c r="E309" s="8" t="s">
        <v>2072</v>
      </c>
      <c r="F309" s="8">
        <v>5.7</v>
      </c>
      <c r="G309" s="10">
        <v>510</v>
      </c>
      <c r="H309" s="11">
        <v>2907.0000000000005</v>
      </c>
      <c r="I309" s="11">
        <v>3967.601563610519</v>
      </c>
      <c r="J309" s="11">
        <v>-1060.601563610519</v>
      </c>
      <c r="K309" s="8"/>
      <c r="L309" s="8">
        <v>5.7</v>
      </c>
      <c r="M309" s="12">
        <f t="shared" si="8"/>
        <v>0</v>
      </c>
      <c r="N309" s="12">
        <f t="shared" si="8"/>
        <v>2907</v>
      </c>
      <c r="O309" s="12">
        <f t="shared" si="9"/>
        <v>2907</v>
      </c>
    </row>
    <row r="310" spans="1:16" x14ac:dyDescent="0.25">
      <c r="A310" s="8"/>
      <c r="B310" s="8"/>
      <c r="C310" s="9"/>
      <c r="D310" s="8"/>
      <c r="E310" s="8" t="s">
        <v>1921</v>
      </c>
      <c r="F310" s="8">
        <v>5.7</v>
      </c>
      <c r="G310" s="10">
        <v>220</v>
      </c>
      <c r="H310" s="11">
        <v>1254</v>
      </c>
      <c r="I310" s="11">
        <v>2417.9904761904759</v>
      </c>
      <c r="J310" s="11">
        <v>-1163.9904761904761</v>
      </c>
      <c r="K310" s="8"/>
      <c r="L310" s="8">
        <v>5.7</v>
      </c>
      <c r="M310" s="12">
        <f t="shared" si="8"/>
        <v>0</v>
      </c>
      <c r="N310" s="12">
        <f t="shared" si="8"/>
        <v>1254</v>
      </c>
      <c r="O310" s="12">
        <f t="shared" si="9"/>
        <v>1254</v>
      </c>
    </row>
    <row r="311" spans="1:16" x14ac:dyDescent="0.25">
      <c r="A311" s="8"/>
      <c r="B311" s="8"/>
      <c r="C311" s="9"/>
      <c r="D311" s="8" t="s">
        <v>55</v>
      </c>
      <c r="E311" s="8" t="s">
        <v>1923</v>
      </c>
      <c r="F311" s="8">
        <v>4.75</v>
      </c>
      <c r="G311" s="10">
        <v>56</v>
      </c>
      <c r="H311" s="11">
        <v>266</v>
      </c>
      <c r="I311" s="11">
        <v>230.40796019900498</v>
      </c>
      <c r="J311" s="11">
        <v>35.592039800995025</v>
      </c>
      <c r="K311" s="8"/>
      <c r="L311" s="8">
        <v>4.75</v>
      </c>
      <c r="M311" s="12">
        <f t="shared" si="8"/>
        <v>0</v>
      </c>
      <c r="N311" s="12">
        <f t="shared" si="8"/>
        <v>266</v>
      </c>
      <c r="O311" s="12">
        <f t="shared" si="9"/>
        <v>266</v>
      </c>
    </row>
    <row r="312" spans="1:16" s="7" customFormat="1" x14ac:dyDescent="0.25">
      <c r="A312" s="13"/>
      <c r="B312" s="13" t="s">
        <v>293</v>
      </c>
      <c r="C312" s="14"/>
      <c r="D312" s="13"/>
      <c r="E312" s="13"/>
      <c r="F312" s="13"/>
      <c r="G312" s="15">
        <v>9355</v>
      </c>
      <c r="H312" s="16">
        <v>47669.4</v>
      </c>
      <c r="I312" s="16">
        <v>47966</v>
      </c>
      <c r="J312" s="16">
        <v>-296.5999999999998</v>
      </c>
      <c r="K312" s="13"/>
      <c r="L312" s="13"/>
      <c r="M312" s="17"/>
      <c r="N312" s="17"/>
      <c r="O312" s="17">
        <f>SUM(O292:O311)</f>
        <v>47835.400000000009</v>
      </c>
      <c r="P312"/>
    </row>
    <row r="313" spans="1:16" x14ac:dyDescent="0.25">
      <c r="A313" s="8"/>
      <c r="B313" s="8" t="s">
        <v>2076</v>
      </c>
      <c r="C313" s="9" t="s">
        <v>143</v>
      </c>
      <c r="D313" s="8" t="s">
        <v>153</v>
      </c>
      <c r="E313" s="8" t="s">
        <v>2077</v>
      </c>
      <c r="F313" s="8">
        <v>7.7200000000000006</v>
      </c>
      <c r="G313" s="10">
        <v>347</v>
      </c>
      <c r="H313" s="11">
        <v>2678.8399999999997</v>
      </c>
      <c r="I313" s="11">
        <v>4135</v>
      </c>
      <c r="J313" s="11">
        <v>-1456.1600000000003</v>
      </c>
      <c r="K313" s="8">
        <v>17.27</v>
      </c>
      <c r="L313" s="8"/>
      <c r="M313" s="12">
        <f t="shared" si="8"/>
        <v>5992.69</v>
      </c>
      <c r="N313" s="12">
        <f t="shared" si="8"/>
        <v>0</v>
      </c>
      <c r="O313" s="12">
        <f t="shared" si="9"/>
        <v>5992.69</v>
      </c>
    </row>
    <row r="314" spans="1:16" s="7" customFormat="1" x14ac:dyDescent="0.25">
      <c r="A314" s="13"/>
      <c r="B314" s="13" t="s">
        <v>2078</v>
      </c>
      <c r="C314" s="14"/>
      <c r="D314" s="13"/>
      <c r="E314" s="13"/>
      <c r="F314" s="13"/>
      <c r="G314" s="15">
        <v>347</v>
      </c>
      <c r="H314" s="16">
        <v>2678.8399999999997</v>
      </c>
      <c r="I314" s="16">
        <v>4135</v>
      </c>
      <c r="J314" s="16">
        <v>-1456.1600000000003</v>
      </c>
      <c r="K314" s="13"/>
      <c r="L314" s="13"/>
      <c r="M314" s="17"/>
      <c r="N314" s="17"/>
      <c r="O314" s="17">
        <f>SUM(O313:O313)</f>
        <v>5992.69</v>
      </c>
      <c r="P314"/>
    </row>
    <row r="315" spans="1:16" x14ac:dyDescent="0.25">
      <c r="A315" s="8"/>
      <c r="B315" s="8" t="s">
        <v>1928</v>
      </c>
      <c r="C315" s="9" t="s">
        <v>145</v>
      </c>
      <c r="D315" s="8" t="s">
        <v>946</v>
      </c>
      <c r="E315" s="8" t="s">
        <v>2079</v>
      </c>
      <c r="F315" s="8">
        <v>15.94</v>
      </c>
      <c r="G315" s="10">
        <v>233</v>
      </c>
      <c r="H315" s="11">
        <v>3714.02</v>
      </c>
      <c r="I315" s="11">
        <v>2956.5250000000001</v>
      </c>
      <c r="J315" s="11">
        <v>757.495</v>
      </c>
      <c r="K315" s="8"/>
      <c r="L315" s="8"/>
      <c r="M315" s="12">
        <f t="shared" si="8"/>
        <v>0</v>
      </c>
      <c r="N315" s="12">
        <f t="shared" si="8"/>
        <v>0</v>
      </c>
      <c r="O315" s="12">
        <f t="shared" si="9"/>
        <v>0</v>
      </c>
    </row>
    <row r="316" spans="1:16" x14ac:dyDescent="0.25">
      <c r="A316" s="8"/>
      <c r="B316" s="8"/>
      <c r="C316" s="9" t="s">
        <v>148</v>
      </c>
      <c r="D316" s="8" t="s">
        <v>946</v>
      </c>
      <c r="E316" s="8" t="s">
        <v>2079</v>
      </c>
      <c r="F316" s="8">
        <v>15.94</v>
      </c>
      <c r="G316" s="10">
        <v>232</v>
      </c>
      <c r="H316" s="11">
        <v>3698.0800000000004</v>
      </c>
      <c r="I316" s="11">
        <v>2956.5250000000001</v>
      </c>
      <c r="J316" s="11">
        <v>741.55500000000006</v>
      </c>
      <c r="K316" s="8"/>
      <c r="L316" s="8"/>
      <c r="M316" s="12">
        <f t="shared" si="8"/>
        <v>0</v>
      </c>
      <c r="N316" s="12">
        <f t="shared" si="8"/>
        <v>0</v>
      </c>
      <c r="O316" s="12">
        <f t="shared" si="9"/>
        <v>0</v>
      </c>
    </row>
    <row r="317" spans="1:16" s="7" customFormat="1" x14ac:dyDescent="0.25">
      <c r="A317" s="13"/>
      <c r="B317" s="13" t="s">
        <v>1930</v>
      </c>
      <c r="C317" s="14"/>
      <c r="D317" s="13"/>
      <c r="E317" s="13"/>
      <c r="F317" s="13"/>
      <c r="G317" s="15">
        <v>465</v>
      </c>
      <c r="H317" s="16">
        <v>7412.1</v>
      </c>
      <c r="I317" s="16">
        <v>5913.05</v>
      </c>
      <c r="J317" s="16">
        <v>1499.0500000000002</v>
      </c>
      <c r="K317" s="13"/>
      <c r="L317" s="13"/>
      <c r="M317" s="17"/>
      <c r="N317" s="17"/>
      <c r="O317" s="17">
        <f>SUM(O315:O316)</f>
        <v>0</v>
      </c>
      <c r="P317"/>
    </row>
    <row r="318" spans="1:16" x14ac:dyDescent="0.25">
      <c r="A318" s="8"/>
      <c r="B318" s="8" t="s">
        <v>945</v>
      </c>
      <c r="C318" s="9" t="s">
        <v>145</v>
      </c>
      <c r="D318" s="8" t="s">
        <v>946</v>
      </c>
      <c r="E318" s="8" t="s">
        <v>2080</v>
      </c>
      <c r="F318" s="8">
        <v>12.47</v>
      </c>
      <c r="G318" s="10">
        <v>243</v>
      </c>
      <c r="H318" s="11">
        <v>3030.21</v>
      </c>
      <c r="I318" s="11">
        <v>4135</v>
      </c>
      <c r="J318" s="11">
        <v>-1104.79</v>
      </c>
      <c r="K318" s="8"/>
      <c r="L318" s="8">
        <v>20.239999999999998</v>
      </c>
      <c r="M318" s="12">
        <f t="shared" si="8"/>
        <v>0</v>
      </c>
      <c r="N318" s="12">
        <f t="shared" si="8"/>
        <v>4918.32</v>
      </c>
      <c r="O318" s="12">
        <f t="shared" si="9"/>
        <v>4918.32</v>
      </c>
    </row>
    <row r="319" spans="1:16" x14ac:dyDescent="0.25">
      <c r="A319" s="8"/>
      <c r="B319" s="8"/>
      <c r="C319" s="9"/>
      <c r="D319" s="8"/>
      <c r="E319" s="8" t="s">
        <v>2081</v>
      </c>
      <c r="F319" s="8">
        <v>15.94</v>
      </c>
      <c r="G319" s="10">
        <v>499</v>
      </c>
      <c r="H319" s="11">
        <v>7954.06</v>
      </c>
      <c r="I319" s="11">
        <v>5272.125</v>
      </c>
      <c r="J319" s="11">
        <v>2681.9350000000004</v>
      </c>
      <c r="K319" s="8"/>
      <c r="L319" s="8">
        <v>28.92</v>
      </c>
      <c r="M319" s="12">
        <f t="shared" si="8"/>
        <v>0</v>
      </c>
      <c r="N319" s="12">
        <f t="shared" si="8"/>
        <v>14431.080000000002</v>
      </c>
      <c r="O319" s="12">
        <f t="shared" si="9"/>
        <v>14431.080000000002</v>
      </c>
    </row>
    <row r="320" spans="1:16" x14ac:dyDescent="0.25">
      <c r="A320" s="8"/>
      <c r="B320" s="8"/>
      <c r="C320" s="9"/>
      <c r="D320" s="8"/>
      <c r="E320" s="8" t="s">
        <v>2082</v>
      </c>
      <c r="F320" s="8">
        <v>15.94</v>
      </c>
      <c r="G320" s="10">
        <v>126</v>
      </c>
      <c r="H320" s="11">
        <v>2008.4399999999998</v>
      </c>
      <c r="I320" s="11">
        <v>1326.1612727027514</v>
      </c>
      <c r="J320" s="11">
        <v>682.27872729724868</v>
      </c>
      <c r="K320" s="8"/>
      <c r="L320" s="8">
        <v>28.92</v>
      </c>
      <c r="M320" s="12">
        <f t="shared" si="8"/>
        <v>0</v>
      </c>
      <c r="N320" s="12">
        <f t="shared" si="8"/>
        <v>3643.92</v>
      </c>
      <c r="O320" s="12">
        <f t="shared" si="9"/>
        <v>3643.92</v>
      </c>
    </row>
    <row r="321" spans="1:16" x14ac:dyDescent="0.25">
      <c r="A321" s="8"/>
      <c r="B321" s="8"/>
      <c r="C321" s="9"/>
      <c r="D321" s="8"/>
      <c r="E321" s="8" t="s">
        <v>1932</v>
      </c>
      <c r="F321" s="8">
        <v>15.94</v>
      </c>
      <c r="G321" s="10">
        <v>42</v>
      </c>
      <c r="H321" s="11">
        <v>669.48</v>
      </c>
      <c r="I321" s="11">
        <v>434.17499999999995</v>
      </c>
      <c r="J321" s="11">
        <v>235.30500000000001</v>
      </c>
      <c r="K321" s="8"/>
      <c r="L321" s="8">
        <v>28.92</v>
      </c>
      <c r="M321" s="12">
        <f t="shared" si="8"/>
        <v>0</v>
      </c>
      <c r="N321" s="12">
        <f t="shared" si="8"/>
        <v>1214.6400000000001</v>
      </c>
      <c r="O321" s="12">
        <f t="shared" si="9"/>
        <v>1214.6400000000001</v>
      </c>
    </row>
    <row r="322" spans="1:16" x14ac:dyDescent="0.25">
      <c r="A322" s="8"/>
      <c r="B322" s="8"/>
      <c r="C322" s="9"/>
      <c r="D322" s="8"/>
      <c r="E322" s="8" t="s">
        <v>2083</v>
      </c>
      <c r="F322" s="8">
        <v>15.94</v>
      </c>
      <c r="G322" s="10">
        <v>204</v>
      </c>
      <c r="H322" s="11">
        <v>3251.76</v>
      </c>
      <c r="I322" s="11">
        <v>2416.0137272972488</v>
      </c>
      <c r="J322" s="11">
        <v>835.7462727027513</v>
      </c>
      <c r="K322" s="8"/>
      <c r="L322" s="8">
        <v>28.92</v>
      </c>
      <c r="M322" s="12">
        <f t="shared" si="8"/>
        <v>0</v>
      </c>
      <c r="N322" s="12">
        <f t="shared" si="8"/>
        <v>5899.68</v>
      </c>
      <c r="O322" s="12">
        <f t="shared" si="9"/>
        <v>5899.68</v>
      </c>
    </row>
    <row r="323" spans="1:16" x14ac:dyDescent="0.25">
      <c r="A323" s="8"/>
      <c r="B323" s="8"/>
      <c r="C323" s="9" t="s">
        <v>148</v>
      </c>
      <c r="D323" s="8" t="s">
        <v>946</v>
      </c>
      <c r="E323" s="8" t="s">
        <v>2080</v>
      </c>
      <c r="F323" s="8">
        <v>12.47</v>
      </c>
      <c r="G323" s="10">
        <v>243</v>
      </c>
      <c r="H323" s="11">
        <v>3030.21</v>
      </c>
      <c r="I323" s="11">
        <v>4135</v>
      </c>
      <c r="J323" s="11">
        <v>-1104.79</v>
      </c>
      <c r="K323" s="8"/>
      <c r="L323" s="8">
        <v>20.239999999999998</v>
      </c>
      <c r="M323" s="12">
        <f t="shared" si="8"/>
        <v>0</v>
      </c>
      <c r="N323" s="12">
        <f t="shared" si="8"/>
        <v>4918.32</v>
      </c>
      <c r="O323" s="12">
        <f t="shared" si="9"/>
        <v>4918.32</v>
      </c>
    </row>
    <row r="324" spans="1:16" x14ac:dyDescent="0.25">
      <c r="A324" s="8"/>
      <c r="B324" s="8"/>
      <c r="C324" s="9"/>
      <c r="D324" s="8"/>
      <c r="E324" s="8" t="s">
        <v>2081</v>
      </c>
      <c r="F324" s="8">
        <v>15.94</v>
      </c>
      <c r="G324" s="10">
        <v>501</v>
      </c>
      <c r="H324" s="11">
        <v>7985.9400000000005</v>
      </c>
      <c r="I324" s="11">
        <v>5272.6292682926833</v>
      </c>
      <c r="J324" s="11">
        <v>2713.3107317073177</v>
      </c>
      <c r="K324" s="8"/>
      <c r="L324" s="8">
        <v>28.92</v>
      </c>
      <c r="M324" s="12">
        <f t="shared" si="8"/>
        <v>0</v>
      </c>
      <c r="N324" s="12">
        <f t="shared" si="8"/>
        <v>14488.92</v>
      </c>
      <c r="O324" s="12">
        <f t="shared" si="9"/>
        <v>14488.92</v>
      </c>
    </row>
    <row r="325" spans="1:16" x14ac:dyDescent="0.25">
      <c r="A325" s="8"/>
      <c r="B325" s="8"/>
      <c r="C325" s="9"/>
      <c r="D325" s="8"/>
      <c r="E325" s="8" t="s">
        <v>2082</v>
      </c>
      <c r="F325" s="8">
        <v>15.94</v>
      </c>
      <c r="G325" s="10">
        <v>155</v>
      </c>
      <c r="H325" s="11">
        <v>2470.7000000000003</v>
      </c>
      <c r="I325" s="11">
        <v>1622.1200689990476</v>
      </c>
      <c r="J325" s="11">
        <v>848.57993100095246</v>
      </c>
      <c r="K325" s="8"/>
      <c r="L325" s="8">
        <v>28.92</v>
      </c>
      <c r="M325" s="12">
        <f t="shared" ref="M325:N388" si="10">$G325*K325</f>
        <v>0</v>
      </c>
      <c r="N325" s="12">
        <f t="shared" si="10"/>
        <v>4482.6000000000004</v>
      </c>
      <c r="O325" s="12">
        <f t="shared" ref="O325:O388" si="11">M325+N325</f>
        <v>4482.6000000000004</v>
      </c>
    </row>
    <row r="326" spans="1:16" x14ac:dyDescent="0.25">
      <c r="A326" s="8"/>
      <c r="B326" s="8"/>
      <c r="C326" s="9"/>
      <c r="D326" s="8"/>
      <c r="E326" s="8" t="s">
        <v>1932</v>
      </c>
      <c r="F326" s="8">
        <v>15.94</v>
      </c>
      <c r="G326" s="10">
        <v>14</v>
      </c>
      <c r="H326" s="11">
        <v>223.16</v>
      </c>
      <c r="I326" s="11">
        <v>142.93827160493825</v>
      </c>
      <c r="J326" s="11">
        <v>80.221728395061746</v>
      </c>
      <c r="K326" s="8"/>
      <c r="L326" s="8">
        <v>28.92</v>
      </c>
      <c r="M326" s="12">
        <f t="shared" si="10"/>
        <v>0</v>
      </c>
      <c r="N326" s="12">
        <f t="shared" si="10"/>
        <v>404.88</v>
      </c>
      <c r="O326" s="12">
        <f t="shared" si="11"/>
        <v>404.88</v>
      </c>
    </row>
    <row r="327" spans="1:16" x14ac:dyDescent="0.25">
      <c r="A327" s="8"/>
      <c r="B327" s="8"/>
      <c r="C327" s="9"/>
      <c r="D327" s="8"/>
      <c r="E327" s="8" t="s">
        <v>2083</v>
      </c>
      <c r="F327" s="8">
        <v>15.94</v>
      </c>
      <c r="G327" s="10">
        <v>204</v>
      </c>
      <c r="H327" s="11">
        <v>3251.76</v>
      </c>
      <c r="I327" s="11">
        <v>2410.7873911033312</v>
      </c>
      <c r="J327" s="11">
        <v>840.97260889666893</v>
      </c>
      <c r="K327" s="8"/>
      <c r="L327" s="8">
        <v>28.92</v>
      </c>
      <c r="M327" s="12">
        <f t="shared" si="10"/>
        <v>0</v>
      </c>
      <c r="N327" s="12">
        <f t="shared" si="10"/>
        <v>5899.68</v>
      </c>
      <c r="O327" s="12">
        <f t="shared" si="11"/>
        <v>5899.68</v>
      </c>
    </row>
    <row r="328" spans="1:16" s="7" customFormat="1" x14ac:dyDescent="0.25">
      <c r="A328" s="13"/>
      <c r="B328" s="13" t="s">
        <v>948</v>
      </c>
      <c r="C328" s="14"/>
      <c r="D328" s="13"/>
      <c r="E328" s="13"/>
      <c r="F328" s="13"/>
      <c r="G328" s="15">
        <v>2231</v>
      </c>
      <c r="H328" s="16">
        <v>33875.719999999987</v>
      </c>
      <c r="I328" s="16">
        <v>27166.949999999993</v>
      </c>
      <c r="J328" s="16">
        <v>6708.7699999999986</v>
      </c>
      <c r="K328" s="13"/>
      <c r="L328" s="13"/>
      <c r="M328" s="17"/>
      <c r="N328" s="17"/>
      <c r="O328" s="17">
        <f>SUM(O318:O327)</f>
        <v>60302.039999999994</v>
      </c>
      <c r="P328"/>
    </row>
    <row r="329" spans="1:16" s="7" customFormat="1" x14ac:dyDescent="0.25">
      <c r="A329" s="2" t="s">
        <v>334</v>
      </c>
      <c r="B329" s="2"/>
      <c r="C329" s="3"/>
      <c r="D329" s="2"/>
      <c r="E329" s="2"/>
      <c r="F329" s="2"/>
      <c r="G329" s="4">
        <v>84506</v>
      </c>
      <c r="H329" s="5">
        <v>154375.72000000012</v>
      </c>
      <c r="I329" s="5">
        <v>132320</v>
      </c>
      <c r="J329" s="5">
        <v>22055.71999999999</v>
      </c>
      <c r="K329" s="2"/>
      <c r="L329" s="2"/>
      <c r="M329" s="6"/>
      <c r="N329" s="6"/>
      <c r="O329" s="6"/>
      <c r="P329"/>
    </row>
    <row r="330" spans="1:16" x14ac:dyDescent="0.25">
      <c r="A330" s="8" t="s">
        <v>335</v>
      </c>
      <c r="B330" s="8" t="s">
        <v>221</v>
      </c>
      <c r="C330" s="9" t="s">
        <v>18</v>
      </c>
      <c r="D330" s="8" t="s">
        <v>38</v>
      </c>
      <c r="E330" s="8" t="s">
        <v>1934</v>
      </c>
      <c r="F330" s="8">
        <v>0.71</v>
      </c>
      <c r="G330" s="10">
        <v>64</v>
      </c>
      <c r="H330" s="11">
        <v>45.44</v>
      </c>
      <c r="I330" s="11">
        <v>25.13487071977638</v>
      </c>
      <c r="J330" s="11">
        <v>20.305129280223618</v>
      </c>
      <c r="K330" s="8">
        <v>1.29</v>
      </c>
      <c r="L330" s="8"/>
      <c r="M330" s="12">
        <f t="shared" si="10"/>
        <v>82.56</v>
      </c>
      <c r="N330" s="12">
        <f t="shared" si="10"/>
        <v>0</v>
      </c>
      <c r="O330" s="12">
        <f t="shared" si="11"/>
        <v>82.56</v>
      </c>
    </row>
    <row r="331" spans="1:16" x14ac:dyDescent="0.25">
      <c r="A331" s="8"/>
      <c r="B331" s="8"/>
      <c r="C331" s="9"/>
      <c r="D331" s="8"/>
      <c r="E331" s="8" t="s">
        <v>1935</v>
      </c>
      <c r="F331" s="8">
        <v>0.71</v>
      </c>
      <c r="G331" s="10">
        <v>101</v>
      </c>
      <c r="H331" s="11">
        <v>71.709999999999994</v>
      </c>
      <c r="I331" s="11">
        <v>39.6659678546471</v>
      </c>
      <c r="J331" s="11">
        <v>32.044032145352894</v>
      </c>
      <c r="K331" s="8">
        <v>1.29</v>
      </c>
      <c r="L331" s="8"/>
      <c r="M331" s="12">
        <f t="shared" si="10"/>
        <v>130.29</v>
      </c>
      <c r="N331" s="12">
        <f t="shared" si="10"/>
        <v>0</v>
      </c>
      <c r="O331" s="12">
        <f t="shared" si="11"/>
        <v>130.29</v>
      </c>
    </row>
    <row r="332" spans="1:16" x14ac:dyDescent="0.25">
      <c r="A332" s="8"/>
      <c r="B332" s="8"/>
      <c r="C332" s="9"/>
      <c r="D332" s="8"/>
      <c r="E332" s="8" t="s">
        <v>2084</v>
      </c>
      <c r="F332" s="8">
        <v>0.71</v>
      </c>
      <c r="G332" s="10">
        <v>4147</v>
      </c>
      <c r="H332" s="11">
        <v>2944.37</v>
      </c>
      <c r="I332" s="11">
        <v>2396.3737482846595</v>
      </c>
      <c r="J332" s="11">
        <v>547.99625171534012</v>
      </c>
      <c r="K332" s="8">
        <v>1.29</v>
      </c>
      <c r="L332" s="8"/>
      <c r="M332" s="12">
        <f t="shared" si="10"/>
        <v>5349.63</v>
      </c>
      <c r="N332" s="12">
        <f t="shared" si="10"/>
        <v>0</v>
      </c>
      <c r="O332" s="12">
        <f t="shared" si="11"/>
        <v>5349.63</v>
      </c>
    </row>
    <row r="333" spans="1:16" x14ac:dyDescent="0.25">
      <c r="A333" s="8"/>
      <c r="B333" s="8"/>
      <c r="C333" s="9"/>
      <c r="D333" s="8"/>
      <c r="E333" s="8" t="s">
        <v>2085</v>
      </c>
      <c r="F333" s="8">
        <v>0.71</v>
      </c>
      <c r="G333" s="10">
        <v>8676</v>
      </c>
      <c r="H333" s="11">
        <v>6159.9599999999991</v>
      </c>
      <c r="I333" s="11">
        <v>3330.2350524274252</v>
      </c>
      <c r="J333" s="11">
        <v>2829.7249475725744</v>
      </c>
      <c r="K333" s="8">
        <v>1.29</v>
      </c>
      <c r="L333" s="8"/>
      <c r="M333" s="12">
        <f t="shared" si="10"/>
        <v>11192.04</v>
      </c>
      <c r="N333" s="12">
        <f t="shared" si="10"/>
        <v>0</v>
      </c>
      <c r="O333" s="12">
        <f t="shared" si="11"/>
        <v>11192.04</v>
      </c>
    </row>
    <row r="334" spans="1:16" x14ac:dyDescent="0.25">
      <c r="A334" s="8"/>
      <c r="B334" s="8"/>
      <c r="C334" s="9"/>
      <c r="D334" s="8"/>
      <c r="E334" s="8" t="s">
        <v>1936</v>
      </c>
      <c r="F334" s="8">
        <v>0.71</v>
      </c>
      <c r="G334" s="10">
        <v>19</v>
      </c>
      <c r="H334" s="11">
        <v>13.49</v>
      </c>
      <c r="I334" s="11">
        <v>7.4619147449336127</v>
      </c>
      <c r="J334" s="11">
        <v>6.0280852550663875</v>
      </c>
      <c r="K334" s="8">
        <v>1.29</v>
      </c>
      <c r="L334" s="8"/>
      <c r="M334" s="12">
        <f t="shared" si="10"/>
        <v>24.51</v>
      </c>
      <c r="N334" s="12">
        <f t="shared" si="10"/>
        <v>0</v>
      </c>
      <c r="O334" s="12">
        <f t="shared" si="11"/>
        <v>24.51</v>
      </c>
    </row>
    <row r="335" spans="1:16" x14ac:dyDescent="0.25">
      <c r="A335" s="8"/>
      <c r="B335" s="8"/>
      <c r="C335" s="9"/>
      <c r="D335" s="8"/>
      <c r="E335" s="8" t="s">
        <v>1937</v>
      </c>
      <c r="F335" s="8">
        <v>0.71</v>
      </c>
      <c r="G335" s="10">
        <v>7497</v>
      </c>
      <c r="H335" s="11">
        <v>5322.8700000000008</v>
      </c>
      <c r="I335" s="11">
        <v>3067.8340127091301</v>
      </c>
      <c r="J335" s="11">
        <v>2255.0359872908703</v>
      </c>
      <c r="K335" s="8">
        <v>1.29</v>
      </c>
      <c r="L335" s="8"/>
      <c r="M335" s="12">
        <f t="shared" si="10"/>
        <v>9671.130000000001</v>
      </c>
      <c r="N335" s="12">
        <f t="shared" si="10"/>
        <v>0</v>
      </c>
      <c r="O335" s="12">
        <f t="shared" si="11"/>
        <v>9671.130000000001</v>
      </c>
    </row>
    <row r="336" spans="1:16" x14ac:dyDescent="0.25">
      <c r="A336" s="8"/>
      <c r="B336" s="8"/>
      <c r="C336" s="9"/>
      <c r="D336" s="8"/>
      <c r="E336" s="8" t="s">
        <v>1938</v>
      </c>
      <c r="F336" s="8">
        <v>0.71</v>
      </c>
      <c r="G336" s="10">
        <v>78</v>
      </c>
      <c r="H336" s="11">
        <v>55.38</v>
      </c>
      <c r="I336" s="11">
        <v>30.633123689727462</v>
      </c>
      <c r="J336" s="11">
        <v>24.74687631027254</v>
      </c>
      <c r="K336" s="8">
        <v>1.29</v>
      </c>
      <c r="L336" s="8"/>
      <c r="M336" s="12">
        <f t="shared" si="10"/>
        <v>100.62</v>
      </c>
      <c r="N336" s="12">
        <f t="shared" si="10"/>
        <v>0</v>
      </c>
      <c r="O336" s="12">
        <f t="shared" si="11"/>
        <v>100.62</v>
      </c>
    </row>
    <row r="337" spans="1:15" x14ac:dyDescent="0.25">
      <c r="A337" s="8"/>
      <c r="B337" s="8"/>
      <c r="C337" s="9"/>
      <c r="D337" s="8"/>
      <c r="E337" s="8" t="s">
        <v>2086</v>
      </c>
      <c r="F337" s="8">
        <v>0.71</v>
      </c>
      <c r="G337" s="10">
        <v>9809</v>
      </c>
      <c r="H337" s="11">
        <v>6964.3900000000012</v>
      </c>
      <c r="I337" s="11">
        <v>3933.0424296837759</v>
      </c>
      <c r="J337" s="11">
        <v>3031.3475703162239</v>
      </c>
      <c r="K337" s="8">
        <v>1.29</v>
      </c>
      <c r="L337" s="8"/>
      <c r="M337" s="12">
        <f t="shared" si="10"/>
        <v>12653.61</v>
      </c>
      <c r="N337" s="12">
        <f t="shared" si="10"/>
        <v>0</v>
      </c>
      <c r="O337" s="12">
        <f t="shared" si="11"/>
        <v>12653.61</v>
      </c>
    </row>
    <row r="338" spans="1:15" x14ac:dyDescent="0.25">
      <c r="A338" s="8"/>
      <c r="B338" s="8"/>
      <c r="C338" s="9"/>
      <c r="D338" s="8"/>
      <c r="E338" s="8" t="s">
        <v>2087</v>
      </c>
      <c r="F338" s="8">
        <v>0.73000000000000009</v>
      </c>
      <c r="G338" s="10">
        <v>6383</v>
      </c>
      <c r="H338" s="11">
        <v>4659.59</v>
      </c>
      <c r="I338" s="11">
        <v>2667.4793563190615</v>
      </c>
      <c r="J338" s="11">
        <v>1992.1106436809382</v>
      </c>
      <c r="K338" s="8">
        <v>1.33</v>
      </c>
      <c r="L338" s="8"/>
      <c r="M338" s="12">
        <f t="shared" si="10"/>
        <v>8489.3900000000012</v>
      </c>
      <c r="N338" s="12">
        <f t="shared" si="10"/>
        <v>0</v>
      </c>
      <c r="O338" s="12">
        <f t="shared" si="11"/>
        <v>8489.3900000000012</v>
      </c>
    </row>
    <row r="339" spans="1:15" x14ac:dyDescent="0.25">
      <c r="A339" s="8"/>
      <c r="B339" s="8"/>
      <c r="C339" s="9"/>
      <c r="D339" s="8"/>
      <c r="E339" s="8" t="s">
        <v>2088</v>
      </c>
      <c r="F339" s="8">
        <v>0.65</v>
      </c>
      <c r="G339" s="10">
        <v>16035</v>
      </c>
      <c r="H339" s="11">
        <v>10422.75</v>
      </c>
      <c r="I339" s="11">
        <v>6982.1395235668633</v>
      </c>
      <c r="J339" s="11">
        <v>3440.6104764331371</v>
      </c>
      <c r="K339" s="8">
        <v>1.66</v>
      </c>
      <c r="L339" s="8"/>
      <c r="M339" s="12">
        <f t="shared" si="10"/>
        <v>26618.1</v>
      </c>
      <c r="N339" s="12">
        <f t="shared" si="10"/>
        <v>0</v>
      </c>
      <c r="O339" s="12">
        <f t="shared" si="11"/>
        <v>26618.1</v>
      </c>
    </row>
    <row r="340" spans="1:15" x14ac:dyDescent="0.25">
      <c r="A340" s="8"/>
      <c r="B340" s="8"/>
      <c r="C340" s="9" t="s">
        <v>300</v>
      </c>
      <c r="D340" s="8" t="s">
        <v>38</v>
      </c>
      <c r="E340" s="8" t="s">
        <v>1939</v>
      </c>
      <c r="F340" s="8">
        <v>0.68</v>
      </c>
      <c r="G340" s="10">
        <v>37</v>
      </c>
      <c r="H340" s="11">
        <v>25.16</v>
      </c>
      <c r="I340" s="11">
        <v>22.383207750269108</v>
      </c>
      <c r="J340" s="11">
        <v>2.7767922497308923</v>
      </c>
      <c r="K340" s="8">
        <v>1.69</v>
      </c>
      <c r="L340" s="8"/>
      <c r="M340" s="12">
        <f t="shared" si="10"/>
        <v>62.53</v>
      </c>
      <c r="N340" s="12">
        <f t="shared" si="10"/>
        <v>0</v>
      </c>
      <c r="O340" s="12">
        <f t="shared" si="11"/>
        <v>62.53</v>
      </c>
    </row>
    <row r="341" spans="1:15" x14ac:dyDescent="0.25">
      <c r="A341" s="8"/>
      <c r="B341" s="8"/>
      <c r="C341" s="9"/>
      <c r="D341" s="8"/>
      <c r="E341" s="8" t="s">
        <v>2089</v>
      </c>
      <c r="F341" s="8">
        <v>0.68</v>
      </c>
      <c r="G341" s="10">
        <v>3930</v>
      </c>
      <c r="H341" s="11">
        <v>2672.4</v>
      </c>
      <c r="I341" s="11">
        <v>2582.1748805722505</v>
      </c>
      <c r="J341" s="11">
        <v>90.225119427749547</v>
      </c>
      <c r="K341" s="8">
        <v>1.61</v>
      </c>
      <c r="L341" s="8"/>
      <c r="M341" s="12">
        <f t="shared" si="10"/>
        <v>6327.3</v>
      </c>
      <c r="N341" s="12">
        <f t="shared" si="10"/>
        <v>0</v>
      </c>
      <c r="O341" s="12">
        <f t="shared" si="11"/>
        <v>6327.3</v>
      </c>
    </row>
    <row r="342" spans="1:15" x14ac:dyDescent="0.25">
      <c r="A342" s="8"/>
      <c r="B342" s="8"/>
      <c r="C342" s="9"/>
      <c r="D342" s="8"/>
      <c r="E342" s="8" t="s">
        <v>2090</v>
      </c>
      <c r="F342" s="8">
        <v>0.68</v>
      </c>
      <c r="G342" s="10">
        <v>535</v>
      </c>
      <c r="H342" s="11">
        <v>363.8</v>
      </c>
      <c r="I342" s="11">
        <v>336.10388363628812</v>
      </c>
      <c r="J342" s="11">
        <v>27.696116363711877</v>
      </c>
      <c r="K342" s="8">
        <v>1.72</v>
      </c>
      <c r="L342" s="8"/>
      <c r="M342" s="12">
        <f t="shared" si="10"/>
        <v>920.19999999999993</v>
      </c>
      <c r="N342" s="12">
        <f t="shared" si="10"/>
        <v>0</v>
      </c>
      <c r="O342" s="12">
        <f t="shared" si="11"/>
        <v>920.19999999999993</v>
      </c>
    </row>
    <row r="343" spans="1:15" x14ac:dyDescent="0.25">
      <c r="A343" s="8"/>
      <c r="B343" s="8"/>
      <c r="C343" s="9"/>
      <c r="D343" s="8"/>
      <c r="E343" s="8" t="s">
        <v>2091</v>
      </c>
      <c r="F343" s="8">
        <v>0.68</v>
      </c>
      <c r="G343" s="10">
        <v>1105</v>
      </c>
      <c r="H343" s="11">
        <v>751.4</v>
      </c>
      <c r="I343" s="11">
        <v>710.05853469250485</v>
      </c>
      <c r="J343" s="11">
        <v>41.341465307495071</v>
      </c>
      <c r="K343" s="8">
        <v>1.7</v>
      </c>
      <c r="L343" s="8"/>
      <c r="M343" s="12">
        <f t="shared" si="10"/>
        <v>1878.5</v>
      </c>
      <c r="N343" s="12">
        <f t="shared" si="10"/>
        <v>0</v>
      </c>
      <c r="O343" s="12">
        <f t="shared" si="11"/>
        <v>1878.5</v>
      </c>
    </row>
    <row r="344" spans="1:15" x14ac:dyDescent="0.25">
      <c r="A344" s="8"/>
      <c r="B344" s="8"/>
      <c r="C344" s="9"/>
      <c r="D344" s="8"/>
      <c r="E344" s="8" t="s">
        <v>1940</v>
      </c>
      <c r="F344" s="8">
        <v>0.68</v>
      </c>
      <c r="G344" s="10">
        <v>658</v>
      </c>
      <c r="H344" s="11">
        <v>447.44</v>
      </c>
      <c r="I344" s="11">
        <v>429.59988619749856</v>
      </c>
      <c r="J344" s="11">
        <v>17.840113802501442</v>
      </c>
      <c r="K344" s="8">
        <v>1.7</v>
      </c>
      <c r="L344" s="8"/>
      <c r="M344" s="12">
        <f t="shared" si="10"/>
        <v>1118.5999999999999</v>
      </c>
      <c r="N344" s="12">
        <f t="shared" si="10"/>
        <v>0</v>
      </c>
      <c r="O344" s="12">
        <f t="shared" si="11"/>
        <v>1118.5999999999999</v>
      </c>
    </row>
    <row r="345" spans="1:15" x14ac:dyDescent="0.25">
      <c r="A345" s="8"/>
      <c r="B345" s="8"/>
      <c r="C345" s="9"/>
      <c r="D345" s="8"/>
      <c r="E345" s="8" t="s">
        <v>1941</v>
      </c>
      <c r="F345" s="8">
        <v>0.68</v>
      </c>
      <c r="G345" s="10">
        <v>94</v>
      </c>
      <c r="H345" s="11">
        <v>63.92</v>
      </c>
      <c r="I345" s="11">
        <v>59.334847347891596</v>
      </c>
      <c r="J345" s="11">
        <v>4.5851526521084107</v>
      </c>
      <c r="K345" s="8">
        <v>1.7</v>
      </c>
      <c r="L345" s="8"/>
      <c r="M345" s="12">
        <f t="shared" si="10"/>
        <v>159.79999999999998</v>
      </c>
      <c r="N345" s="12">
        <f t="shared" si="10"/>
        <v>0</v>
      </c>
      <c r="O345" s="12">
        <f t="shared" si="11"/>
        <v>159.79999999999998</v>
      </c>
    </row>
    <row r="346" spans="1:15" x14ac:dyDescent="0.25">
      <c r="A346" s="8"/>
      <c r="B346" s="8"/>
      <c r="C346" s="9"/>
      <c r="D346" s="8"/>
      <c r="E346" s="8" t="s">
        <v>2092</v>
      </c>
      <c r="F346" s="8">
        <v>0.83</v>
      </c>
      <c r="G346" s="10">
        <v>970</v>
      </c>
      <c r="H346" s="11">
        <v>805.10000000000014</v>
      </c>
      <c r="I346" s="11">
        <v>730.33614208671906</v>
      </c>
      <c r="J346" s="11">
        <v>74.763857913281015</v>
      </c>
      <c r="K346" s="8">
        <v>2.13</v>
      </c>
      <c r="L346" s="8"/>
      <c r="M346" s="12">
        <f t="shared" si="10"/>
        <v>2066.1</v>
      </c>
      <c r="N346" s="12">
        <f t="shared" si="10"/>
        <v>0</v>
      </c>
      <c r="O346" s="12">
        <f t="shared" si="11"/>
        <v>2066.1</v>
      </c>
    </row>
    <row r="347" spans="1:15" x14ac:dyDescent="0.25">
      <c r="A347" s="8"/>
      <c r="B347" s="8"/>
      <c r="C347" s="9"/>
      <c r="D347" s="8"/>
      <c r="E347" s="8" t="s">
        <v>1942</v>
      </c>
      <c r="F347" s="8">
        <v>0.79</v>
      </c>
      <c r="G347" s="10">
        <v>12</v>
      </c>
      <c r="H347" s="11">
        <v>9.48</v>
      </c>
      <c r="I347" s="11">
        <v>9.1506105834464044</v>
      </c>
      <c r="J347" s="11">
        <v>0.32938941655359599</v>
      </c>
      <c r="K347" s="8">
        <v>2</v>
      </c>
      <c r="L347" s="8"/>
      <c r="M347" s="12">
        <f t="shared" si="10"/>
        <v>24</v>
      </c>
      <c r="N347" s="12">
        <f t="shared" si="10"/>
        <v>0</v>
      </c>
      <c r="O347" s="12">
        <f t="shared" si="11"/>
        <v>24</v>
      </c>
    </row>
    <row r="348" spans="1:15" x14ac:dyDescent="0.25">
      <c r="A348" s="8"/>
      <c r="B348" s="8"/>
      <c r="C348" s="9"/>
      <c r="D348" s="8"/>
      <c r="E348" s="8" t="s">
        <v>2093</v>
      </c>
      <c r="F348" s="8">
        <v>0.79</v>
      </c>
      <c r="G348" s="10">
        <v>1693</v>
      </c>
      <c r="H348" s="11">
        <v>1337.4699999999998</v>
      </c>
      <c r="I348" s="11">
        <v>1118.4243681736832</v>
      </c>
      <c r="J348" s="11">
        <v>219.04563182631671</v>
      </c>
      <c r="K348" s="8">
        <v>2</v>
      </c>
      <c r="L348" s="8"/>
      <c r="M348" s="12">
        <f t="shared" si="10"/>
        <v>3386</v>
      </c>
      <c r="N348" s="12">
        <f t="shared" si="10"/>
        <v>0</v>
      </c>
      <c r="O348" s="12">
        <f t="shared" si="11"/>
        <v>3386</v>
      </c>
    </row>
    <row r="349" spans="1:15" x14ac:dyDescent="0.25">
      <c r="A349" s="8"/>
      <c r="B349" s="8"/>
      <c r="C349" s="9"/>
      <c r="D349" s="8"/>
      <c r="E349" s="8" t="s">
        <v>1986</v>
      </c>
      <c r="F349" s="8">
        <v>0.81</v>
      </c>
      <c r="G349" s="10">
        <v>2</v>
      </c>
      <c r="H349" s="11">
        <v>1.62</v>
      </c>
      <c r="I349" s="11">
        <v>1.2488888888888889</v>
      </c>
      <c r="J349" s="11">
        <v>0.37111111111111117</v>
      </c>
      <c r="K349" s="8">
        <v>2.21</v>
      </c>
      <c r="L349" s="8"/>
      <c r="M349" s="12">
        <f t="shared" si="10"/>
        <v>4.42</v>
      </c>
      <c r="N349" s="12">
        <f t="shared" si="10"/>
        <v>0</v>
      </c>
      <c r="O349" s="12">
        <f t="shared" si="11"/>
        <v>4.42</v>
      </c>
    </row>
    <row r="350" spans="1:15" x14ac:dyDescent="0.25">
      <c r="A350" s="8"/>
      <c r="B350" s="8"/>
      <c r="C350" s="9"/>
      <c r="D350" s="8"/>
      <c r="E350" s="8" t="s">
        <v>1948</v>
      </c>
      <c r="F350" s="8">
        <v>0.79</v>
      </c>
      <c r="G350" s="10">
        <v>260</v>
      </c>
      <c r="H350" s="11">
        <v>205.4</v>
      </c>
      <c r="I350" s="11">
        <v>177.1151515151515</v>
      </c>
      <c r="J350" s="11">
        <v>28.28484848484851</v>
      </c>
      <c r="K350" s="8">
        <v>2</v>
      </c>
      <c r="L350" s="8"/>
      <c r="M350" s="12">
        <f t="shared" si="10"/>
        <v>520</v>
      </c>
      <c r="N350" s="12">
        <f t="shared" si="10"/>
        <v>0</v>
      </c>
      <c r="O350" s="12">
        <f t="shared" si="11"/>
        <v>520</v>
      </c>
    </row>
    <row r="351" spans="1:15" x14ac:dyDescent="0.25">
      <c r="A351" s="8"/>
      <c r="B351" s="8"/>
      <c r="C351" s="9"/>
      <c r="D351" s="8"/>
      <c r="E351" s="8" t="s">
        <v>2094</v>
      </c>
      <c r="F351" s="8">
        <v>0.79</v>
      </c>
      <c r="G351" s="10">
        <v>2333</v>
      </c>
      <c r="H351" s="11">
        <v>1843.07</v>
      </c>
      <c r="I351" s="11">
        <v>1605.6201779173209</v>
      </c>
      <c r="J351" s="11">
        <v>237.44982208267908</v>
      </c>
      <c r="K351" s="8">
        <v>2</v>
      </c>
      <c r="L351" s="8"/>
      <c r="M351" s="12">
        <f t="shared" si="10"/>
        <v>4666</v>
      </c>
      <c r="N351" s="12">
        <f t="shared" si="10"/>
        <v>0</v>
      </c>
      <c r="O351" s="12">
        <f t="shared" si="11"/>
        <v>4666</v>
      </c>
    </row>
    <row r="352" spans="1:15" x14ac:dyDescent="0.25">
      <c r="A352" s="8"/>
      <c r="B352" s="8"/>
      <c r="C352" s="9"/>
      <c r="D352" s="8"/>
      <c r="E352" s="8" t="s">
        <v>2095</v>
      </c>
      <c r="F352" s="8">
        <v>0.77</v>
      </c>
      <c r="G352" s="10">
        <v>269</v>
      </c>
      <c r="H352" s="11">
        <v>207.12999999999997</v>
      </c>
      <c r="I352" s="11">
        <v>169.4245722975233</v>
      </c>
      <c r="J352" s="11">
        <v>37.70542770247674</v>
      </c>
      <c r="K352" s="8">
        <v>2.15</v>
      </c>
      <c r="L352" s="8"/>
      <c r="M352" s="12">
        <f t="shared" si="10"/>
        <v>578.35</v>
      </c>
      <c r="N352" s="12">
        <f t="shared" si="10"/>
        <v>0</v>
      </c>
      <c r="O352" s="12">
        <f t="shared" si="11"/>
        <v>578.35</v>
      </c>
    </row>
    <row r="353" spans="1:15" x14ac:dyDescent="0.25">
      <c r="A353" s="8"/>
      <c r="B353" s="8"/>
      <c r="C353" s="9"/>
      <c r="D353" s="8"/>
      <c r="E353" s="8" t="s">
        <v>1950</v>
      </c>
      <c r="F353" s="8">
        <v>0.81</v>
      </c>
      <c r="G353" s="10">
        <v>3</v>
      </c>
      <c r="H353" s="11">
        <v>2.4300000000000002</v>
      </c>
      <c r="I353" s="11">
        <v>1.8733333333333335</v>
      </c>
      <c r="J353" s="11">
        <v>0.55666666666666664</v>
      </c>
      <c r="K353" s="8">
        <v>2.21</v>
      </c>
      <c r="L353" s="8"/>
      <c r="M353" s="12">
        <f t="shared" si="10"/>
        <v>6.63</v>
      </c>
      <c r="N353" s="12">
        <f t="shared" si="10"/>
        <v>0</v>
      </c>
      <c r="O353" s="12">
        <f t="shared" si="11"/>
        <v>6.63</v>
      </c>
    </row>
    <row r="354" spans="1:15" x14ac:dyDescent="0.25">
      <c r="A354" s="8"/>
      <c r="B354" s="8"/>
      <c r="C354" s="9"/>
      <c r="D354" s="8"/>
      <c r="E354" s="8" t="s">
        <v>1951</v>
      </c>
      <c r="F354" s="8">
        <v>0.81</v>
      </c>
      <c r="G354" s="10">
        <v>100</v>
      </c>
      <c r="H354" s="11">
        <v>81</v>
      </c>
      <c r="I354" s="11">
        <v>62.444444444444443</v>
      </c>
      <c r="J354" s="11">
        <v>18.555555555555557</v>
      </c>
      <c r="K354" s="8">
        <v>2.21</v>
      </c>
      <c r="L354" s="8"/>
      <c r="M354" s="12">
        <f t="shared" si="10"/>
        <v>221</v>
      </c>
      <c r="N354" s="12">
        <f t="shared" si="10"/>
        <v>0</v>
      </c>
      <c r="O354" s="12">
        <f t="shared" si="11"/>
        <v>221</v>
      </c>
    </row>
    <row r="355" spans="1:15" x14ac:dyDescent="0.25">
      <c r="A355" s="8"/>
      <c r="B355" s="8"/>
      <c r="C355" s="9"/>
      <c r="D355" s="8"/>
      <c r="E355" s="8" t="s">
        <v>2096</v>
      </c>
      <c r="F355" s="8">
        <v>0.8</v>
      </c>
      <c r="G355" s="10">
        <v>2522</v>
      </c>
      <c r="H355" s="11">
        <v>2017.6</v>
      </c>
      <c r="I355" s="11">
        <v>1721.9477231819305</v>
      </c>
      <c r="J355" s="11">
        <v>295.65227681806971</v>
      </c>
      <c r="K355" s="8">
        <v>2.0699999999999998</v>
      </c>
      <c r="L355" s="8"/>
      <c r="M355" s="12">
        <f t="shared" si="10"/>
        <v>5220.54</v>
      </c>
      <c r="N355" s="12">
        <f t="shared" si="10"/>
        <v>0</v>
      </c>
      <c r="O355" s="12">
        <f t="shared" si="11"/>
        <v>5220.54</v>
      </c>
    </row>
    <row r="356" spans="1:15" x14ac:dyDescent="0.25">
      <c r="A356" s="8"/>
      <c r="B356" s="8"/>
      <c r="C356" s="9"/>
      <c r="D356" s="8"/>
      <c r="E356" s="8" t="s">
        <v>1953</v>
      </c>
      <c r="F356" s="8">
        <v>0.78</v>
      </c>
      <c r="G356" s="10">
        <v>15</v>
      </c>
      <c r="H356" s="11">
        <v>11.7</v>
      </c>
      <c r="I356" s="11">
        <v>10.752551020408163</v>
      </c>
      <c r="J356" s="11">
        <v>0.9474489795918366</v>
      </c>
      <c r="K356" s="8">
        <v>2.2200000000000002</v>
      </c>
      <c r="L356" s="8"/>
      <c r="M356" s="12">
        <f t="shared" si="10"/>
        <v>33.300000000000004</v>
      </c>
      <c r="N356" s="12">
        <f t="shared" si="10"/>
        <v>0</v>
      </c>
      <c r="O356" s="12">
        <f t="shared" si="11"/>
        <v>33.300000000000004</v>
      </c>
    </row>
    <row r="357" spans="1:15" x14ac:dyDescent="0.25">
      <c r="A357" s="8"/>
      <c r="B357" s="8"/>
      <c r="C357" s="9"/>
      <c r="D357" s="8"/>
      <c r="E357" s="8" t="s">
        <v>2097</v>
      </c>
      <c r="F357" s="8">
        <v>0.77999999999999992</v>
      </c>
      <c r="G357" s="10">
        <v>646</v>
      </c>
      <c r="H357" s="11">
        <v>503.88</v>
      </c>
      <c r="I357" s="11">
        <v>444.33612171868879</v>
      </c>
      <c r="J357" s="11">
        <v>59.54387828131123</v>
      </c>
      <c r="K357" s="8">
        <v>2.2200000000000002</v>
      </c>
      <c r="L357" s="8"/>
      <c r="M357" s="12">
        <f t="shared" si="10"/>
        <v>1434.1200000000001</v>
      </c>
      <c r="N357" s="12">
        <f t="shared" si="10"/>
        <v>0</v>
      </c>
      <c r="O357" s="12">
        <f t="shared" si="11"/>
        <v>1434.1200000000001</v>
      </c>
    </row>
    <row r="358" spans="1:15" x14ac:dyDescent="0.25">
      <c r="A358" s="8"/>
      <c r="B358" s="8"/>
      <c r="C358" s="9"/>
      <c r="D358" s="8"/>
      <c r="E358" s="8" t="s">
        <v>1954</v>
      </c>
      <c r="F358" s="8">
        <v>0.79</v>
      </c>
      <c r="G358" s="10">
        <v>280</v>
      </c>
      <c r="H358" s="11">
        <v>221.19999999999996</v>
      </c>
      <c r="I358" s="11">
        <v>195.56753231543973</v>
      </c>
      <c r="J358" s="11">
        <v>25.632467684560247</v>
      </c>
      <c r="K358" s="8">
        <v>2</v>
      </c>
      <c r="L358" s="8"/>
      <c r="M358" s="12">
        <f t="shared" si="10"/>
        <v>560</v>
      </c>
      <c r="N358" s="12">
        <f t="shared" si="10"/>
        <v>0</v>
      </c>
      <c r="O358" s="12">
        <f t="shared" si="11"/>
        <v>560</v>
      </c>
    </row>
    <row r="359" spans="1:15" x14ac:dyDescent="0.25">
      <c r="A359" s="8"/>
      <c r="B359" s="8"/>
      <c r="C359" s="9"/>
      <c r="D359" s="8"/>
      <c r="E359" s="8" t="s">
        <v>2098</v>
      </c>
      <c r="F359" s="8">
        <v>0.79</v>
      </c>
      <c r="G359" s="10">
        <v>1285</v>
      </c>
      <c r="H359" s="11">
        <v>1015.1499999999999</v>
      </c>
      <c r="I359" s="11">
        <v>1007.4859041370404</v>
      </c>
      <c r="J359" s="11">
        <v>7.6640958629594138</v>
      </c>
      <c r="K359" s="8">
        <v>2</v>
      </c>
      <c r="L359" s="8"/>
      <c r="M359" s="12">
        <f t="shared" si="10"/>
        <v>2570</v>
      </c>
      <c r="N359" s="12">
        <f t="shared" si="10"/>
        <v>0</v>
      </c>
      <c r="O359" s="12">
        <f t="shared" si="11"/>
        <v>2570</v>
      </c>
    </row>
    <row r="360" spans="1:15" x14ac:dyDescent="0.25">
      <c r="A360" s="8"/>
      <c r="B360" s="8"/>
      <c r="C360" s="9"/>
      <c r="D360" s="8"/>
      <c r="E360" s="8" t="s">
        <v>2099</v>
      </c>
      <c r="F360" s="8">
        <v>0.77</v>
      </c>
      <c r="G360" s="10">
        <v>271</v>
      </c>
      <c r="H360" s="11">
        <v>208.67000000000002</v>
      </c>
      <c r="I360" s="11">
        <v>233.94994036940216</v>
      </c>
      <c r="J360" s="11">
        <v>-25.279940369402148</v>
      </c>
      <c r="K360" s="8">
        <v>2.15</v>
      </c>
      <c r="L360" s="8"/>
      <c r="M360" s="12">
        <f t="shared" si="10"/>
        <v>582.65</v>
      </c>
      <c r="N360" s="12">
        <f t="shared" si="10"/>
        <v>0</v>
      </c>
      <c r="O360" s="12">
        <f t="shared" si="11"/>
        <v>582.65</v>
      </c>
    </row>
    <row r="361" spans="1:15" x14ac:dyDescent="0.25">
      <c r="A361" s="8"/>
      <c r="B361" s="8"/>
      <c r="C361" s="9"/>
      <c r="D361" s="8"/>
      <c r="E361" s="8" t="s">
        <v>1955</v>
      </c>
      <c r="F361" s="8">
        <v>0.81</v>
      </c>
      <c r="G361" s="10">
        <v>33</v>
      </c>
      <c r="H361" s="11">
        <v>26.73</v>
      </c>
      <c r="I361" s="11">
        <v>20.606666666666666</v>
      </c>
      <c r="J361" s="11">
        <v>6.1233333333333348</v>
      </c>
      <c r="K361" s="8">
        <v>2.21</v>
      </c>
      <c r="L361" s="8"/>
      <c r="M361" s="12">
        <f t="shared" si="10"/>
        <v>72.929999999999993</v>
      </c>
      <c r="N361" s="12">
        <f t="shared" si="10"/>
        <v>0</v>
      </c>
      <c r="O361" s="12">
        <f t="shared" si="11"/>
        <v>72.929999999999993</v>
      </c>
    </row>
    <row r="362" spans="1:15" x14ac:dyDescent="0.25">
      <c r="A362" s="8"/>
      <c r="B362" s="8"/>
      <c r="C362" s="9"/>
      <c r="D362" s="8"/>
      <c r="E362" s="8" t="s">
        <v>2100</v>
      </c>
      <c r="F362" s="8">
        <v>0.82999999999999985</v>
      </c>
      <c r="G362" s="10">
        <v>1957</v>
      </c>
      <c r="H362" s="11">
        <v>1624.3100000000002</v>
      </c>
      <c r="I362" s="11">
        <v>1385.3074913439571</v>
      </c>
      <c r="J362" s="11">
        <v>239.00250865604312</v>
      </c>
      <c r="K362" s="8">
        <v>2.13</v>
      </c>
      <c r="L362" s="8"/>
      <c r="M362" s="12">
        <f t="shared" si="10"/>
        <v>4168.41</v>
      </c>
      <c r="N362" s="12">
        <f t="shared" si="10"/>
        <v>0</v>
      </c>
      <c r="O362" s="12">
        <f t="shared" si="11"/>
        <v>4168.41</v>
      </c>
    </row>
    <row r="363" spans="1:15" x14ac:dyDescent="0.25">
      <c r="A363" s="8"/>
      <c r="B363" s="8"/>
      <c r="C363" s="9"/>
      <c r="D363" s="8"/>
      <c r="E363" s="8" t="s">
        <v>2101</v>
      </c>
      <c r="F363" s="8">
        <v>0.78</v>
      </c>
      <c r="G363" s="10">
        <v>249</v>
      </c>
      <c r="H363" s="11">
        <v>194.22</v>
      </c>
      <c r="I363" s="11">
        <v>184.27751233777073</v>
      </c>
      <c r="J363" s="11">
        <v>9.9424876622292366</v>
      </c>
      <c r="K363" s="8">
        <v>2.29</v>
      </c>
      <c r="L363" s="8"/>
      <c r="M363" s="12">
        <f t="shared" si="10"/>
        <v>570.21</v>
      </c>
      <c r="N363" s="12">
        <f t="shared" si="10"/>
        <v>0</v>
      </c>
      <c r="O363" s="12">
        <f t="shared" si="11"/>
        <v>570.21</v>
      </c>
    </row>
    <row r="364" spans="1:15" x14ac:dyDescent="0.25">
      <c r="A364" s="8"/>
      <c r="B364" s="8"/>
      <c r="C364" s="9"/>
      <c r="D364" s="8"/>
      <c r="E364" s="8" t="s">
        <v>1958</v>
      </c>
      <c r="F364" s="8">
        <v>0.8</v>
      </c>
      <c r="G364" s="10">
        <v>75</v>
      </c>
      <c r="H364" s="11">
        <v>60</v>
      </c>
      <c r="I364" s="11">
        <v>54.647925529050667</v>
      </c>
      <c r="J364" s="11">
        <v>5.3520744709493329</v>
      </c>
      <c r="K364" s="8">
        <v>2.0699999999999998</v>
      </c>
      <c r="L364" s="8"/>
      <c r="M364" s="12">
        <f t="shared" si="10"/>
        <v>155.25</v>
      </c>
      <c r="N364" s="12">
        <f t="shared" si="10"/>
        <v>0</v>
      </c>
      <c r="O364" s="12">
        <f t="shared" si="11"/>
        <v>155.25</v>
      </c>
    </row>
    <row r="365" spans="1:15" x14ac:dyDescent="0.25">
      <c r="A365" s="8"/>
      <c r="B365" s="8"/>
      <c r="C365" s="9"/>
      <c r="D365" s="8"/>
      <c r="E365" s="8" t="s">
        <v>2102</v>
      </c>
      <c r="F365" s="8">
        <v>0.80000000000000016</v>
      </c>
      <c r="G365" s="10">
        <v>681</v>
      </c>
      <c r="H365" s="11">
        <v>544.79999999999995</v>
      </c>
      <c r="I365" s="11">
        <v>443.28075006272269</v>
      </c>
      <c r="J365" s="11">
        <v>101.51924993727732</v>
      </c>
      <c r="K365" s="8">
        <v>2.0699999999999998</v>
      </c>
      <c r="L365" s="8"/>
      <c r="M365" s="12">
        <f t="shared" si="10"/>
        <v>1409.6699999999998</v>
      </c>
      <c r="N365" s="12">
        <f t="shared" si="10"/>
        <v>0</v>
      </c>
      <c r="O365" s="12">
        <f t="shared" si="11"/>
        <v>1409.6699999999998</v>
      </c>
    </row>
    <row r="366" spans="1:15" x14ac:dyDescent="0.25">
      <c r="A366" s="8"/>
      <c r="B366" s="8"/>
      <c r="C366" s="9"/>
      <c r="D366" s="8"/>
      <c r="E366" s="8" t="s">
        <v>2103</v>
      </c>
      <c r="F366" s="8">
        <v>0.78</v>
      </c>
      <c r="G366" s="10">
        <v>222</v>
      </c>
      <c r="H366" s="11">
        <v>173.16</v>
      </c>
      <c r="I366" s="11">
        <v>149.04311064278187</v>
      </c>
      <c r="J366" s="11">
        <v>24.11688935721812</v>
      </c>
      <c r="K366" s="8">
        <v>2.2200000000000002</v>
      </c>
      <c r="L366" s="8"/>
      <c r="M366" s="12">
        <f t="shared" si="10"/>
        <v>492.84000000000003</v>
      </c>
      <c r="N366" s="12">
        <f t="shared" si="10"/>
        <v>0</v>
      </c>
      <c r="O366" s="12">
        <f t="shared" si="11"/>
        <v>492.84000000000003</v>
      </c>
    </row>
    <row r="367" spans="1:15" x14ac:dyDescent="0.25">
      <c r="A367" s="8"/>
      <c r="B367" s="8"/>
      <c r="C367" s="9"/>
      <c r="D367" s="8"/>
      <c r="E367" s="8" t="s">
        <v>2104</v>
      </c>
      <c r="F367" s="8">
        <v>0.82999999999999985</v>
      </c>
      <c r="G367" s="10">
        <v>4142</v>
      </c>
      <c r="H367" s="11">
        <v>3437.8599999999997</v>
      </c>
      <c r="I367" s="11">
        <v>2974.0980188351909</v>
      </c>
      <c r="J367" s="11">
        <v>463.76198116480884</v>
      </c>
      <c r="K367" s="8">
        <v>2.13</v>
      </c>
      <c r="L367" s="8"/>
      <c r="M367" s="12">
        <f t="shared" si="10"/>
        <v>8822.4599999999991</v>
      </c>
      <c r="N367" s="12">
        <f t="shared" si="10"/>
        <v>0</v>
      </c>
      <c r="O367" s="12">
        <f t="shared" si="11"/>
        <v>8822.4599999999991</v>
      </c>
    </row>
    <row r="368" spans="1:15" x14ac:dyDescent="0.25">
      <c r="A368" s="8"/>
      <c r="B368" s="8"/>
      <c r="C368" s="9"/>
      <c r="D368" s="8"/>
      <c r="E368" s="8" t="s">
        <v>2105</v>
      </c>
      <c r="F368" s="8">
        <v>0.65</v>
      </c>
      <c r="G368" s="10">
        <v>4482</v>
      </c>
      <c r="H368" s="11">
        <v>2913.3</v>
      </c>
      <c r="I368" s="11">
        <v>2541.0266726119494</v>
      </c>
      <c r="J368" s="11">
        <v>372.27332738805023</v>
      </c>
      <c r="K368" s="8">
        <v>1.66</v>
      </c>
      <c r="L368" s="8"/>
      <c r="M368" s="12">
        <f t="shared" si="10"/>
        <v>7440.12</v>
      </c>
      <c r="N368" s="12">
        <f t="shared" si="10"/>
        <v>0</v>
      </c>
      <c r="O368" s="12">
        <f t="shared" si="11"/>
        <v>7440.12</v>
      </c>
    </row>
    <row r="369" spans="1:15" x14ac:dyDescent="0.25">
      <c r="A369" s="8"/>
      <c r="B369" s="8"/>
      <c r="C369" s="9"/>
      <c r="D369" s="8"/>
      <c r="E369" s="8" t="s">
        <v>1960</v>
      </c>
      <c r="F369" s="8">
        <v>0.65</v>
      </c>
      <c r="G369" s="10">
        <v>262</v>
      </c>
      <c r="H369" s="11">
        <v>170.3</v>
      </c>
      <c r="I369" s="11">
        <v>163.60444444444443</v>
      </c>
      <c r="J369" s="11">
        <v>6.6955555555555861</v>
      </c>
      <c r="K369" s="8">
        <v>1.66</v>
      </c>
      <c r="L369" s="8"/>
      <c r="M369" s="12">
        <f t="shared" si="10"/>
        <v>434.91999999999996</v>
      </c>
      <c r="N369" s="12">
        <f t="shared" si="10"/>
        <v>0</v>
      </c>
      <c r="O369" s="12">
        <f t="shared" si="11"/>
        <v>434.91999999999996</v>
      </c>
    </row>
    <row r="370" spans="1:15" x14ac:dyDescent="0.25">
      <c r="A370" s="8"/>
      <c r="B370" s="8"/>
      <c r="C370" s="9"/>
      <c r="D370" s="8"/>
      <c r="E370" s="8" t="s">
        <v>2106</v>
      </c>
      <c r="F370" s="8">
        <v>0.65</v>
      </c>
      <c r="G370" s="10">
        <v>1722</v>
      </c>
      <c r="H370" s="11">
        <v>1119.3</v>
      </c>
      <c r="I370" s="11">
        <v>1028.1025378191662</v>
      </c>
      <c r="J370" s="11">
        <v>91.197462180833924</v>
      </c>
      <c r="K370" s="8">
        <v>1.66</v>
      </c>
      <c r="L370" s="8"/>
      <c r="M370" s="12">
        <f t="shared" si="10"/>
        <v>2858.52</v>
      </c>
      <c r="N370" s="12">
        <f t="shared" si="10"/>
        <v>0</v>
      </c>
      <c r="O370" s="12">
        <f t="shared" si="11"/>
        <v>2858.52</v>
      </c>
    </row>
    <row r="371" spans="1:15" x14ac:dyDescent="0.25">
      <c r="A371" s="8"/>
      <c r="B371" s="8"/>
      <c r="C371" s="9"/>
      <c r="D371" s="8"/>
      <c r="E371" s="8" t="s">
        <v>2107</v>
      </c>
      <c r="F371" s="8">
        <v>0.65</v>
      </c>
      <c r="G371" s="10">
        <v>2997</v>
      </c>
      <c r="H371" s="11">
        <v>1948.05</v>
      </c>
      <c r="I371" s="11">
        <v>1906.6721675261758</v>
      </c>
      <c r="J371" s="11">
        <v>41.377832473824128</v>
      </c>
      <c r="K371" s="8">
        <v>1.64</v>
      </c>
      <c r="L371" s="8"/>
      <c r="M371" s="12">
        <f t="shared" si="10"/>
        <v>4915.08</v>
      </c>
      <c r="N371" s="12">
        <f t="shared" si="10"/>
        <v>0</v>
      </c>
      <c r="O371" s="12">
        <f t="shared" si="11"/>
        <v>4915.08</v>
      </c>
    </row>
    <row r="372" spans="1:15" x14ac:dyDescent="0.25">
      <c r="A372" s="8"/>
      <c r="B372" s="8"/>
      <c r="C372" s="9" t="s">
        <v>285</v>
      </c>
      <c r="D372" s="8" t="s">
        <v>38</v>
      </c>
      <c r="E372" s="8" t="s">
        <v>1939</v>
      </c>
      <c r="F372" s="8">
        <v>0.68</v>
      </c>
      <c r="G372" s="10">
        <v>37</v>
      </c>
      <c r="H372" s="11">
        <v>25.16</v>
      </c>
      <c r="I372" s="11">
        <v>22.383207750269108</v>
      </c>
      <c r="J372" s="11">
        <v>2.7767922497308923</v>
      </c>
      <c r="K372" s="8">
        <v>1.69</v>
      </c>
      <c r="L372" s="8"/>
      <c r="M372" s="12">
        <f t="shared" si="10"/>
        <v>62.53</v>
      </c>
      <c r="N372" s="12">
        <f t="shared" si="10"/>
        <v>0</v>
      </c>
      <c r="O372" s="12">
        <f t="shared" si="11"/>
        <v>62.53</v>
      </c>
    </row>
    <row r="373" spans="1:15" x14ac:dyDescent="0.25">
      <c r="A373" s="8"/>
      <c r="B373" s="8"/>
      <c r="C373" s="9"/>
      <c r="D373" s="8"/>
      <c r="E373" s="8" t="s">
        <v>2089</v>
      </c>
      <c r="F373" s="8">
        <v>0.68</v>
      </c>
      <c r="G373" s="10">
        <v>3933</v>
      </c>
      <c r="H373" s="11">
        <v>2674.44</v>
      </c>
      <c r="I373" s="11">
        <v>2583.5873422170562</v>
      </c>
      <c r="J373" s="11">
        <v>90.852657782943695</v>
      </c>
      <c r="K373" s="8">
        <v>1.61</v>
      </c>
      <c r="L373" s="8"/>
      <c r="M373" s="12">
        <f t="shared" si="10"/>
        <v>6332.13</v>
      </c>
      <c r="N373" s="12">
        <f t="shared" si="10"/>
        <v>0</v>
      </c>
      <c r="O373" s="12">
        <f t="shared" si="11"/>
        <v>6332.13</v>
      </c>
    </row>
    <row r="374" spans="1:15" x14ac:dyDescent="0.25">
      <c r="A374" s="8"/>
      <c r="B374" s="8"/>
      <c r="C374" s="9"/>
      <c r="D374" s="8"/>
      <c r="E374" s="8" t="s">
        <v>2090</v>
      </c>
      <c r="F374" s="8">
        <v>0.68</v>
      </c>
      <c r="G374" s="10">
        <v>535</v>
      </c>
      <c r="H374" s="11">
        <v>363.8</v>
      </c>
      <c r="I374" s="11">
        <v>336.09946494711738</v>
      </c>
      <c r="J374" s="11">
        <v>27.700535052882596</v>
      </c>
      <c r="K374" s="8">
        <v>1.72</v>
      </c>
      <c r="L374" s="8"/>
      <c r="M374" s="12">
        <f t="shared" si="10"/>
        <v>920.19999999999993</v>
      </c>
      <c r="N374" s="12">
        <f t="shared" si="10"/>
        <v>0</v>
      </c>
      <c r="O374" s="12">
        <f t="shared" si="11"/>
        <v>920.19999999999993</v>
      </c>
    </row>
    <row r="375" spans="1:15" x14ac:dyDescent="0.25">
      <c r="A375" s="8"/>
      <c r="B375" s="8"/>
      <c r="C375" s="9"/>
      <c r="D375" s="8"/>
      <c r="E375" s="8" t="s">
        <v>2091</v>
      </c>
      <c r="F375" s="8">
        <v>0.68</v>
      </c>
      <c r="G375" s="10">
        <v>1105</v>
      </c>
      <c r="H375" s="11">
        <v>751.4</v>
      </c>
      <c r="I375" s="11">
        <v>710.09940821513703</v>
      </c>
      <c r="J375" s="11">
        <v>41.300591784862888</v>
      </c>
      <c r="K375" s="8">
        <v>1.7</v>
      </c>
      <c r="L375" s="8"/>
      <c r="M375" s="12">
        <f t="shared" si="10"/>
        <v>1878.5</v>
      </c>
      <c r="N375" s="12">
        <f t="shared" si="10"/>
        <v>0</v>
      </c>
      <c r="O375" s="12">
        <f t="shared" si="11"/>
        <v>1878.5</v>
      </c>
    </row>
    <row r="376" spans="1:15" x14ac:dyDescent="0.25">
      <c r="A376" s="8"/>
      <c r="B376" s="8"/>
      <c r="C376" s="9"/>
      <c r="D376" s="8"/>
      <c r="E376" s="8" t="s">
        <v>1940</v>
      </c>
      <c r="F376" s="8">
        <v>0.68</v>
      </c>
      <c r="G376" s="10">
        <v>657</v>
      </c>
      <c r="H376" s="11">
        <v>446.76</v>
      </c>
      <c r="I376" s="11">
        <v>428.62218076442593</v>
      </c>
      <c r="J376" s="11">
        <v>18.137819235574081</v>
      </c>
      <c r="K376" s="8">
        <v>1.7</v>
      </c>
      <c r="L376" s="8"/>
      <c r="M376" s="12">
        <f t="shared" si="10"/>
        <v>1116.8999999999999</v>
      </c>
      <c r="N376" s="12">
        <f t="shared" si="10"/>
        <v>0</v>
      </c>
      <c r="O376" s="12">
        <f t="shared" si="11"/>
        <v>1116.8999999999999</v>
      </c>
    </row>
    <row r="377" spans="1:15" x14ac:dyDescent="0.25">
      <c r="A377" s="8"/>
      <c r="B377" s="8"/>
      <c r="C377" s="9"/>
      <c r="D377" s="8"/>
      <c r="E377" s="8" t="s">
        <v>1941</v>
      </c>
      <c r="F377" s="8">
        <v>0.68</v>
      </c>
      <c r="G377" s="10">
        <v>92</v>
      </c>
      <c r="H377" s="11">
        <v>62.56</v>
      </c>
      <c r="I377" s="11">
        <v>58.050190666534611</v>
      </c>
      <c r="J377" s="11">
        <v>4.509809333465391</v>
      </c>
      <c r="K377" s="8">
        <v>1.7</v>
      </c>
      <c r="L377" s="8"/>
      <c r="M377" s="12">
        <f t="shared" si="10"/>
        <v>156.4</v>
      </c>
      <c r="N377" s="12">
        <f t="shared" si="10"/>
        <v>0</v>
      </c>
      <c r="O377" s="12">
        <f t="shared" si="11"/>
        <v>156.4</v>
      </c>
    </row>
    <row r="378" spans="1:15" x14ac:dyDescent="0.25">
      <c r="A378" s="8"/>
      <c r="B378" s="8"/>
      <c r="C378" s="9"/>
      <c r="D378" s="8"/>
      <c r="E378" s="8" t="s">
        <v>2092</v>
      </c>
      <c r="F378" s="8">
        <v>0.83</v>
      </c>
      <c r="G378" s="10">
        <v>971</v>
      </c>
      <c r="H378" s="11">
        <v>805.93000000000006</v>
      </c>
      <c r="I378" s="11">
        <v>730.63961148855424</v>
      </c>
      <c r="J378" s="11">
        <v>75.290388511445769</v>
      </c>
      <c r="K378" s="8">
        <v>2.13</v>
      </c>
      <c r="L378" s="8"/>
      <c r="M378" s="12">
        <f t="shared" si="10"/>
        <v>2068.23</v>
      </c>
      <c r="N378" s="12">
        <f t="shared" si="10"/>
        <v>0</v>
      </c>
      <c r="O378" s="12">
        <f t="shared" si="11"/>
        <v>2068.23</v>
      </c>
    </row>
    <row r="379" spans="1:15" x14ac:dyDescent="0.25">
      <c r="A379" s="8"/>
      <c r="B379" s="8"/>
      <c r="C379" s="9"/>
      <c r="D379" s="8"/>
      <c r="E379" s="8" t="s">
        <v>1942</v>
      </c>
      <c r="F379" s="8">
        <v>0.79</v>
      </c>
      <c r="G379" s="10">
        <v>12</v>
      </c>
      <c r="H379" s="11">
        <v>9.48</v>
      </c>
      <c r="I379" s="11">
        <v>9.1444067796610167</v>
      </c>
      <c r="J379" s="11">
        <v>0.33559322033898376</v>
      </c>
      <c r="K379" s="8">
        <v>2</v>
      </c>
      <c r="L379" s="8"/>
      <c r="M379" s="12">
        <f t="shared" si="10"/>
        <v>24</v>
      </c>
      <c r="N379" s="12">
        <f t="shared" si="10"/>
        <v>0</v>
      </c>
      <c r="O379" s="12">
        <f t="shared" si="11"/>
        <v>24</v>
      </c>
    </row>
    <row r="380" spans="1:15" x14ac:dyDescent="0.25">
      <c r="A380" s="8"/>
      <c r="B380" s="8"/>
      <c r="C380" s="9"/>
      <c r="D380" s="8"/>
      <c r="E380" s="8" t="s">
        <v>2093</v>
      </c>
      <c r="F380" s="8">
        <v>0.79</v>
      </c>
      <c r="G380" s="10">
        <v>1692</v>
      </c>
      <c r="H380" s="11">
        <v>1336.6799999999998</v>
      </c>
      <c r="I380" s="11">
        <v>1117.3973522731308</v>
      </c>
      <c r="J380" s="11">
        <v>219.28264772686907</v>
      </c>
      <c r="K380" s="8">
        <v>2</v>
      </c>
      <c r="L380" s="8"/>
      <c r="M380" s="12">
        <f t="shared" si="10"/>
        <v>3384</v>
      </c>
      <c r="N380" s="12">
        <f t="shared" si="10"/>
        <v>0</v>
      </c>
      <c r="O380" s="12">
        <f t="shared" si="11"/>
        <v>3384</v>
      </c>
    </row>
    <row r="381" spans="1:15" x14ac:dyDescent="0.25">
      <c r="A381" s="8"/>
      <c r="B381" s="8"/>
      <c r="C381" s="9"/>
      <c r="D381" s="8"/>
      <c r="E381" s="8" t="s">
        <v>1986</v>
      </c>
      <c r="F381" s="8">
        <v>0.81</v>
      </c>
      <c r="G381" s="10">
        <v>2</v>
      </c>
      <c r="H381" s="11">
        <v>1.62</v>
      </c>
      <c r="I381" s="11">
        <v>1.2488888888888889</v>
      </c>
      <c r="J381" s="11">
        <v>0.37111111111111117</v>
      </c>
      <c r="K381" s="8">
        <v>2.21</v>
      </c>
      <c r="L381" s="8"/>
      <c r="M381" s="12">
        <f t="shared" si="10"/>
        <v>4.42</v>
      </c>
      <c r="N381" s="12">
        <f t="shared" si="10"/>
        <v>0</v>
      </c>
      <c r="O381" s="12">
        <f t="shared" si="11"/>
        <v>4.42</v>
      </c>
    </row>
    <row r="382" spans="1:15" x14ac:dyDescent="0.25">
      <c r="A382" s="8"/>
      <c r="B382" s="8"/>
      <c r="C382" s="9"/>
      <c r="D382" s="8"/>
      <c r="E382" s="8" t="s">
        <v>1948</v>
      </c>
      <c r="F382" s="8">
        <v>0.79</v>
      </c>
      <c r="G382" s="10">
        <v>260</v>
      </c>
      <c r="H382" s="11">
        <v>205.4</v>
      </c>
      <c r="I382" s="11">
        <v>177.1151515151515</v>
      </c>
      <c r="J382" s="11">
        <v>28.28484848484851</v>
      </c>
      <c r="K382" s="8">
        <v>2</v>
      </c>
      <c r="L382" s="8"/>
      <c r="M382" s="12">
        <f t="shared" si="10"/>
        <v>520</v>
      </c>
      <c r="N382" s="12">
        <f t="shared" si="10"/>
        <v>0</v>
      </c>
      <c r="O382" s="12">
        <f t="shared" si="11"/>
        <v>520</v>
      </c>
    </row>
    <row r="383" spans="1:15" x14ac:dyDescent="0.25">
      <c r="A383" s="8"/>
      <c r="B383" s="8"/>
      <c r="C383" s="9"/>
      <c r="D383" s="8"/>
      <c r="E383" s="8" t="s">
        <v>2094</v>
      </c>
      <c r="F383" s="8">
        <v>0.79</v>
      </c>
      <c r="G383" s="10">
        <v>2332</v>
      </c>
      <c r="H383" s="11">
        <v>1842.28</v>
      </c>
      <c r="I383" s="11">
        <v>1604.6134205477065</v>
      </c>
      <c r="J383" s="11">
        <v>237.66657945229372</v>
      </c>
      <c r="K383" s="8">
        <v>2</v>
      </c>
      <c r="L383" s="8"/>
      <c r="M383" s="12">
        <f t="shared" si="10"/>
        <v>4664</v>
      </c>
      <c r="N383" s="12">
        <f t="shared" si="10"/>
        <v>0</v>
      </c>
      <c r="O383" s="12">
        <f t="shared" si="11"/>
        <v>4664</v>
      </c>
    </row>
    <row r="384" spans="1:15" x14ac:dyDescent="0.25">
      <c r="A384" s="8"/>
      <c r="B384" s="8"/>
      <c r="C384" s="9"/>
      <c r="D384" s="8"/>
      <c r="E384" s="8" t="s">
        <v>2095</v>
      </c>
      <c r="F384" s="8">
        <v>0.77</v>
      </c>
      <c r="G384" s="10">
        <v>272</v>
      </c>
      <c r="H384" s="11">
        <v>209.44</v>
      </c>
      <c r="I384" s="11">
        <v>171.36761909643656</v>
      </c>
      <c r="J384" s="11">
        <v>38.072380903563463</v>
      </c>
      <c r="K384" s="8">
        <v>2.15</v>
      </c>
      <c r="L384" s="8"/>
      <c r="M384" s="12">
        <f t="shared" si="10"/>
        <v>584.79999999999995</v>
      </c>
      <c r="N384" s="12">
        <f t="shared" si="10"/>
        <v>0</v>
      </c>
      <c r="O384" s="12">
        <f t="shared" si="11"/>
        <v>584.79999999999995</v>
      </c>
    </row>
    <row r="385" spans="1:15" x14ac:dyDescent="0.25">
      <c r="A385" s="8"/>
      <c r="B385" s="8"/>
      <c r="C385" s="9"/>
      <c r="D385" s="8"/>
      <c r="E385" s="8" t="s">
        <v>1950</v>
      </c>
      <c r="F385" s="8">
        <v>0.81</v>
      </c>
      <c r="G385" s="10">
        <v>3</v>
      </c>
      <c r="H385" s="11">
        <v>2.4300000000000002</v>
      </c>
      <c r="I385" s="11">
        <v>1.8733333333333335</v>
      </c>
      <c r="J385" s="11">
        <v>0.55666666666666664</v>
      </c>
      <c r="K385" s="8">
        <v>2.21</v>
      </c>
      <c r="L385" s="8"/>
      <c r="M385" s="12">
        <f t="shared" si="10"/>
        <v>6.63</v>
      </c>
      <c r="N385" s="12">
        <f t="shared" si="10"/>
        <v>0</v>
      </c>
      <c r="O385" s="12">
        <f t="shared" si="11"/>
        <v>6.63</v>
      </c>
    </row>
    <row r="386" spans="1:15" x14ac:dyDescent="0.25">
      <c r="A386" s="8"/>
      <c r="B386" s="8"/>
      <c r="C386" s="9"/>
      <c r="D386" s="8"/>
      <c r="E386" s="8" t="s">
        <v>1951</v>
      </c>
      <c r="F386" s="8">
        <v>0.81</v>
      </c>
      <c r="G386" s="10">
        <v>101</v>
      </c>
      <c r="H386" s="11">
        <v>81.81</v>
      </c>
      <c r="I386" s="11">
        <v>63.068888888888893</v>
      </c>
      <c r="J386" s="11">
        <v>18.74111111111111</v>
      </c>
      <c r="K386" s="8">
        <v>2.21</v>
      </c>
      <c r="L386" s="8"/>
      <c r="M386" s="12">
        <f t="shared" si="10"/>
        <v>223.21</v>
      </c>
      <c r="N386" s="12">
        <f t="shared" si="10"/>
        <v>0</v>
      </c>
      <c r="O386" s="12">
        <f t="shared" si="11"/>
        <v>223.21</v>
      </c>
    </row>
    <row r="387" spans="1:15" x14ac:dyDescent="0.25">
      <c r="A387" s="8"/>
      <c r="B387" s="8"/>
      <c r="C387" s="9"/>
      <c r="D387" s="8"/>
      <c r="E387" s="8" t="s">
        <v>2096</v>
      </c>
      <c r="F387" s="8">
        <v>0.8</v>
      </c>
      <c r="G387" s="10">
        <v>2523</v>
      </c>
      <c r="H387" s="11">
        <v>2018.4</v>
      </c>
      <c r="I387" s="11">
        <v>1722.6070345079759</v>
      </c>
      <c r="J387" s="11">
        <v>295.79296549202422</v>
      </c>
      <c r="K387" s="8">
        <v>2.0699999999999998</v>
      </c>
      <c r="L387" s="8"/>
      <c r="M387" s="12">
        <f t="shared" si="10"/>
        <v>5222.6099999999997</v>
      </c>
      <c r="N387" s="12">
        <f t="shared" si="10"/>
        <v>0</v>
      </c>
      <c r="O387" s="12">
        <f t="shared" si="11"/>
        <v>5222.6099999999997</v>
      </c>
    </row>
    <row r="388" spans="1:15" x14ac:dyDescent="0.25">
      <c r="A388" s="8"/>
      <c r="B388" s="8"/>
      <c r="C388" s="9"/>
      <c r="D388" s="8"/>
      <c r="E388" s="8" t="s">
        <v>1953</v>
      </c>
      <c r="F388" s="8">
        <v>0.78</v>
      </c>
      <c r="G388" s="10">
        <v>14</v>
      </c>
      <c r="H388" s="11">
        <v>10.92</v>
      </c>
      <c r="I388" s="11">
        <v>10.035714285714285</v>
      </c>
      <c r="J388" s="11">
        <v>0.88428571428571523</v>
      </c>
      <c r="K388" s="8">
        <v>2.2200000000000002</v>
      </c>
      <c r="L388" s="8"/>
      <c r="M388" s="12">
        <f t="shared" si="10"/>
        <v>31.080000000000002</v>
      </c>
      <c r="N388" s="12">
        <f t="shared" si="10"/>
        <v>0</v>
      </c>
      <c r="O388" s="12">
        <f t="shared" si="11"/>
        <v>31.080000000000002</v>
      </c>
    </row>
    <row r="389" spans="1:15" x14ac:dyDescent="0.25">
      <c r="A389" s="8"/>
      <c r="B389" s="8"/>
      <c r="C389" s="9"/>
      <c r="D389" s="8"/>
      <c r="E389" s="8" t="s">
        <v>2097</v>
      </c>
      <c r="F389" s="8">
        <v>0.77999999999999992</v>
      </c>
      <c r="G389" s="10">
        <v>644</v>
      </c>
      <c r="H389" s="11">
        <v>502.31999999999994</v>
      </c>
      <c r="I389" s="11">
        <v>443.01818602312721</v>
      </c>
      <c r="J389" s="11">
        <v>59.301813976872751</v>
      </c>
      <c r="K389" s="8">
        <v>2.2200000000000002</v>
      </c>
      <c r="L389" s="8"/>
      <c r="M389" s="12">
        <f t="shared" ref="M389:N452" si="12">$G389*K389</f>
        <v>1429.68</v>
      </c>
      <c r="N389" s="12">
        <f t="shared" si="12"/>
        <v>0</v>
      </c>
      <c r="O389" s="12">
        <f t="shared" ref="O389:O452" si="13">M389+N389</f>
        <v>1429.68</v>
      </c>
    </row>
    <row r="390" spans="1:15" x14ac:dyDescent="0.25">
      <c r="A390" s="8"/>
      <c r="B390" s="8"/>
      <c r="C390" s="9"/>
      <c r="D390" s="8"/>
      <c r="E390" s="8" t="s">
        <v>1954</v>
      </c>
      <c r="F390" s="8">
        <v>0.79</v>
      </c>
      <c r="G390" s="10">
        <v>280</v>
      </c>
      <c r="H390" s="11">
        <v>221.20000000000002</v>
      </c>
      <c r="I390" s="11">
        <v>195.59459124855567</v>
      </c>
      <c r="J390" s="11">
        <v>25.605408751444322</v>
      </c>
      <c r="K390" s="8">
        <v>2</v>
      </c>
      <c r="L390" s="8"/>
      <c r="M390" s="12">
        <f t="shared" si="12"/>
        <v>560</v>
      </c>
      <c r="N390" s="12">
        <f t="shared" si="12"/>
        <v>0</v>
      </c>
      <c r="O390" s="12">
        <f t="shared" si="13"/>
        <v>560</v>
      </c>
    </row>
    <row r="391" spans="1:15" x14ac:dyDescent="0.25">
      <c r="A391" s="8"/>
      <c r="B391" s="8"/>
      <c r="C391" s="9"/>
      <c r="D391" s="8"/>
      <c r="E391" s="8" t="s">
        <v>2098</v>
      </c>
      <c r="F391" s="8">
        <v>0.79</v>
      </c>
      <c r="G391" s="10">
        <v>1284</v>
      </c>
      <c r="H391" s="11">
        <v>1014.36</v>
      </c>
      <c r="I391" s="11">
        <v>1007.1740591521861</v>
      </c>
      <c r="J391" s="11">
        <v>7.185940847813864</v>
      </c>
      <c r="K391" s="8">
        <v>2</v>
      </c>
      <c r="L391" s="8"/>
      <c r="M391" s="12">
        <f t="shared" si="12"/>
        <v>2568</v>
      </c>
      <c r="N391" s="12">
        <f t="shared" si="12"/>
        <v>0</v>
      </c>
      <c r="O391" s="12">
        <f t="shared" si="13"/>
        <v>2568</v>
      </c>
    </row>
    <row r="392" spans="1:15" x14ac:dyDescent="0.25">
      <c r="A392" s="8"/>
      <c r="B392" s="8"/>
      <c r="C392" s="9"/>
      <c r="D392" s="8"/>
      <c r="E392" s="8" t="s">
        <v>2099</v>
      </c>
      <c r="F392" s="8">
        <v>0.77</v>
      </c>
      <c r="G392" s="10">
        <v>272</v>
      </c>
      <c r="H392" s="11">
        <v>209.44000000000003</v>
      </c>
      <c r="I392" s="11">
        <v>234.86749138981031</v>
      </c>
      <c r="J392" s="11">
        <v>-25.427491389810292</v>
      </c>
      <c r="K392" s="8">
        <v>2.15</v>
      </c>
      <c r="L392" s="8"/>
      <c r="M392" s="12">
        <f t="shared" si="12"/>
        <v>584.79999999999995</v>
      </c>
      <c r="N392" s="12">
        <f t="shared" si="12"/>
        <v>0</v>
      </c>
      <c r="O392" s="12">
        <f t="shared" si="13"/>
        <v>584.79999999999995</v>
      </c>
    </row>
    <row r="393" spans="1:15" x14ac:dyDescent="0.25">
      <c r="A393" s="8"/>
      <c r="B393" s="8"/>
      <c r="C393" s="9"/>
      <c r="D393" s="8"/>
      <c r="E393" s="8" t="s">
        <v>1955</v>
      </c>
      <c r="F393" s="8">
        <v>0.81</v>
      </c>
      <c r="G393" s="10">
        <v>33</v>
      </c>
      <c r="H393" s="11">
        <v>26.73</v>
      </c>
      <c r="I393" s="11">
        <v>20.606666666666666</v>
      </c>
      <c r="J393" s="11">
        <v>6.1233333333333348</v>
      </c>
      <c r="K393" s="8">
        <v>2.21</v>
      </c>
      <c r="L393" s="8"/>
      <c r="M393" s="12">
        <f t="shared" si="12"/>
        <v>72.929999999999993</v>
      </c>
      <c r="N393" s="12">
        <f t="shared" si="12"/>
        <v>0</v>
      </c>
      <c r="O393" s="12">
        <f t="shared" si="13"/>
        <v>72.929999999999993</v>
      </c>
    </row>
    <row r="394" spans="1:15" x14ac:dyDescent="0.25">
      <c r="A394" s="8"/>
      <c r="B394" s="8"/>
      <c r="C394" s="9"/>
      <c r="D394" s="8"/>
      <c r="E394" s="8" t="s">
        <v>2100</v>
      </c>
      <c r="F394" s="8">
        <v>0.82999999999999985</v>
      </c>
      <c r="G394" s="10">
        <v>1958</v>
      </c>
      <c r="H394" s="11">
        <v>1625.1399999999999</v>
      </c>
      <c r="I394" s="11">
        <v>1385.8826027556001</v>
      </c>
      <c r="J394" s="11">
        <v>239.25739724440007</v>
      </c>
      <c r="K394" s="8">
        <v>2.13</v>
      </c>
      <c r="L394" s="8"/>
      <c r="M394" s="12">
        <f t="shared" si="12"/>
        <v>4170.54</v>
      </c>
      <c r="N394" s="12">
        <f t="shared" si="12"/>
        <v>0</v>
      </c>
      <c r="O394" s="12">
        <f t="shared" si="13"/>
        <v>4170.54</v>
      </c>
    </row>
    <row r="395" spans="1:15" x14ac:dyDescent="0.25">
      <c r="A395" s="8"/>
      <c r="B395" s="8"/>
      <c r="C395" s="9"/>
      <c r="D395" s="8"/>
      <c r="E395" s="8" t="s">
        <v>2101</v>
      </c>
      <c r="F395" s="8">
        <v>0.78</v>
      </c>
      <c r="G395" s="10">
        <v>250</v>
      </c>
      <c r="H395" s="11">
        <v>195</v>
      </c>
      <c r="I395" s="11">
        <v>184.83083475472912</v>
      </c>
      <c r="J395" s="11">
        <v>10.169165245270857</v>
      </c>
      <c r="K395" s="8">
        <v>2.29</v>
      </c>
      <c r="L395" s="8"/>
      <c r="M395" s="12">
        <f t="shared" si="12"/>
        <v>572.5</v>
      </c>
      <c r="N395" s="12">
        <f t="shared" si="12"/>
        <v>0</v>
      </c>
      <c r="O395" s="12">
        <f t="shared" si="13"/>
        <v>572.5</v>
      </c>
    </row>
    <row r="396" spans="1:15" x14ac:dyDescent="0.25">
      <c r="A396" s="8"/>
      <c r="B396" s="8"/>
      <c r="C396" s="9"/>
      <c r="D396" s="8"/>
      <c r="E396" s="8" t="s">
        <v>1958</v>
      </c>
      <c r="F396" s="8">
        <v>0.8</v>
      </c>
      <c r="G396" s="10">
        <v>76</v>
      </c>
      <c r="H396" s="11">
        <v>60.8</v>
      </c>
      <c r="I396" s="11">
        <v>55.37126679940269</v>
      </c>
      <c r="J396" s="11">
        <v>5.4287332005973141</v>
      </c>
      <c r="K396" s="8">
        <v>2.0699999999999998</v>
      </c>
      <c r="L396" s="8"/>
      <c r="M396" s="12">
        <f t="shared" si="12"/>
        <v>157.32</v>
      </c>
      <c r="N396" s="12">
        <f t="shared" si="12"/>
        <v>0</v>
      </c>
      <c r="O396" s="12">
        <f t="shared" si="13"/>
        <v>157.32</v>
      </c>
    </row>
    <row r="397" spans="1:15" x14ac:dyDescent="0.25">
      <c r="A397" s="8"/>
      <c r="B397" s="8"/>
      <c r="C397" s="9"/>
      <c r="D397" s="8"/>
      <c r="E397" s="8" t="s">
        <v>2102</v>
      </c>
      <c r="F397" s="8">
        <v>0.80000000000000016</v>
      </c>
      <c r="G397" s="10">
        <v>679</v>
      </c>
      <c r="H397" s="11">
        <v>543.20000000000005</v>
      </c>
      <c r="I397" s="11">
        <v>441.67229136307066</v>
      </c>
      <c r="J397" s="11">
        <v>101.52770863692936</v>
      </c>
      <c r="K397" s="8">
        <v>2.0699999999999998</v>
      </c>
      <c r="L397" s="8"/>
      <c r="M397" s="12">
        <f t="shared" si="12"/>
        <v>1405.53</v>
      </c>
      <c r="N397" s="12">
        <f t="shared" si="12"/>
        <v>0</v>
      </c>
      <c r="O397" s="12">
        <f t="shared" si="13"/>
        <v>1405.53</v>
      </c>
    </row>
    <row r="398" spans="1:15" x14ac:dyDescent="0.25">
      <c r="A398" s="8"/>
      <c r="B398" s="8"/>
      <c r="C398" s="9"/>
      <c r="D398" s="8"/>
      <c r="E398" s="8" t="s">
        <v>2103</v>
      </c>
      <c r="F398" s="8">
        <v>0.78</v>
      </c>
      <c r="G398" s="10">
        <v>223</v>
      </c>
      <c r="H398" s="11">
        <v>173.94</v>
      </c>
      <c r="I398" s="11">
        <v>149.70186528588354</v>
      </c>
      <c r="J398" s="11">
        <v>24.238134714116455</v>
      </c>
      <c r="K398" s="8">
        <v>2.2200000000000002</v>
      </c>
      <c r="L398" s="8"/>
      <c r="M398" s="12">
        <f t="shared" si="12"/>
        <v>495.06000000000006</v>
      </c>
      <c r="N398" s="12">
        <f t="shared" si="12"/>
        <v>0</v>
      </c>
      <c r="O398" s="12">
        <f t="shared" si="13"/>
        <v>495.06000000000006</v>
      </c>
    </row>
    <row r="399" spans="1:15" x14ac:dyDescent="0.25">
      <c r="A399" s="8"/>
      <c r="B399" s="8"/>
      <c r="C399" s="9"/>
      <c r="D399" s="8"/>
      <c r="E399" s="8" t="s">
        <v>2104</v>
      </c>
      <c r="F399" s="8">
        <v>0.82999999999999985</v>
      </c>
      <c r="G399" s="10">
        <v>4143</v>
      </c>
      <c r="H399" s="11">
        <v>3438.69</v>
      </c>
      <c r="I399" s="11">
        <v>2973.9405988768758</v>
      </c>
      <c r="J399" s="11">
        <v>464.7494011231239</v>
      </c>
      <c r="K399" s="8">
        <v>2.13</v>
      </c>
      <c r="L399" s="8"/>
      <c r="M399" s="12">
        <f t="shared" si="12"/>
        <v>8824.59</v>
      </c>
      <c r="N399" s="12">
        <f t="shared" si="12"/>
        <v>0</v>
      </c>
      <c r="O399" s="12">
        <f t="shared" si="13"/>
        <v>8824.59</v>
      </c>
    </row>
    <row r="400" spans="1:15" x14ac:dyDescent="0.25">
      <c r="A400" s="8"/>
      <c r="B400" s="8"/>
      <c r="C400" s="9"/>
      <c r="D400" s="8"/>
      <c r="E400" s="8" t="s">
        <v>2105</v>
      </c>
      <c r="F400" s="8">
        <v>0.65</v>
      </c>
      <c r="G400" s="10">
        <v>4483</v>
      </c>
      <c r="H400" s="11">
        <v>2913.95</v>
      </c>
      <c r="I400" s="11">
        <v>2541.6316241727677</v>
      </c>
      <c r="J400" s="11">
        <v>372.3183758272321</v>
      </c>
      <c r="K400" s="8">
        <v>1.66</v>
      </c>
      <c r="L400" s="8"/>
      <c r="M400" s="12">
        <f t="shared" si="12"/>
        <v>7441.78</v>
      </c>
      <c r="N400" s="12">
        <f t="shared" si="12"/>
        <v>0</v>
      </c>
      <c r="O400" s="12">
        <f t="shared" si="13"/>
        <v>7441.78</v>
      </c>
    </row>
    <row r="401" spans="1:15" x14ac:dyDescent="0.25">
      <c r="A401" s="8"/>
      <c r="B401" s="8"/>
      <c r="C401" s="9"/>
      <c r="D401" s="8"/>
      <c r="E401" s="8" t="s">
        <v>1960</v>
      </c>
      <c r="F401" s="8">
        <v>0.65</v>
      </c>
      <c r="G401" s="10">
        <v>261</v>
      </c>
      <c r="H401" s="11">
        <v>169.65</v>
      </c>
      <c r="I401" s="11">
        <v>162.97999999999999</v>
      </c>
      <c r="J401" s="11">
        <v>6.6700000000000159</v>
      </c>
      <c r="K401" s="8">
        <v>1.66</v>
      </c>
      <c r="L401" s="8"/>
      <c r="M401" s="12">
        <f t="shared" si="12"/>
        <v>433.26</v>
      </c>
      <c r="N401" s="12">
        <f t="shared" si="12"/>
        <v>0</v>
      </c>
      <c r="O401" s="12">
        <f t="shared" si="13"/>
        <v>433.26</v>
      </c>
    </row>
    <row r="402" spans="1:15" x14ac:dyDescent="0.25">
      <c r="A402" s="8"/>
      <c r="B402" s="8"/>
      <c r="C402" s="9"/>
      <c r="D402" s="8"/>
      <c r="E402" s="8" t="s">
        <v>2106</v>
      </c>
      <c r="F402" s="8">
        <v>0.65</v>
      </c>
      <c r="G402" s="10">
        <v>1721</v>
      </c>
      <c r="H402" s="11">
        <v>1118.6499999999999</v>
      </c>
      <c r="I402" s="11">
        <v>1027.4087106586721</v>
      </c>
      <c r="J402" s="11">
        <v>91.241289341327743</v>
      </c>
      <c r="K402" s="8">
        <v>1.66</v>
      </c>
      <c r="L402" s="8"/>
      <c r="M402" s="12">
        <f t="shared" si="12"/>
        <v>2856.8599999999997</v>
      </c>
      <c r="N402" s="12">
        <f t="shared" si="12"/>
        <v>0</v>
      </c>
      <c r="O402" s="12">
        <f t="shared" si="13"/>
        <v>2856.8599999999997</v>
      </c>
    </row>
    <row r="403" spans="1:15" x14ac:dyDescent="0.25">
      <c r="A403" s="8"/>
      <c r="B403" s="8"/>
      <c r="C403" s="9"/>
      <c r="D403" s="8"/>
      <c r="E403" s="8" t="s">
        <v>2107</v>
      </c>
      <c r="F403" s="8">
        <v>0.65</v>
      </c>
      <c r="G403" s="10">
        <v>2998</v>
      </c>
      <c r="H403" s="11">
        <v>1948.7</v>
      </c>
      <c r="I403" s="11">
        <v>1907.3659946866699</v>
      </c>
      <c r="J403" s="11">
        <v>41.334005313330181</v>
      </c>
      <c r="K403" s="8">
        <v>1.64</v>
      </c>
      <c r="L403" s="8"/>
      <c r="M403" s="12">
        <f t="shared" si="12"/>
        <v>4916.7199999999993</v>
      </c>
      <c r="N403" s="12">
        <f t="shared" si="12"/>
        <v>0</v>
      </c>
      <c r="O403" s="12">
        <f t="shared" si="13"/>
        <v>4916.7199999999993</v>
      </c>
    </row>
    <row r="404" spans="1:15" x14ac:dyDescent="0.25">
      <c r="A404" s="8"/>
      <c r="B404" s="8"/>
      <c r="C404" s="9" t="s">
        <v>309</v>
      </c>
      <c r="D404" s="8" t="s">
        <v>38</v>
      </c>
      <c r="E404" s="8" t="s">
        <v>2108</v>
      </c>
      <c r="F404" s="8">
        <v>0.79</v>
      </c>
      <c r="G404" s="10">
        <v>9115</v>
      </c>
      <c r="H404" s="11">
        <v>7200.8499999999995</v>
      </c>
      <c r="I404" s="11">
        <v>5512.7429879443825</v>
      </c>
      <c r="J404" s="11">
        <v>1688.1070120556169</v>
      </c>
      <c r="K404" s="8">
        <v>1.86</v>
      </c>
      <c r="L404" s="8"/>
      <c r="M404" s="12">
        <f t="shared" si="12"/>
        <v>16953.900000000001</v>
      </c>
      <c r="N404" s="12">
        <f t="shared" si="12"/>
        <v>0</v>
      </c>
      <c r="O404" s="12">
        <f t="shared" si="13"/>
        <v>16953.900000000001</v>
      </c>
    </row>
    <row r="405" spans="1:15" x14ac:dyDescent="0.25">
      <c r="A405" s="8"/>
      <c r="B405" s="8"/>
      <c r="C405" s="9"/>
      <c r="D405" s="8"/>
      <c r="E405" s="8" t="s">
        <v>2109</v>
      </c>
      <c r="F405" s="8">
        <v>0.79</v>
      </c>
      <c r="G405" s="10">
        <v>803</v>
      </c>
      <c r="H405" s="11">
        <v>634.37</v>
      </c>
      <c r="I405" s="11">
        <v>490.42171312076096</v>
      </c>
      <c r="J405" s="11">
        <v>143.94828687923908</v>
      </c>
      <c r="K405" s="8">
        <v>1.99</v>
      </c>
      <c r="L405" s="8"/>
      <c r="M405" s="12">
        <f t="shared" si="12"/>
        <v>1597.97</v>
      </c>
      <c r="N405" s="12">
        <f t="shared" si="12"/>
        <v>0</v>
      </c>
      <c r="O405" s="12">
        <f t="shared" si="13"/>
        <v>1597.97</v>
      </c>
    </row>
    <row r="406" spans="1:15" x14ac:dyDescent="0.25">
      <c r="A406" s="8"/>
      <c r="B406" s="8"/>
      <c r="C406" s="9"/>
      <c r="D406" s="8"/>
      <c r="E406" s="8" t="s">
        <v>2110</v>
      </c>
      <c r="F406" s="8">
        <v>0.79</v>
      </c>
      <c r="G406" s="10">
        <v>552</v>
      </c>
      <c r="H406" s="11">
        <v>436.08</v>
      </c>
      <c r="I406" s="11">
        <v>344.50194336479734</v>
      </c>
      <c r="J406" s="11">
        <v>91.578056635202643</v>
      </c>
      <c r="K406" s="8">
        <v>1.86</v>
      </c>
      <c r="L406" s="8"/>
      <c r="M406" s="12">
        <f t="shared" si="12"/>
        <v>1026.72</v>
      </c>
      <c r="N406" s="12">
        <f t="shared" si="12"/>
        <v>0</v>
      </c>
      <c r="O406" s="12">
        <f t="shared" si="13"/>
        <v>1026.72</v>
      </c>
    </row>
    <row r="407" spans="1:15" x14ac:dyDescent="0.25">
      <c r="A407" s="8"/>
      <c r="B407" s="8"/>
      <c r="C407" s="9"/>
      <c r="D407" s="8"/>
      <c r="E407" s="8" t="s">
        <v>1961</v>
      </c>
      <c r="F407" s="8">
        <v>0.67999999999999983</v>
      </c>
      <c r="G407" s="10">
        <v>4761</v>
      </c>
      <c r="H407" s="11">
        <v>3237.48</v>
      </c>
      <c r="I407" s="11">
        <v>3243.165116747281</v>
      </c>
      <c r="J407" s="11">
        <v>-5.6851167472811746</v>
      </c>
      <c r="K407" s="8">
        <v>1.69</v>
      </c>
      <c r="L407" s="8"/>
      <c r="M407" s="12">
        <f t="shared" si="12"/>
        <v>8046.09</v>
      </c>
      <c r="N407" s="12">
        <f t="shared" si="12"/>
        <v>0</v>
      </c>
      <c r="O407" s="12">
        <f t="shared" si="13"/>
        <v>8046.09</v>
      </c>
    </row>
    <row r="408" spans="1:15" x14ac:dyDescent="0.25">
      <c r="A408" s="8"/>
      <c r="B408" s="8"/>
      <c r="C408" s="9"/>
      <c r="D408" s="8"/>
      <c r="E408" s="8" t="s">
        <v>2111</v>
      </c>
      <c r="F408" s="8">
        <v>0.67999999999999983</v>
      </c>
      <c r="G408" s="10">
        <v>8107</v>
      </c>
      <c r="H408" s="11">
        <v>5512.7600000000011</v>
      </c>
      <c r="I408" s="11">
        <v>5544.9964976222027</v>
      </c>
      <c r="J408" s="11">
        <v>-32.236497622203288</v>
      </c>
      <c r="K408" s="8">
        <v>1.69</v>
      </c>
      <c r="L408" s="8"/>
      <c r="M408" s="12">
        <f t="shared" si="12"/>
        <v>13700.83</v>
      </c>
      <c r="N408" s="12">
        <f t="shared" si="12"/>
        <v>0</v>
      </c>
      <c r="O408" s="12">
        <f t="shared" si="13"/>
        <v>13700.83</v>
      </c>
    </row>
    <row r="409" spans="1:15" x14ac:dyDescent="0.25">
      <c r="A409" s="8"/>
      <c r="B409" s="8"/>
      <c r="C409" s="9"/>
      <c r="D409" s="8"/>
      <c r="E409" s="8" t="s">
        <v>2112</v>
      </c>
      <c r="F409" s="8">
        <v>0.7599999999999999</v>
      </c>
      <c r="G409" s="10">
        <v>5184</v>
      </c>
      <c r="H409" s="11">
        <v>3939.8400000000006</v>
      </c>
      <c r="I409" s="11">
        <v>3990.0477573580206</v>
      </c>
      <c r="J409" s="11">
        <v>-50.207757358020515</v>
      </c>
      <c r="K409" s="8">
        <v>1.94</v>
      </c>
      <c r="L409" s="8"/>
      <c r="M409" s="12">
        <f t="shared" si="12"/>
        <v>10056.959999999999</v>
      </c>
      <c r="N409" s="12">
        <f t="shared" si="12"/>
        <v>0</v>
      </c>
      <c r="O409" s="12">
        <f t="shared" si="13"/>
        <v>10056.959999999999</v>
      </c>
    </row>
    <row r="410" spans="1:15" x14ac:dyDescent="0.25">
      <c r="A410" s="8"/>
      <c r="B410" s="8"/>
      <c r="C410" s="9"/>
      <c r="D410" s="8"/>
      <c r="E410" s="8" t="s">
        <v>2113</v>
      </c>
      <c r="F410" s="8">
        <v>0.76</v>
      </c>
      <c r="G410" s="10">
        <v>271</v>
      </c>
      <c r="H410" s="11">
        <v>205.95999999999998</v>
      </c>
      <c r="I410" s="11">
        <v>163.68231189890056</v>
      </c>
      <c r="J410" s="11">
        <v>42.277688101099429</v>
      </c>
      <c r="K410" s="8">
        <v>2.0699999999999998</v>
      </c>
      <c r="L410" s="8"/>
      <c r="M410" s="12">
        <f t="shared" si="12"/>
        <v>560.96999999999991</v>
      </c>
      <c r="N410" s="12">
        <f t="shared" si="12"/>
        <v>0</v>
      </c>
      <c r="O410" s="12">
        <f t="shared" si="13"/>
        <v>560.96999999999991</v>
      </c>
    </row>
    <row r="411" spans="1:15" x14ac:dyDescent="0.25">
      <c r="A411" s="8"/>
      <c r="B411" s="8"/>
      <c r="C411" s="9"/>
      <c r="D411" s="8"/>
      <c r="E411" s="8" t="s">
        <v>2114</v>
      </c>
      <c r="F411" s="8">
        <v>1.1899999999999997</v>
      </c>
      <c r="G411" s="10">
        <v>2433</v>
      </c>
      <c r="H411" s="11">
        <v>2895.2700000000004</v>
      </c>
      <c r="I411" s="11">
        <v>1828.2545502187052</v>
      </c>
      <c r="J411" s="11">
        <v>1067.0154497812948</v>
      </c>
      <c r="K411" s="8">
        <v>2.87</v>
      </c>
      <c r="L411" s="8"/>
      <c r="M411" s="12">
        <f t="shared" si="12"/>
        <v>6982.71</v>
      </c>
      <c r="N411" s="12">
        <f t="shared" si="12"/>
        <v>0</v>
      </c>
      <c r="O411" s="12">
        <f t="shared" si="13"/>
        <v>6982.71</v>
      </c>
    </row>
    <row r="412" spans="1:15" x14ac:dyDescent="0.25">
      <c r="A412" s="8"/>
      <c r="B412" s="8"/>
      <c r="C412" s="9"/>
      <c r="D412" s="8"/>
      <c r="E412" s="8" t="s">
        <v>1965</v>
      </c>
      <c r="F412" s="8">
        <v>0.76</v>
      </c>
      <c r="G412" s="10">
        <v>24</v>
      </c>
      <c r="H412" s="11">
        <v>18.240000000000002</v>
      </c>
      <c r="I412" s="11">
        <v>16.209222514844683</v>
      </c>
      <c r="J412" s="11">
        <v>2.0307774851553173</v>
      </c>
      <c r="K412" s="8">
        <v>1.94</v>
      </c>
      <c r="L412" s="8"/>
      <c r="M412" s="12">
        <f t="shared" si="12"/>
        <v>46.56</v>
      </c>
      <c r="N412" s="12">
        <f t="shared" si="12"/>
        <v>0</v>
      </c>
      <c r="O412" s="12">
        <f t="shared" si="13"/>
        <v>46.56</v>
      </c>
    </row>
    <row r="413" spans="1:15" x14ac:dyDescent="0.25">
      <c r="A413" s="8"/>
      <c r="B413" s="8"/>
      <c r="C413" s="9"/>
      <c r="D413" s="8"/>
      <c r="E413" s="8" t="s">
        <v>2115</v>
      </c>
      <c r="F413" s="8">
        <v>0.7599999999999999</v>
      </c>
      <c r="G413" s="10">
        <v>1784</v>
      </c>
      <c r="H413" s="11">
        <v>1355.84</v>
      </c>
      <c r="I413" s="11">
        <v>1216.6681646968289</v>
      </c>
      <c r="J413" s="11">
        <v>139.17183530317106</v>
      </c>
      <c r="K413" s="8">
        <v>1.94</v>
      </c>
      <c r="L413" s="8"/>
      <c r="M413" s="12">
        <f t="shared" si="12"/>
        <v>3460.96</v>
      </c>
      <c r="N413" s="12">
        <f t="shared" si="12"/>
        <v>0</v>
      </c>
      <c r="O413" s="12">
        <f t="shared" si="13"/>
        <v>3460.96</v>
      </c>
    </row>
    <row r="414" spans="1:15" x14ac:dyDescent="0.25">
      <c r="A414" s="8"/>
      <c r="B414" s="8"/>
      <c r="C414" s="9"/>
      <c r="D414" s="8"/>
      <c r="E414" s="8" t="s">
        <v>1966</v>
      </c>
      <c r="F414" s="8">
        <v>0.65</v>
      </c>
      <c r="G414" s="10">
        <v>102</v>
      </c>
      <c r="H414" s="11">
        <v>66.3</v>
      </c>
      <c r="I414" s="11">
        <v>67.638938053097348</v>
      </c>
      <c r="J414" s="11">
        <v>-1.3389380530973511</v>
      </c>
      <c r="K414" s="8">
        <v>1.66</v>
      </c>
      <c r="L414" s="8"/>
      <c r="M414" s="12">
        <f t="shared" si="12"/>
        <v>169.32</v>
      </c>
      <c r="N414" s="12">
        <f t="shared" si="12"/>
        <v>0</v>
      </c>
      <c r="O414" s="12">
        <f t="shared" si="13"/>
        <v>169.32</v>
      </c>
    </row>
    <row r="415" spans="1:15" x14ac:dyDescent="0.25">
      <c r="A415" s="8"/>
      <c r="B415" s="8"/>
      <c r="C415" s="9"/>
      <c r="D415" s="8"/>
      <c r="E415" s="8" t="s">
        <v>1960</v>
      </c>
      <c r="F415" s="8">
        <v>0.65</v>
      </c>
      <c r="G415" s="10">
        <v>93</v>
      </c>
      <c r="H415" s="11">
        <v>60.45</v>
      </c>
      <c r="I415" s="11">
        <v>61.670796460176987</v>
      </c>
      <c r="J415" s="11">
        <v>-1.2207964601769845</v>
      </c>
      <c r="K415" s="8">
        <v>1.66</v>
      </c>
      <c r="L415" s="8"/>
      <c r="M415" s="12">
        <f t="shared" si="12"/>
        <v>154.38</v>
      </c>
      <c r="N415" s="12">
        <f t="shared" si="12"/>
        <v>0</v>
      </c>
      <c r="O415" s="12">
        <f t="shared" si="13"/>
        <v>154.38</v>
      </c>
    </row>
    <row r="416" spans="1:15" x14ac:dyDescent="0.25">
      <c r="A416" s="8"/>
      <c r="B416" s="8"/>
      <c r="C416" s="9" t="s">
        <v>319</v>
      </c>
      <c r="D416" s="8" t="s">
        <v>38</v>
      </c>
      <c r="E416" s="8" t="s">
        <v>2108</v>
      </c>
      <c r="F416" s="8">
        <v>0.79</v>
      </c>
      <c r="G416" s="10">
        <v>9118</v>
      </c>
      <c r="H416" s="11">
        <v>7203.2199999999993</v>
      </c>
      <c r="I416" s="11">
        <v>5515.499315548931</v>
      </c>
      <c r="J416" s="11">
        <v>1687.7206844510692</v>
      </c>
      <c r="K416" s="8">
        <v>1.86</v>
      </c>
      <c r="L416" s="8"/>
      <c r="M416" s="12">
        <f t="shared" si="12"/>
        <v>16959.48</v>
      </c>
      <c r="N416" s="12">
        <f t="shared" si="12"/>
        <v>0</v>
      </c>
      <c r="O416" s="12">
        <f t="shared" si="13"/>
        <v>16959.48</v>
      </c>
    </row>
    <row r="417" spans="1:15" x14ac:dyDescent="0.25">
      <c r="A417" s="8"/>
      <c r="B417" s="8"/>
      <c r="C417" s="9"/>
      <c r="D417" s="8"/>
      <c r="E417" s="8" t="s">
        <v>2109</v>
      </c>
      <c r="F417" s="8">
        <v>0.79</v>
      </c>
      <c r="G417" s="10">
        <v>804</v>
      </c>
      <c r="H417" s="11">
        <v>635.16</v>
      </c>
      <c r="I417" s="11">
        <v>491.05368553459118</v>
      </c>
      <c r="J417" s="11">
        <v>144.10631446540876</v>
      </c>
      <c r="K417" s="8">
        <v>1.99</v>
      </c>
      <c r="L417" s="8"/>
      <c r="M417" s="12">
        <f t="shared" si="12"/>
        <v>1599.96</v>
      </c>
      <c r="N417" s="12">
        <f t="shared" si="12"/>
        <v>0</v>
      </c>
      <c r="O417" s="12">
        <f t="shared" si="13"/>
        <v>1599.96</v>
      </c>
    </row>
    <row r="418" spans="1:15" x14ac:dyDescent="0.25">
      <c r="A418" s="8"/>
      <c r="B418" s="8"/>
      <c r="C418" s="9"/>
      <c r="D418" s="8"/>
      <c r="E418" s="8" t="s">
        <v>2110</v>
      </c>
      <c r="F418" s="8">
        <v>0.79</v>
      </c>
      <c r="G418" s="10">
        <v>551</v>
      </c>
      <c r="H418" s="11">
        <v>435.29</v>
      </c>
      <c r="I418" s="11">
        <v>343.68701442841285</v>
      </c>
      <c r="J418" s="11">
        <v>91.602985571587169</v>
      </c>
      <c r="K418" s="8">
        <v>1.86</v>
      </c>
      <c r="L418" s="8"/>
      <c r="M418" s="12">
        <f t="shared" si="12"/>
        <v>1024.8600000000001</v>
      </c>
      <c r="N418" s="12">
        <f t="shared" si="12"/>
        <v>0</v>
      </c>
      <c r="O418" s="12">
        <f t="shared" si="13"/>
        <v>1024.8600000000001</v>
      </c>
    </row>
    <row r="419" spans="1:15" x14ac:dyDescent="0.25">
      <c r="A419" s="8"/>
      <c r="B419" s="8"/>
      <c r="C419" s="9"/>
      <c r="D419" s="8"/>
      <c r="E419" s="8" t="s">
        <v>1961</v>
      </c>
      <c r="F419" s="8">
        <v>0.67999999999999983</v>
      </c>
      <c r="G419" s="10">
        <v>4762</v>
      </c>
      <c r="H419" s="11">
        <v>3238.16</v>
      </c>
      <c r="I419" s="11">
        <v>3243.0269219854808</v>
      </c>
      <c r="J419" s="11">
        <v>-4.8669219854813797</v>
      </c>
      <c r="K419" s="8">
        <v>1.69</v>
      </c>
      <c r="L419" s="8"/>
      <c r="M419" s="12">
        <f t="shared" si="12"/>
        <v>8047.78</v>
      </c>
      <c r="N419" s="12">
        <f t="shared" si="12"/>
        <v>0</v>
      </c>
      <c r="O419" s="12">
        <f t="shared" si="13"/>
        <v>8047.78</v>
      </c>
    </row>
    <row r="420" spans="1:15" x14ac:dyDescent="0.25">
      <c r="A420" s="8"/>
      <c r="B420" s="8"/>
      <c r="C420" s="9"/>
      <c r="D420" s="8"/>
      <c r="E420" s="8" t="s">
        <v>2111</v>
      </c>
      <c r="F420" s="8">
        <v>0.67999999999999983</v>
      </c>
      <c r="G420" s="10">
        <v>8108</v>
      </c>
      <c r="H420" s="11">
        <v>5513.44</v>
      </c>
      <c r="I420" s="11">
        <v>5544.8254948417216</v>
      </c>
      <c r="J420" s="11">
        <v>-31.385494841723272</v>
      </c>
      <c r="K420" s="8">
        <v>1.69</v>
      </c>
      <c r="L420" s="8"/>
      <c r="M420" s="12">
        <f t="shared" si="12"/>
        <v>13702.52</v>
      </c>
      <c r="N420" s="12">
        <f t="shared" si="12"/>
        <v>0</v>
      </c>
      <c r="O420" s="12">
        <f t="shared" si="13"/>
        <v>13702.52</v>
      </c>
    </row>
    <row r="421" spans="1:15" x14ac:dyDescent="0.25">
      <c r="A421" s="8"/>
      <c r="B421" s="8"/>
      <c r="C421" s="9"/>
      <c r="D421" s="8"/>
      <c r="E421" s="8" t="s">
        <v>2112</v>
      </c>
      <c r="F421" s="8">
        <v>0.7599999999999999</v>
      </c>
      <c r="G421" s="10">
        <v>5185</v>
      </c>
      <c r="H421" s="11">
        <v>3940.6</v>
      </c>
      <c r="I421" s="11">
        <v>3990.2032773601627</v>
      </c>
      <c r="J421" s="11">
        <v>-49.603277360162835</v>
      </c>
      <c r="K421" s="8">
        <v>1.94</v>
      </c>
      <c r="L421" s="8"/>
      <c r="M421" s="12">
        <f t="shared" si="12"/>
        <v>10058.9</v>
      </c>
      <c r="N421" s="12">
        <f t="shared" si="12"/>
        <v>0</v>
      </c>
      <c r="O421" s="12">
        <f t="shared" si="13"/>
        <v>10058.9</v>
      </c>
    </row>
    <row r="422" spans="1:15" x14ac:dyDescent="0.25">
      <c r="A422" s="8"/>
      <c r="B422" s="8"/>
      <c r="C422" s="9"/>
      <c r="D422" s="8"/>
      <c r="E422" s="8" t="s">
        <v>2113</v>
      </c>
      <c r="F422" s="8">
        <v>0.76</v>
      </c>
      <c r="G422" s="10">
        <v>270</v>
      </c>
      <c r="H422" s="11">
        <v>205.2</v>
      </c>
      <c r="I422" s="11">
        <v>163.08097083607871</v>
      </c>
      <c r="J422" s="11">
        <v>42.119029163921304</v>
      </c>
      <c r="K422" s="8">
        <v>2.0699999999999998</v>
      </c>
      <c r="L422" s="8"/>
      <c r="M422" s="12">
        <f t="shared" si="12"/>
        <v>558.9</v>
      </c>
      <c r="N422" s="12">
        <f t="shared" si="12"/>
        <v>0</v>
      </c>
      <c r="O422" s="12">
        <f t="shared" si="13"/>
        <v>558.9</v>
      </c>
    </row>
    <row r="423" spans="1:15" x14ac:dyDescent="0.25">
      <c r="A423" s="8"/>
      <c r="B423" s="8"/>
      <c r="C423" s="9"/>
      <c r="D423" s="8"/>
      <c r="E423" s="8" t="s">
        <v>2114</v>
      </c>
      <c r="F423" s="8">
        <v>1.1899999999999997</v>
      </c>
      <c r="G423" s="10">
        <v>2433</v>
      </c>
      <c r="H423" s="11">
        <v>2895.27</v>
      </c>
      <c r="I423" s="11">
        <v>1827.8022577615654</v>
      </c>
      <c r="J423" s="11">
        <v>1067.4677422384348</v>
      </c>
      <c r="K423" s="8">
        <v>2.87</v>
      </c>
      <c r="L423" s="8"/>
      <c r="M423" s="12">
        <f t="shared" si="12"/>
        <v>6982.71</v>
      </c>
      <c r="N423" s="12">
        <f t="shared" si="12"/>
        <v>0</v>
      </c>
      <c r="O423" s="12">
        <f t="shared" si="13"/>
        <v>6982.71</v>
      </c>
    </row>
    <row r="424" spans="1:15" x14ac:dyDescent="0.25">
      <c r="A424" s="8"/>
      <c r="B424" s="8"/>
      <c r="C424" s="9"/>
      <c r="D424" s="8"/>
      <c r="E424" s="8" t="s">
        <v>1965</v>
      </c>
      <c r="F424" s="8">
        <v>0.76</v>
      </c>
      <c r="G424" s="10">
        <v>24</v>
      </c>
      <c r="H424" s="11">
        <v>18.240000000000002</v>
      </c>
      <c r="I424" s="11">
        <v>16.173939769120775</v>
      </c>
      <c r="J424" s="11">
        <v>2.0660602308792253</v>
      </c>
      <c r="K424" s="8">
        <v>1.94</v>
      </c>
      <c r="L424" s="8"/>
      <c r="M424" s="12">
        <f t="shared" si="12"/>
        <v>46.56</v>
      </c>
      <c r="N424" s="12">
        <f t="shared" si="12"/>
        <v>0</v>
      </c>
      <c r="O424" s="12">
        <f t="shared" si="13"/>
        <v>46.56</v>
      </c>
    </row>
    <row r="425" spans="1:15" x14ac:dyDescent="0.25">
      <c r="A425" s="8"/>
      <c r="B425" s="8"/>
      <c r="C425" s="9"/>
      <c r="D425" s="8"/>
      <c r="E425" s="8" t="s">
        <v>2115</v>
      </c>
      <c r="F425" s="8">
        <v>0.7599999999999999</v>
      </c>
      <c r="G425" s="10">
        <v>1783</v>
      </c>
      <c r="H425" s="11">
        <v>1355.08</v>
      </c>
      <c r="I425" s="11">
        <v>1216.0763672169517</v>
      </c>
      <c r="J425" s="11">
        <v>139.00363278304826</v>
      </c>
      <c r="K425" s="8">
        <v>1.94</v>
      </c>
      <c r="L425" s="8"/>
      <c r="M425" s="12">
        <f t="shared" si="12"/>
        <v>3459.02</v>
      </c>
      <c r="N425" s="12">
        <f t="shared" si="12"/>
        <v>0</v>
      </c>
      <c r="O425" s="12">
        <f t="shared" si="13"/>
        <v>3459.02</v>
      </c>
    </row>
    <row r="426" spans="1:15" x14ac:dyDescent="0.25">
      <c r="A426" s="8"/>
      <c r="B426" s="8"/>
      <c r="C426" s="9"/>
      <c r="D426" s="8"/>
      <c r="E426" s="8" t="s">
        <v>1966</v>
      </c>
      <c r="F426" s="8">
        <v>0.65</v>
      </c>
      <c r="G426" s="10">
        <v>101</v>
      </c>
      <c r="H426" s="11">
        <v>65.650000000000006</v>
      </c>
      <c r="I426" s="11">
        <v>66.936320754716988</v>
      </c>
      <c r="J426" s="11">
        <v>-1.2863207547169822</v>
      </c>
      <c r="K426" s="8">
        <v>1.66</v>
      </c>
      <c r="L426" s="8"/>
      <c r="M426" s="12">
        <f t="shared" si="12"/>
        <v>167.66</v>
      </c>
      <c r="N426" s="12">
        <f t="shared" si="12"/>
        <v>0</v>
      </c>
      <c r="O426" s="12">
        <f t="shared" si="13"/>
        <v>167.66</v>
      </c>
    </row>
    <row r="427" spans="1:15" x14ac:dyDescent="0.25">
      <c r="A427" s="8"/>
      <c r="B427" s="8"/>
      <c r="C427" s="9"/>
      <c r="D427" s="8"/>
      <c r="E427" s="8" t="s">
        <v>1960</v>
      </c>
      <c r="F427" s="8">
        <v>0.65</v>
      </c>
      <c r="G427" s="10">
        <v>93</v>
      </c>
      <c r="H427" s="11">
        <v>60.45</v>
      </c>
      <c r="I427" s="11">
        <v>61.634433962264154</v>
      </c>
      <c r="J427" s="11">
        <v>-1.1844339622641513</v>
      </c>
      <c r="K427" s="8">
        <v>1.66</v>
      </c>
      <c r="L427" s="8"/>
      <c r="M427" s="12">
        <f t="shared" si="12"/>
        <v>154.38</v>
      </c>
      <c r="N427" s="12">
        <f t="shared" si="12"/>
        <v>0</v>
      </c>
      <c r="O427" s="12">
        <f t="shared" si="13"/>
        <v>154.38</v>
      </c>
    </row>
    <row r="428" spans="1:15" x14ac:dyDescent="0.25">
      <c r="A428" s="8"/>
      <c r="B428" s="8"/>
      <c r="C428" s="9" t="s">
        <v>24</v>
      </c>
      <c r="D428" s="8" t="s">
        <v>38</v>
      </c>
      <c r="E428" s="8" t="s">
        <v>1939</v>
      </c>
      <c r="F428" s="8">
        <v>0.67999999999999994</v>
      </c>
      <c r="G428" s="10">
        <v>2105</v>
      </c>
      <c r="H428" s="11">
        <v>1431.4000000000003</v>
      </c>
      <c r="I428" s="11">
        <v>1281.2404063599258</v>
      </c>
      <c r="J428" s="11">
        <v>150.15959364007401</v>
      </c>
      <c r="K428" s="8">
        <v>1.69</v>
      </c>
      <c r="L428" s="8"/>
      <c r="M428" s="12">
        <f t="shared" si="12"/>
        <v>3557.45</v>
      </c>
      <c r="N428" s="12">
        <f t="shared" si="12"/>
        <v>0</v>
      </c>
      <c r="O428" s="12">
        <f t="shared" si="13"/>
        <v>3557.45</v>
      </c>
    </row>
    <row r="429" spans="1:15" x14ac:dyDescent="0.25">
      <c r="A429" s="8"/>
      <c r="B429" s="8"/>
      <c r="C429" s="9"/>
      <c r="D429" s="8"/>
      <c r="E429" s="8" t="s">
        <v>2116</v>
      </c>
      <c r="F429" s="8">
        <v>0.67999999999999994</v>
      </c>
      <c r="G429" s="10">
        <v>7995</v>
      </c>
      <c r="H429" s="11">
        <v>5436.5999999999995</v>
      </c>
      <c r="I429" s="11">
        <v>4783.9303082352399</v>
      </c>
      <c r="J429" s="11">
        <v>652.66969176475902</v>
      </c>
      <c r="K429" s="8">
        <v>1.69</v>
      </c>
      <c r="L429" s="8"/>
      <c r="M429" s="12">
        <f t="shared" si="12"/>
        <v>13511.55</v>
      </c>
      <c r="N429" s="12">
        <f t="shared" si="12"/>
        <v>0</v>
      </c>
      <c r="O429" s="12">
        <f t="shared" si="13"/>
        <v>13511.55</v>
      </c>
    </row>
    <row r="430" spans="1:15" x14ac:dyDescent="0.25">
      <c r="A430" s="8"/>
      <c r="B430" s="8"/>
      <c r="C430" s="9"/>
      <c r="D430" s="8"/>
      <c r="E430" s="8" t="s">
        <v>2117</v>
      </c>
      <c r="F430" s="8">
        <v>0.65</v>
      </c>
      <c r="G430" s="10">
        <v>540</v>
      </c>
      <c r="H430" s="11">
        <v>350.99999999999994</v>
      </c>
      <c r="I430" s="11">
        <v>330.39924705689168</v>
      </c>
      <c r="J430" s="11">
        <v>20.600752943108368</v>
      </c>
      <c r="K430" s="8">
        <v>1.81</v>
      </c>
      <c r="L430" s="8"/>
      <c r="M430" s="12">
        <f t="shared" si="12"/>
        <v>977.4</v>
      </c>
      <c r="N430" s="12">
        <f t="shared" si="12"/>
        <v>0</v>
      </c>
      <c r="O430" s="12">
        <f t="shared" si="13"/>
        <v>977.4</v>
      </c>
    </row>
    <row r="431" spans="1:15" x14ac:dyDescent="0.25">
      <c r="A431" s="8"/>
      <c r="B431" s="8"/>
      <c r="C431" s="9"/>
      <c r="D431" s="8"/>
      <c r="E431" s="8" t="s">
        <v>1967</v>
      </c>
      <c r="F431" s="8">
        <v>0.71</v>
      </c>
      <c r="G431" s="10">
        <v>136</v>
      </c>
      <c r="H431" s="11">
        <v>96.56</v>
      </c>
      <c r="I431" s="11">
        <v>78.151329243353786</v>
      </c>
      <c r="J431" s="11">
        <v>18.408670756646217</v>
      </c>
      <c r="K431" s="8">
        <v>1.29</v>
      </c>
      <c r="L431" s="8"/>
      <c r="M431" s="12">
        <f t="shared" si="12"/>
        <v>175.44</v>
      </c>
      <c r="N431" s="12">
        <f t="shared" si="12"/>
        <v>0</v>
      </c>
      <c r="O431" s="12">
        <f t="shared" si="13"/>
        <v>175.44</v>
      </c>
    </row>
    <row r="432" spans="1:15" x14ac:dyDescent="0.25">
      <c r="A432" s="8"/>
      <c r="B432" s="8"/>
      <c r="C432" s="9"/>
      <c r="D432" s="8"/>
      <c r="E432" s="8" t="s">
        <v>2118</v>
      </c>
      <c r="F432" s="8">
        <v>0.7</v>
      </c>
      <c r="G432" s="10">
        <v>1785</v>
      </c>
      <c r="H432" s="11">
        <v>1249.5</v>
      </c>
      <c r="I432" s="11">
        <v>1307.007675969639</v>
      </c>
      <c r="J432" s="11">
        <v>-57.507675969639038</v>
      </c>
      <c r="K432" s="8">
        <v>1.76</v>
      </c>
      <c r="L432" s="8"/>
      <c r="M432" s="12">
        <f t="shared" si="12"/>
        <v>3141.6</v>
      </c>
      <c r="N432" s="12">
        <f t="shared" si="12"/>
        <v>0</v>
      </c>
      <c r="O432" s="12">
        <f t="shared" si="13"/>
        <v>3141.6</v>
      </c>
    </row>
    <row r="433" spans="1:15" x14ac:dyDescent="0.25">
      <c r="A433" s="8"/>
      <c r="B433" s="8"/>
      <c r="C433" s="9"/>
      <c r="D433" s="8"/>
      <c r="E433" s="8" t="s">
        <v>2119</v>
      </c>
      <c r="F433" s="8">
        <v>0.68</v>
      </c>
      <c r="G433" s="10">
        <v>269</v>
      </c>
      <c r="H433" s="11">
        <v>182.92000000000002</v>
      </c>
      <c r="I433" s="11">
        <v>189.27734063755287</v>
      </c>
      <c r="J433" s="11">
        <v>-6.357340637552868</v>
      </c>
      <c r="K433" s="8">
        <v>1.88</v>
      </c>
      <c r="L433" s="8"/>
      <c r="M433" s="12">
        <f t="shared" si="12"/>
        <v>505.71999999999997</v>
      </c>
      <c r="N433" s="12">
        <f t="shared" si="12"/>
        <v>0</v>
      </c>
      <c r="O433" s="12">
        <f t="shared" si="13"/>
        <v>505.71999999999997</v>
      </c>
    </row>
    <row r="434" spans="1:15" x14ac:dyDescent="0.25">
      <c r="A434" s="8"/>
      <c r="B434" s="8"/>
      <c r="C434" s="9"/>
      <c r="D434" s="8"/>
      <c r="E434" s="8" t="s">
        <v>2120</v>
      </c>
      <c r="F434" s="8">
        <v>0.76</v>
      </c>
      <c r="G434" s="10">
        <v>1620</v>
      </c>
      <c r="H434" s="11">
        <v>1231.1999999999998</v>
      </c>
      <c r="I434" s="11">
        <v>1107.4490395284495</v>
      </c>
      <c r="J434" s="11">
        <v>123.75096047155077</v>
      </c>
      <c r="K434" s="8">
        <v>1.94</v>
      </c>
      <c r="L434" s="8"/>
      <c r="M434" s="12">
        <f t="shared" si="12"/>
        <v>3142.7999999999997</v>
      </c>
      <c r="N434" s="12">
        <f t="shared" si="12"/>
        <v>0</v>
      </c>
      <c r="O434" s="12">
        <f t="shared" si="13"/>
        <v>3142.7999999999997</v>
      </c>
    </row>
    <row r="435" spans="1:15" x14ac:dyDescent="0.25">
      <c r="A435" s="8"/>
      <c r="B435" s="8"/>
      <c r="C435" s="9"/>
      <c r="D435" s="8"/>
      <c r="E435" s="8" t="s">
        <v>2121</v>
      </c>
      <c r="F435" s="8">
        <v>0.76000000000000012</v>
      </c>
      <c r="G435" s="10">
        <v>270</v>
      </c>
      <c r="H435" s="11">
        <v>205.20000000000002</v>
      </c>
      <c r="I435" s="11">
        <v>197.68185205738402</v>
      </c>
      <c r="J435" s="11">
        <v>7.5181479426159958</v>
      </c>
      <c r="K435" s="8">
        <v>2.0699999999999998</v>
      </c>
      <c r="L435" s="8"/>
      <c r="M435" s="12">
        <f t="shared" si="12"/>
        <v>558.9</v>
      </c>
      <c r="N435" s="12">
        <f t="shared" si="12"/>
        <v>0</v>
      </c>
      <c r="O435" s="12">
        <f t="shared" si="13"/>
        <v>558.9</v>
      </c>
    </row>
    <row r="436" spans="1:15" x14ac:dyDescent="0.25">
      <c r="A436" s="8"/>
      <c r="B436" s="8"/>
      <c r="C436" s="9"/>
      <c r="D436" s="8"/>
      <c r="E436" s="8" t="s">
        <v>2122</v>
      </c>
      <c r="F436" s="8">
        <v>0.83</v>
      </c>
      <c r="G436" s="10">
        <v>8079</v>
      </c>
      <c r="H436" s="11">
        <v>6705.5699999999988</v>
      </c>
      <c r="I436" s="11">
        <v>5411.4233744145922</v>
      </c>
      <c r="J436" s="11">
        <v>1294.146625585407</v>
      </c>
      <c r="K436" s="8">
        <v>2.13</v>
      </c>
      <c r="L436" s="8"/>
      <c r="M436" s="12">
        <f t="shared" si="12"/>
        <v>17208.27</v>
      </c>
      <c r="N436" s="12">
        <f t="shared" si="12"/>
        <v>0</v>
      </c>
      <c r="O436" s="12">
        <f t="shared" si="13"/>
        <v>17208.27</v>
      </c>
    </row>
    <row r="437" spans="1:15" x14ac:dyDescent="0.25">
      <c r="A437" s="8"/>
      <c r="B437" s="8"/>
      <c r="C437" s="9"/>
      <c r="D437" s="8"/>
      <c r="E437" s="8" t="s">
        <v>1970</v>
      </c>
      <c r="F437" s="8">
        <v>0.7</v>
      </c>
      <c r="G437" s="10">
        <v>276</v>
      </c>
      <c r="H437" s="11">
        <v>193.2</v>
      </c>
      <c r="I437" s="11">
        <v>201.1828793774319</v>
      </c>
      <c r="J437" s="11">
        <v>-7.9828793774319138</v>
      </c>
      <c r="K437" s="8">
        <v>1.76</v>
      </c>
      <c r="L437" s="8"/>
      <c r="M437" s="12">
        <f t="shared" si="12"/>
        <v>485.76</v>
      </c>
      <c r="N437" s="12">
        <f t="shared" si="12"/>
        <v>0</v>
      </c>
      <c r="O437" s="12">
        <f t="shared" si="13"/>
        <v>485.76</v>
      </c>
    </row>
    <row r="438" spans="1:15" x14ac:dyDescent="0.25">
      <c r="A438" s="8"/>
      <c r="B438" s="8"/>
      <c r="C438" s="9"/>
      <c r="D438" s="8"/>
      <c r="E438" s="8" t="s">
        <v>2123</v>
      </c>
      <c r="F438" s="8">
        <v>0.70000000000000007</v>
      </c>
      <c r="G438" s="10">
        <v>4651</v>
      </c>
      <c r="H438" s="11">
        <v>3255.7000000000003</v>
      </c>
      <c r="I438" s="11">
        <v>3227.0053569303295</v>
      </c>
      <c r="J438" s="11">
        <v>28.694643069670782</v>
      </c>
      <c r="K438" s="8">
        <v>1.76</v>
      </c>
      <c r="L438" s="8"/>
      <c r="M438" s="12">
        <f t="shared" si="12"/>
        <v>8185.76</v>
      </c>
      <c r="N438" s="12">
        <f t="shared" si="12"/>
        <v>0</v>
      </c>
      <c r="O438" s="12">
        <f t="shared" si="13"/>
        <v>8185.76</v>
      </c>
    </row>
    <row r="439" spans="1:15" x14ac:dyDescent="0.25">
      <c r="A439" s="8"/>
      <c r="B439" s="8"/>
      <c r="C439" s="9"/>
      <c r="D439" s="8"/>
      <c r="E439" s="8" t="s">
        <v>2124</v>
      </c>
      <c r="F439" s="8">
        <v>0.82999999999999985</v>
      </c>
      <c r="G439" s="10">
        <v>6897</v>
      </c>
      <c r="H439" s="11">
        <v>5724.51</v>
      </c>
      <c r="I439" s="11">
        <v>4273.308449902911</v>
      </c>
      <c r="J439" s="11">
        <v>1451.201550097089</v>
      </c>
      <c r="K439" s="8">
        <v>2.13</v>
      </c>
      <c r="L439" s="8"/>
      <c r="M439" s="12">
        <f t="shared" si="12"/>
        <v>14690.609999999999</v>
      </c>
      <c r="N439" s="12">
        <f t="shared" si="12"/>
        <v>0</v>
      </c>
      <c r="O439" s="12">
        <f t="shared" si="13"/>
        <v>14690.609999999999</v>
      </c>
    </row>
    <row r="440" spans="1:15" x14ac:dyDescent="0.25">
      <c r="A440" s="8"/>
      <c r="B440" s="8"/>
      <c r="C440" s="9"/>
      <c r="D440" s="8"/>
      <c r="E440" s="8" t="s">
        <v>1966</v>
      </c>
      <c r="F440" s="8">
        <v>0.65</v>
      </c>
      <c r="G440" s="10">
        <v>37</v>
      </c>
      <c r="H440" s="11">
        <v>24.05</v>
      </c>
      <c r="I440" s="11">
        <v>21.261758691206545</v>
      </c>
      <c r="J440" s="11">
        <v>2.7882413087934559</v>
      </c>
      <c r="K440" s="8">
        <v>1.66</v>
      </c>
      <c r="L440" s="8"/>
      <c r="M440" s="12">
        <f t="shared" si="12"/>
        <v>61.419999999999995</v>
      </c>
      <c r="N440" s="12">
        <f t="shared" si="12"/>
        <v>0</v>
      </c>
      <c r="O440" s="12">
        <f t="shared" si="13"/>
        <v>61.419999999999995</v>
      </c>
    </row>
    <row r="441" spans="1:15" x14ac:dyDescent="0.25">
      <c r="A441" s="8"/>
      <c r="B441" s="8"/>
      <c r="C441" s="9"/>
      <c r="D441" s="8"/>
      <c r="E441" s="8" t="s">
        <v>1960</v>
      </c>
      <c r="F441" s="8">
        <v>0.65</v>
      </c>
      <c r="G441" s="10">
        <v>123</v>
      </c>
      <c r="H441" s="11">
        <v>79.95</v>
      </c>
      <c r="I441" s="11">
        <v>70.680981595092021</v>
      </c>
      <c r="J441" s="11">
        <v>9.2690184049079818</v>
      </c>
      <c r="K441" s="8">
        <v>1.66</v>
      </c>
      <c r="L441" s="8"/>
      <c r="M441" s="12">
        <f t="shared" si="12"/>
        <v>204.17999999999998</v>
      </c>
      <c r="N441" s="12">
        <f t="shared" si="12"/>
        <v>0</v>
      </c>
      <c r="O441" s="12">
        <f t="shared" si="13"/>
        <v>204.17999999999998</v>
      </c>
    </row>
    <row r="442" spans="1:15" x14ac:dyDescent="0.25">
      <c r="A442" s="8"/>
      <c r="B442" s="8"/>
      <c r="C442" s="9" t="s">
        <v>30</v>
      </c>
      <c r="D442" s="8" t="s">
        <v>38</v>
      </c>
      <c r="E442" s="8" t="s">
        <v>1939</v>
      </c>
      <c r="F442" s="8">
        <v>0.67999999999999994</v>
      </c>
      <c r="G442" s="10">
        <v>2104</v>
      </c>
      <c r="H442" s="11">
        <v>1430.72</v>
      </c>
      <c r="I442" s="11">
        <v>1280.4642370670763</v>
      </c>
      <c r="J442" s="11">
        <v>150.2557629329238</v>
      </c>
      <c r="K442" s="8">
        <v>1.69</v>
      </c>
      <c r="L442" s="8"/>
      <c r="M442" s="12">
        <f t="shared" si="12"/>
        <v>3555.7599999999998</v>
      </c>
      <c r="N442" s="12">
        <f t="shared" si="12"/>
        <v>0</v>
      </c>
      <c r="O442" s="12">
        <f t="shared" si="13"/>
        <v>3555.7599999999998</v>
      </c>
    </row>
    <row r="443" spans="1:15" x14ac:dyDescent="0.25">
      <c r="A443" s="8"/>
      <c r="B443" s="8"/>
      <c r="C443" s="9"/>
      <c r="D443" s="8"/>
      <c r="E443" s="8" t="s">
        <v>2116</v>
      </c>
      <c r="F443" s="8">
        <v>0.67999999999999994</v>
      </c>
      <c r="G443" s="10">
        <v>8001</v>
      </c>
      <c r="H443" s="11">
        <v>5440.6799999999985</v>
      </c>
      <c r="I443" s="11">
        <v>4785.6843141978143</v>
      </c>
      <c r="J443" s="11">
        <v>654.99568580218568</v>
      </c>
      <c r="K443" s="8">
        <v>1.69</v>
      </c>
      <c r="L443" s="8"/>
      <c r="M443" s="12">
        <f t="shared" si="12"/>
        <v>13521.689999999999</v>
      </c>
      <c r="N443" s="12">
        <f t="shared" si="12"/>
        <v>0</v>
      </c>
      <c r="O443" s="12">
        <f t="shared" si="13"/>
        <v>13521.689999999999</v>
      </c>
    </row>
    <row r="444" spans="1:15" x14ac:dyDescent="0.25">
      <c r="A444" s="8"/>
      <c r="B444" s="8"/>
      <c r="C444" s="9"/>
      <c r="D444" s="8"/>
      <c r="E444" s="8" t="s">
        <v>2117</v>
      </c>
      <c r="F444" s="8">
        <v>0.65</v>
      </c>
      <c r="G444" s="10">
        <v>541</v>
      </c>
      <c r="H444" s="11">
        <v>351.65</v>
      </c>
      <c r="I444" s="11">
        <v>330.92386537577994</v>
      </c>
      <c r="J444" s="11">
        <v>20.726134624220062</v>
      </c>
      <c r="K444" s="8">
        <v>1.81</v>
      </c>
      <c r="L444" s="8"/>
      <c r="M444" s="12">
        <f t="shared" si="12"/>
        <v>979.21</v>
      </c>
      <c r="N444" s="12">
        <f t="shared" si="12"/>
        <v>0</v>
      </c>
      <c r="O444" s="12">
        <f t="shared" si="13"/>
        <v>979.21</v>
      </c>
    </row>
    <row r="445" spans="1:15" x14ac:dyDescent="0.25">
      <c r="A445" s="8"/>
      <c r="B445" s="8"/>
      <c r="C445" s="9"/>
      <c r="D445" s="8"/>
      <c r="E445" s="8" t="s">
        <v>1967</v>
      </c>
      <c r="F445" s="8">
        <v>0.71</v>
      </c>
      <c r="G445" s="10">
        <v>136</v>
      </c>
      <c r="H445" s="11">
        <v>96.56</v>
      </c>
      <c r="I445" s="11">
        <v>78.151329243353786</v>
      </c>
      <c r="J445" s="11">
        <v>18.408670756646217</v>
      </c>
      <c r="K445" s="8">
        <v>1.29</v>
      </c>
      <c r="L445" s="8"/>
      <c r="M445" s="12">
        <f t="shared" si="12"/>
        <v>175.44</v>
      </c>
      <c r="N445" s="12">
        <f t="shared" si="12"/>
        <v>0</v>
      </c>
      <c r="O445" s="12">
        <f t="shared" si="13"/>
        <v>175.44</v>
      </c>
    </row>
    <row r="446" spans="1:15" x14ac:dyDescent="0.25">
      <c r="A446" s="8"/>
      <c r="B446" s="8"/>
      <c r="C446" s="9"/>
      <c r="D446" s="8"/>
      <c r="E446" s="8" t="s">
        <v>2118</v>
      </c>
      <c r="F446" s="8">
        <v>0.7</v>
      </c>
      <c r="G446" s="10">
        <v>1783</v>
      </c>
      <c r="H446" s="11">
        <v>1248.0999999999999</v>
      </c>
      <c r="I446" s="11">
        <v>1304.7543456725746</v>
      </c>
      <c r="J446" s="11">
        <v>-56.654345672574564</v>
      </c>
      <c r="K446" s="8">
        <v>1.76</v>
      </c>
      <c r="L446" s="8"/>
      <c r="M446" s="12">
        <f t="shared" si="12"/>
        <v>3138.08</v>
      </c>
      <c r="N446" s="12">
        <f t="shared" si="12"/>
        <v>0</v>
      </c>
      <c r="O446" s="12">
        <f t="shared" si="13"/>
        <v>3138.08</v>
      </c>
    </row>
    <row r="447" spans="1:15" x14ac:dyDescent="0.25">
      <c r="A447" s="8"/>
      <c r="B447" s="8"/>
      <c r="C447" s="9"/>
      <c r="D447" s="8"/>
      <c r="E447" s="8" t="s">
        <v>2119</v>
      </c>
      <c r="F447" s="8">
        <v>0.68</v>
      </c>
      <c r="G447" s="10">
        <v>271</v>
      </c>
      <c r="H447" s="11">
        <v>184.28000000000003</v>
      </c>
      <c r="I447" s="11">
        <v>190.40542203360124</v>
      </c>
      <c r="J447" s="11">
        <v>-6.1254220336012359</v>
      </c>
      <c r="K447" s="8">
        <v>1.88</v>
      </c>
      <c r="L447" s="8"/>
      <c r="M447" s="12">
        <f t="shared" si="12"/>
        <v>509.47999999999996</v>
      </c>
      <c r="N447" s="12">
        <f t="shared" si="12"/>
        <v>0</v>
      </c>
      <c r="O447" s="12">
        <f t="shared" si="13"/>
        <v>509.47999999999996</v>
      </c>
    </row>
    <row r="448" spans="1:15" x14ac:dyDescent="0.25">
      <c r="A448" s="8"/>
      <c r="B448" s="8"/>
      <c r="C448" s="9"/>
      <c r="D448" s="8"/>
      <c r="E448" s="8" t="s">
        <v>2120</v>
      </c>
      <c r="F448" s="8">
        <v>0.76</v>
      </c>
      <c r="G448" s="10">
        <v>1620</v>
      </c>
      <c r="H448" s="11">
        <v>1231.1999999999998</v>
      </c>
      <c r="I448" s="11">
        <v>1106.4762969099961</v>
      </c>
      <c r="J448" s="11">
        <v>124.72370309000392</v>
      </c>
      <c r="K448" s="8">
        <v>1.94</v>
      </c>
      <c r="L448" s="8"/>
      <c r="M448" s="12">
        <f t="shared" si="12"/>
        <v>3142.7999999999997</v>
      </c>
      <c r="N448" s="12">
        <f t="shared" si="12"/>
        <v>0</v>
      </c>
      <c r="O448" s="12">
        <f t="shared" si="13"/>
        <v>3142.7999999999997</v>
      </c>
    </row>
    <row r="449" spans="1:15" x14ac:dyDescent="0.25">
      <c r="A449" s="8"/>
      <c r="B449" s="8"/>
      <c r="C449" s="9"/>
      <c r="D449" s="8"/>
      <c r="E449" s="8" t="s">
        <v>2121</v>
      </c>
      <c r="F449" s="8">
        <v>0.76000000000000012</v>
      </c>
      <c r="G449" s="10">
        <v>270</v>
      </c>
      <c r="H449" s="11">
        <v>205.20000000000002</v>
      </c>
      <c r="I449" s="11">
        <v>198.48630643679604</v>
      </c>
      <c r="J449" s="11">
        <v>6.7136935632039858</v>
      </c>
      <c r="K449" s="8">
        <v>2.0699999999999998</v>
      </c>
      <c r="L449" s="8"/>
      <c r="M449" s="12">
        <f t="shared" si="12"/>
        <v>558.9</v>
      </c>
      <c r="N449" s="12">
        <f t="shared" si="12"/>
        <v>0</v>
      </c>
      <c r="O449" s="12">
        <f t="shared" si="13"/>
        <v>558.9</v>
      </c>
    </row>
    <row r="450" spans="1:15" x14ac:dyDescent="0.25">
      <c r="A450" s="8"/>
      <c r="B450" s="8"/>
      <c r="C450" s="9"/>
      <c r="D450" s="8"/>
      <c r="E450" s="8" t="s">
        <v>2122</v>
      </c>
      <c r="F450" s="8">
        <v>0.83</v>
      </c>
      <c r="G450" s="10">
        <v>8079</v>
      </c>
      <c r="H450" s="11">
        <v>6705.57</v>
      </c>
      <c r="I450" s="11">
        <v>5410.6482540594034</v>
      </c>
      <c r="J450" s="11">
        <v>1294.9217459405961</v>
      </c>
      <c r="K450" s="8">
        <v>2.13</v>
      </c>
      <c r="L450" s="8"/>
      <c r="M450" s="12">
        <f t="shared" si="12"/>
        <v>17208.27</v>
      </c>
      <c r="N450" s="12">
        <f t="shared" si="12"/>
        <v>0</v>
      </c>
      <c r="O450" s="12">
        <f t="shared" si="13"/>
        <v>17208.27</v>
      </c>
    </row>
    <row r="451" spans="1:15" x14ac:dyDescent="0.25">
      <c r="A451" s="8"/>
      <c r="B451" s="8"/>
      <c r="C451" s="9"/>
      <c r="D451" s="8"/>
      <c r="E451" s="8" t="s">
        <v>1970</v>
      </c>
      <c r="F451" s="8">
        <v>0.7</v>
      </c>
      <c r="G451" s="10">
        <v>276</v>
      </c>
      <c r="H451" s="11">
        <v>193.2</v>
      </c>
      <c r="I451" s="11">
        <v>201.05249513933896</v>
      </c>
      <c r="J451" s="11">
        <v>-7.8524951393389699</v>
      </c>
      <c r="K451" s="8">
        <v>1.76</v>
      </c>
      <c r="L451" s="8"/>
      <c r="M451" s="12">
        <f t="shared" si="12"/>
        <v>485.76</v>
      </c>
      <c r="N451" s="12">
        <f t="shared" si="12"/>
        <v>0</v>
      </c>
      <c r="O451" s="12">
        <f t="shared" si="13"/>
        <v>485.76</v>
      </c>
    </row>
    <row r="452" spans="1:15" x14ac:dyDescent="0.25">
      <c r="A452" s="8"/>
      <c r="B452" s="8"/>
      <c r="C452" s="9"/>
      <c r="D452" s="8"/>
      <c r="E452" s="8" t="s">
        <v>2123</v>
      </c>
      <c r="F452" s="8">
        <v>0.70000000000000007</v>
      </c>
      <c r="G452" s="10">
        <v>4653</v>
      </c>
      <c r="H452" s="11">
        <v>3257.1000000000004</v>
      </c>
      <c r="I452" s="11">
        <v>3227.8405146132695</v>
      </c>
      <c r="J452" s="11">
        <v>29.259485386730411</v>
      </c>
      <c r="K452" s="8">
        <v>1.76</v>
      </c>
      <c r="L452" s="8"/>
      <c r="M452" s="12">
        <f t="shared" si="12"/>
        <v>8189.28</v>
      </c>
      <c r="N452" s="12">
        <f t="shared" si="12"/>
        <v>0</v>
      </c>
      <c r="O452" s="12">
        <f t="shared" si="13"/>
        <v>8189.28</v>
      </c>
    </row>
    <row r="453" spans="1:15" x14ac:dyDescent="0.25">
      <c r="A453" s="8"/>
      <c r="B453" s="8"/>
      <c r="C453" s="9"/>
      <c r="D453" s="8"/>
      <c r="E453" s="8" t="s">
        <v>2124</v>
      </c>
      <c r="F453" s="8">
        <v>0.82999999999999985</v>
      </c>
      <c r="G453" s="10">
        <v>6897</v>
      </c>
      <c r="H453" s="11">
        <v>5724.51</v>
      </c>
      <c r="I453" s="11">
        <v>4273.7445210914866</v>
      </c>
      <c r="J453" s="11">
        <v>1450.7654789085138</v>
      </c>
      <c r="K453" s="8">
        <v>2.13</v>
      </c>
      <c r="L453" s="8"/>
      <c r="M453" s="12">
        <f t="shared" ref="M453:N516" si="14">$G453*K453</f>
        <v>14690.609999999999</v>
      </c>
      <c r="N453" s="12">
        <f t="shared" si="14"/>
        <v>0</v>
      </c>
      <c r="O453" s="12">
        <f t="shared" ref="O453:O516" si="15">M453+N453</f>
        <v>14690.609999999999</v>
      </c>
    </row>
    <row r="454" spans="1:15" x14ac:dyDescent="0.25">
      <c r="A454" s="8"/>
      <c r="B454" s="8"/>
      <c r="C454" s="9"/>
      <c r="D454" s="8"/>
      <c r="E454" s="8" t="s">
        <v>1966</v>
      </c>
      <c r="F454" s="8">
        <v>0.65</v>
      </c>
      <c r="G454" s="10">
        <v>37</v>
      </c>
      <c r="H454" s="11">
        <v>24.05</v>
      </c>
      <c r="I454" s="11">
        <v>21.261758691206545</v>
      </c>
      <c r="J454" s="11">
        <v>2.7882413087934559</v>
      </c>
      <c r="K454" s="8">
        <v>1.66</v>
      </c>
      <c r="L454" s="8"/>
      <c r="M454" s="12">
        <f t="shared" si="14"/>
        <v>61.419999999999995</v>
      </c>
      <c r="N454" s="12">
        <f t="shared" si="14"/>
        <v>0</v>
      </c>
      <c r="O454" s="12">
        <f t="shared" si="15"/>
        <v>61.419999999999995</v>
      </c>
    </row>
    <row r="455" spans="1:15" x14ac:dyDescent="0.25">
      <c r="A455" s="8"/>
      <c r="B455" s="8"/>
      <c r="C455" s="9"/>
      <c r="D455" s="8"/>
      <c r="E455" s="8" t="s">
        <v>1960</v>
      </c>
      <c r="F455" s="8">
        <v>0.65</v>
      </c>
      <c r="G455" s="10">
        <v>122</v>
      </c>
      <c r="H455" s="11">
        <v>79.3</v>
      </c>
      <c r="I455" s="11">
        <v>70.106339468302664</v>
      </c>
      <c r="J455" s="11">
        <v>9.1936605316973328</v>
      </c>
      <c r="K455" s="8">
        <v>1.66</v>
      </c>
      <c r="L455" s="8"/>
      <c r="M455" s="12">
        <f t="shared" si="14"/>
        <v>202.51999999999998</v>
      </c>
      <c r="N455" s="12">
        <f t="shared" si="14"/>
        <v>0</v>
      </c>
      <c r="O455" s="12">
        <f t="shared" si="15"/>
        <v>202.51999999999998</v>
      </c>
    </row>
    <row r="456" spans="1:15" x14ac:dyDescent="0.25">
      <c r="A456" s="8"/>
      <c r="B456" s="8"/>
      <c r="C456" s="9" t="s">
        <v>143</v>
      </c>
      <c r="D456" s="8" t="s">
        <v>38</v>
      </c>
      <c r="E456" s="8" t="s">
        <v>2125</v>
      </c>
      <c r="F456" s="8">
        <v>0.79</v>
      </c>
      <c r="G456" s="10">
        <v>1765</v>
      </c>
      <c r="H456" s="11">
        <v>1394.35</v>
      </c>
      <c r="I456" s="11">
        <v>1134.3907293215059</v>
      </c>
      <c r="J456" s="11">
        <v>259.95927067849425</v>
      </c>
      <c r="K456" s="8">
        <v>1.86</v>
      </c>
      <c r="L456" s="8"/>
      <c r="M456" s="12">
        <f t="shared" si="14"/>
        <v>3282.9</v>
      </c>
      <c r="N456" s="12">
        <f t="shared" si="14"/>
        <v>0</v>
      </c>
      <c r="O456" s="12">
        <f t="shared" si="15"/>
        <v>3282.9</v>
      </c>
    </row>
    <row r="457" spans="1:15" x14ac:dyDescent="0.25">
      <c r="A457" s="8"/>
      <c r="B457" s="8"/>
      <c r="C457" s="9"/>
      <c r="D457" s="8"/>
      <c r="E457" s="8" t="s">
        <v>2126</v>
      </c>
      <c r="F457" s="8">
        <v>0.79</v>
      </c>
      <c r="G457" s="10">
        <v>2090</v>
      </c>
      <c r="H457" s="11">
        <v>1651.1</v>
      </c>
      <c r="I457" s="11">
        <v>1221.4305509994433</v>
      </c>
      <c r="J457" s="11">
        <v>429.66944900055688</v>
      </c>
      <c r="K457" s="8">
        <v>1.86</v>
      </c>
      <c r="L457" s="8"/>
      <c r="M457" s="12">
        <f t="shared" si="14"/>
        <v>3887.4</v>
      </c>
      <c r="N457" s="12">
        <f t="shared" si="14"/>
        <v>0</v>
      </c>
      <c r="O457" s="12">
        <f t="shared" si="15"/>
        <v>3887.4</v>
      </c>
    </row>
    <row r="458" spans="1:15" x14ac:dyDescent="0.25">
      <c r="A458" s="8"/>
      <c r="B458" s="8"/>
      <c r="C458" s="9"/>
      <c r="D458" s="8"/>
      <c r="E458" s="8" t="s">
        <v>2127</v>
      </c>
      <c r="F458" s="8">
        <v>0.79</v>
      </c>
      <c r="G458" s="10">
        <v>882</v>
      </c>
      <c r="H458" s="11">
        <v>696.78</v>
      </c>
      <c r="I458" s="11">
        <v>649.44193974168843</v>
      </c>
      <c r="J458" s="11">
        <v>47.338060258311636</v>
      </c>
      <c r="K458" s="8">
        <v>1.86</v>
      </c>
      <c r="L458" s="8"/>
      <c r="M458" s="12">
        <f t="shared" si="14"/>
        <v>1640.52</v>
      </c>
      <c r="N458" s="12">
        <f t="shared" si="14"/>
        <v>0</v>
      </c>
      <c r="O458" s="12">
        <f t="shared" si="15"/>
        <v>1640.52</v>
      </c>
    </row>
    <row r="459" spans="1:15" x14ac:dyDescent="0.25">
      <c r="A459" s="8"/>
      <c r="B459" s="8"/>
      <c r="C459" s="9"/>
      <c r="D459" s="8"/>
      <c r="E459" s="8" t="s">
        <v>2128</v>
      </c>
      <c r="F459" s="8">
        <v>0.79</v>
      </c>
      <c r="G459" s="10">
        <v>540</v>
      </c>
      <c r="H459" s="11">
        <v>426.59999999999997</v>
      </c>
      <c r="I459" s="11">
        <v>350.02630323522214</v>
      </c>
      <c r="J459" s="11">
        <v>76.57369676477785</v>
      </c>
      <c r="K459" s="8">
        <v>1.99</v>
      </c>
      <c r="L459" s="8"/>
      <c r="M459" s="12">
        <f t="shared" si="14"/>
        <v>1074.5999999999999</v>
      </c>
      <c r="N459" s="12">
        <f t="shared" si="14"/>
        <v>0</v>
      </c>
      <c r="O459" s="12">
        <f t="shared" si="15"/>
        <v>1074.5999999999999</v>
      </c>
    </row>
    <row r="460" spans="1:15" x14ac:dyDescent="0.25">
      <c r="A460" s="8"/>
      <c r="B460" s="8"/>
      <c r="C460" s="9"/>
      <c r="D460" s="8"/>
      <c r="E460" s="8" t="s">
        <v>2129</v>
      </c>
      <c r="F460" s="8">
        <v>0.79</v>
      </c>
      <c r="G460" s="10">
        <v>2134</v>
      </c>
      <c r="H460" s="11">
        <v>1685.8600000000001</v>
      </c>
      <c r="I460" s="11">
        <v>1616.64991664524</v>
      </c>
      <c r="J460" s="11">
        <v>69.210083354760371</v>
      </c>
      <c r="K460" s="8">
        <v>1.86</v>
      </c>
      <c r="L460" s="8"/>
      <c r="M460" s="12">
        <f t="shared" si="14"/>
        <v>3969.2400000000002</v>
      </c>
      <c r="N460" s="12">
        <f t="shared" si="14"/>
        <v>0</v>
      </c>
      <c r="O460" s="12">
        <f t="shared" si="15"/>
        <v>3969.2400000000002</v>
      </c>
    </row>
    <row r="461" spans="1:15" x14ac:dyDescent="0.25">
      <c r="A461" s="8"/>
      <c r="B461" s="8"/>
      <c r="C461" s="9"/>
      <c r="D461" s="8"/>
      <c r="E461" s="8" t="s">
        <v>1971</v>
      </c>
      <c r="F461" s="8">
        <v>0.68</v>
      </c>
      <c r="G461" s="10">
        <v>548</v>
      </c>
      <c r="H461" s="11">
        <v>372.64</v>
      </c>
      <c r="I461" s="11">
        <v>375.20000941819706</v>
      </c>
      <c r="J461" s="11">
        <v>-2.5600094181971045</v>
      </c>
      <c r="K461" s="8">
        <v>1.69</v>
      </c>
      <c r="L461" s="8"/>
      <c r="M461" s="12">
        <f t="shared" si="14"/>
        <v>926.12</v>
      </c>
      <c r="N461" s="12">
        <f t="shared" si="14"/>
        <v>0</v>
      </c>
      <c r="O461" s="12">
        <f t="shared" si="15"/>
        <v>926.12</v>
      </c>
    </row>
    <row r="462" spans="1:15" x14ac:dyDescent="0.25">
      <c r="A462" s="8"/>
      <c r="B462" s="8"/>
      <c r="C462" s="9"/>
      <c r="D462" s="8"/>
      <c r="E462" s="8" t="s">
        <v>1985</v>
      </c>
      <c r="F462" s="8">
        <v>0.65</v>
      </c>
      <c r="G462" s="10">
        <v>453</v>
      </c>
      <c r="H462" s="11">
        <v>294.45</v>
      </c>
      <c r="I462" s="11">
        <v>344.21388733318804</v>
      </c>
      <c r="J462" s="11">
        <v>-49.763887333187995</v>
      </c>
      <c r="K462" s="8">
        <v>1.81</v>
      </c>
      <c r="L462" s="8"/>
      <c r="M462" s="12">
        <f t="shared" si="14"/>
        <v>819.93000000000006</v>
      </c>
      <c r="N462" s="12">
        <f t="shared" si="14"/>
        <v>0</v>
      </c>
      <c r="O462" s="12">
        <f t="shared" si="15"/>
        <v>819.93000000000006</v>
      </c>
    </row>
    <row r="463" spans="1:15" x14ac:dyDescent="0.25">
      <c r="A463" s="8"/>
      <c r="B463" s="8"/>
      <c r="C463" s="9"/>
      <c r="D463" s="8"/>
      <c r="E463" s="8" t="s">
        <v>1972</v>
      </c>
      <c r="F463" s="8">
        <v>1.03</v>
      </c>
      <c r="G463" s="10">
        <v>166</v>
      </c>
      <c r="H463" s="11">
        <v>170.98</v>
      </c>
      <c r="I463" s="11">
        <v>101.92575755767605</v>
      </c>
      <c r="J463" s="11">
        <v>69.054242442323968</v>
      </c>
      <c r="K463" s="8">
        <v>2.31</v>
      </c>
      <c r="L463" s="8"/>
      <c r="M463" s="12">
        <f t="shared" si="14"/>
        <v>383.46000000000004</v>
      </c>
      <c r="N463" s="12">
        <f t="shared" si="14"/>
        <v>0</v>
      </c>
      <c r="O463" s="12">
        <f t="shared" si="15"/>
        <v>383.46000000000004</v>
      </c>
    </row>
    <row r="464" spans="1:15" x14ac:dyDescent="0.25">
      <c r="A464" s="8"/>
      <c r="B464" s="8"/>
      <c r="C464" s="9"/>
      <c r="D464" s="8"/>
      <c r="E464" s="8" t="s">
        <v>2130</v>
      </c>
      <c r="F464" s="8">
        <v>0.74</v>
      </c>
      <c r="G464" s="10">
        <v>4264</v>
      </c>
      <c r="H464" s="11">
        <v>3155.36</v>
      </c>
      <c r="I464" s="11">
        <v>2301.2667771180072</v>
      </c>
      <c r="J464" s="11">
        <v>854.0932228819928</v>
      </c>
      <c r="K464" s="8">
        <v>1.36</v>
      </c>
      <c r="L464" s="8"/>
      <c r="M464" s="12">
        <f t="shared" si="14"/>
        <v>5799.04</v>
      </c>
      <c r="N464" s="12">
        <f t="shared" si="14"/>
        <v>0</v>
      </c>
      <c r="O464" s="12">
        <f t="shared" si="15"/>
        <v>5799.04</v>
      </c>
    </row>
    <row r="465" spans="1:15" x14ac:dyDescent="0.25">
      <c r="A465" s="8"/>
      <c r="B465" s="8"/>
      <c r="C465" s="9"/>
      <c r="D465" s="8"/>
      <c r="E465" s="8" t="s">
        <v>1935</v>
      </c>
      <c r="F465" s="8">
        <v>0.71</v>
      </c>
      <c r="G465" s="10">
        <v>55</v>
      </c>
      <c r="H465" s="11">
        <v>39.049999999999997</v>
      </c>
      <c r="I465" s="11">
        <v>33.597826086956523</v>
      </c>
      <c r="J465" s="11">
        <v>5.4521739130434739</v>
      </c>
      <c r="K465" s="8">
        <v>1.29</v>
      </c>
      <c r="L465" s="8"/>
      <c r="M465" s="12">
        <f t="shared" si="14"/>
        <v>70.95</v>
      </c>
      <c r="N465" s="12">
        <f t="shared" si="14"/>
        <v>0</v>
      </c>
      <c r="O465" s="12">
        <f t="shared" si="15"/>
        <v>70.95</v>
      </c>
    </row>
    <row r="466" spans="1:15" x14ac:dyDescent="0.25">
      <c r="A466" s="8"/>
      <c r="B466" s="8"/>
      <c r="C466" s="9"/>
      <c r="D466" s="8"/>
      <c r="E466" s="8" t="s">
        <v>2084</v>
      </c>
      <c r="F466" s="8">
        <v>0.71</v>
      </c>
      <c r="G466" s="10">
        <v>1922</v>
      </c>
      <c r="H466" s="11">
        <v>1364.62</v>
      </c>
      <c r="I466" s="11">
        <v>1104.8876177101761</v>
      </c>
      <c r="J466" s="11">
        <v>259.73238228982376</v>
      </c>
      <c r="K466" s="8">
        <v>1.29</v>
      </c>
      <c r="L466" s="8"/>
      <c r="M466" s="12">
        <f t="shared" si="14"/>
        <v>2479.38</v>
      </c>
      <c r="N466" s="12">
        <f t="shared" si="14"/>
        <v>0</v>
      </c>
      <c r="O466" s="12">
        <f t="shared" si="15"/>
        <v>2479.38</v>
      </c>
    </row>
    <row r="467" spans="1:15" x14ac:dyDescent="0.25">
      <c r="A467" s="8"/>
      <c r="B467" s="8"/>
      <c r="C467" s="9"/>
      <c r="D467" s="8"/>
      <c r="E467" s="8" t="s">
        <v>2131</v>
      </c>
      <c r="F467" s="8">
        <v>0.71</v>
      </c>
      <c r="G467" s="10">
        <v>3218</v>
      </c>
      <c r="H467" s="11">
        <v>2284.7800000000002</v>
      </c>
      <c r="I467" s="11">
        <v>1494.0907910445321</v>
      </c>
      <c r="J467" s="11">
        <v>790.68920895546808</v>
      </c>
      <c r="K467" s="8">
        <v>1.29</v>
      </c>
      <c r="L467" s="8"/>
      <c r="M467" s="12">
        <f t="shared" si="14"/>
        <v>4151.22</v>
      </c>
      <c r="N467" s="12">
        <f t="shared" si="14"/>
        <v>0</v>
      </c>
      <c r="O467" s="12">
        <f t="shared" si="15"/>
        <v>4151.22</v>
      </c>
    </row>
    <row r="468" spans="1:15" x14ac:dyDescent="0.25">
      <c r="A468" s="8"/>
      <c r="B468" s="8"/>
      <c r="C468" s="9"/>
      <c r="D468" s="8"/>
      <c r="E468" s="8" t="s">
        <v>1975</v>
      </c>
      <c r="F468" s="8">
        <v>0.68</v>
      </c>
      <c r="G468" s="10">
        <v>103</v>
      </c>
      <c r="H468" s="11">
        <v>70.040000000000006</v>
      </c>
      <c r="I468" s="11">
        <v>64.282065519156021</v>
      </c>
      <c r="J468" s="11">
        <v>5.7579344808439856</v>
      </c>
      <c r="K468" s="8">
        <v>1.7</v>
      </c>
      <c r="L468" s="8"/>
      <c r="M468" s="12">
        <f t="shared" si="14"/>
        <v>175.1</v>
      </c>
      <c r="N468" s="12">
        <f t="shared" si="14"/>
        <v>0</v>
      </c>
      <c r="O468" s="12">
        <f t="shared" si="15"/>
        <v>175.1</v>
      </c>
    </row>
    <row r="469" spans="1:15" x14ac:dyDescent="0.25">
      <c r="A469" s="8"/>
      <c r="B469" s="8"/>
      <c r="C469" s="9"/>
      <c r="D469" s="8"/>
      <c r="E469" s="8" t="s">
        <v>2132</v>
      </c>
      <c r="F469" s="8">
        <v>0.73</v>
      </c>
      <c r="G469" s="10">
        <v>1378</v>
      </c>
      <c r="H469" s="11">
        <v>1005.94</v>
      </c>
      <c r="I469" s="11">
        <v>944.36516761627456</v>
      </c>
      <c r="J469" s="11">
        <v>61.57483238372545</v>
      </c>
      <c r="K469" s="8">
        <v>1.33</v>
      </c>
      <c r="L469" s="8"/>
      <c r="M469" s="12">
        <f t="shared" si="14"/>
        <v>1832.74</v>
      </c>
      <c r="N469" s="12">
        <f t="shared" si="14"/>
        <v>0</v>
      </c>
      <c r="O469" s="12">
        <f t="shared" si="15"/>
        <v>1832.74</v>
      </c>
    </row>
    <row r="470" spans="1:15" x14ac:dyDescent="0.25">
      <c r="A470" s="8"/>
      <c r="B470" s="8"/>
      <c r="C470" s="9"/>
      <c r="D470" s="8"/>
      <c r="E470" s="8" t="s">
        <v>2087</v>
      </c>
      <c r="F470" s="8">
        <v>0.73</v>
      </c>
      <c r="G470" s="10">
        <v>745</v>
      </c>
      <c r="H470" s="11">
        <v>543.84999999999991</v>
      </c>
      <c r="I470" s="11">
        <v>492.88057854911563</v>
      </c>
      <c r="J470" s="11">
        <v>50.96942145088434</v>
      </c>
      <c r="K470" s="8">
        <v>1.33</v>
      </c>
      <c r="L470" s="8"/>
      <c r="M470" s="12">
        <f t="shared" si="14"/>
        <v>990.85</v>
      </c>
      <c r="N470" s="12">
        <f t="shared" si="14"/>
        <v>0</v>
      </c>
      <c r="O470" s="12">
        <f t="shared" si="15"/>
        <v>990.85</v>
      </c>
    </row>
    <row r="471" spans="1:15" x14ac:dyDescent="0.25">
      <c r="A471" s="8"/>
      <c r="B471" s="8"/>
      <c r="C471" s="9"/>
      <c r="D471" s="8"/>
      <c r="E471" s="8" t="s">
        <v>2133</v>
      </c>
      <c r="F471" s="8">
        <v>0.72999999999999987</v>
      </c>
      <c r="G471" s="10">
        <v>2078</v>
      </c>
      <c r="H471" s="11">
        <v>1516.9400000000003</v>
      </c>
      <c r="I471" s="11">
        <v>1413.1568092836169</v>
      </c>
      <c r="J471" s="11">
        <v>103.78319071638296</v>
      </c>
      <c r="K471" s="8">
        <v>1.33</v>
      </c>
      <c r="L471" s="8"/>
      <c r="M471" s="12">
        <f t="shared" si="14"/>
        <v>2763.7400000000002</v>
      </c>
      <c r="N471" s="12">
        <f t="shared" si="14"/>
        <v>0</v>
      </c>
      <c r="O471" s="12">
        <f t="shared" si="15"/>
        <v>2763.7400000000002</v>
      </c>
    </row>
    <row r="472" spans="1:15" x14ac:dyDescent="0.25">
      <c r="A472" s="8"/>
      <c r="B472" s="8"/>
      <c r="C472" s="9"/>
      <c r="D472" s="8"/>
      <c r="E472" s="8" t="s">
        <v>2134</v>
      </c>
      <c r="F472" s="8">
        <v>0.73</v>
      </c>
      <c r="G472" s="10">
        <v>2121</v>
      </c>
      <c r="H472" s="11">
        <v>1548.33</v>
      </c>
      <c r="I472" s="11">
        <v>1327.4237835347917</v>
      </c>
      <c r="J472" s="11">
        <v>220.90621646520825</v>
      </c>
      <c r="K472" s="8">
        <v>1.33</v>
      </c>
      <c r="L472" s="8"/>
      <c r="M472" s="12">
        <f t="shared" si="14"/>
        <v>2820.9300000000003</v>
      </c>
      <c r="N472" s="12">
        <f t="shared" si="14"/>
        <v>0</v>
      </c>
      <c r="O472" s="12">
        <f t="shared" si="15"/>
        <v>2820.9300000000003</v>
      </c>
    </row>
    <row r="473" spans="1:15" x14ac:dyDescent="0.25">
      <c r="A473" s="8"/>
      <c r="B473" s="8"/>
      <c r="C473" s="9"/>
      <c r="D473" s="8"/>
      <c r="E473" s="8" t="s">
        <v>1978</v>
      </c>
      <c r="F473" s="8">
        <v>0.83</v>
      </c>
      <c r="G473" s="10">
        <v>137</v>
      </c>
      <c r="H473" s="11">
        <v>113.71</v>
      </c>
      <c r="I473" s="11">
        <v>105.76098901098901</v>
      </c>
      <c r="J473" s="11">
        <v>7.9490109890109863</v>
      </c>
      <c r="K473" s="8">
        <v>2.13</v>
      </c>
      <c r="L473" s="8"/>
      <c r="M473" s="12">
        <f t="shared" si="14"/>
        <v>291.81</v>
      </c>
      <c r="N473" s="12">
        <f t="shared" si="14"/>
        <v>0</v>
      </c>
      <c r="O473" s="12">
        <f t="shared" si="15"/>
        <v>291.81</v>
      </c>
    </row>
    <row r="474" spans="1:15" x14ac:dyDescent="0.25">
      <c r="A474" s="8"/>
      <c r="B474" s="8"/>
      <c r="C474" s="9"/>
      <c r="D474" s="8"/>
      <c r="E474" s="8" t="s">
        <v>1979</v>
      </c>
      <c r="F474" s="8">
        <v>0.76</v>
      </c>
      <c r="G474" s="10">
        <v>34</v>
      </c>
      <c r="H474" s="11">
        <v>25.84</v>
      </c>
      <c r="I474" s="11">
        <v>24.692031022914033</v>
      </c>
      <c r="J474" s="11">
        <v>1.1479689770859662</v>
      </c>
      <c r="K474" s="8">
        <v>1.94</v>
      </c>
      <c r="L474" s="8"/>
      <c r="M474" s="12">
        <f t="shared" si="14"/>
        <v>65.959999999999994</v>
      </c>
      <c r="N474" s="12">
        <f t="shared" si="14"/>
        <v>0</v>
      </c>
      <c r="O474" s="12">
        <f t="shared" si="15"/>
        <v>65.959999999999994</v>
      </c>
    </row>
    <row r="475" spans="1:15" x14ac:dyDescent="0.25">
      <c r="A475" s="8"/>
      <c r="B475" s="8"/>
      <c r="C475" s="9"/>
      <c r="D475" s="8"/>
      <c r="E475" s="8" t="s">
        <v>2135</v>
      </c>
      <c r="F475" s="8">
        <v>0.83</v>
      </c>
      <c r="G475" s="10">
        <v>2599</v>
      </c>
      <c r="H475" s="11">
        <v>2157.17</v>
      </c>
      <c r="I475" s="11">
        <v>1586.7723128940863</v>
      </c>
      <c r="J475" s="11">
        <v>570.39768710591397</v>
      </c>
      <c r="K475" s="8">
        <v>2.13</v>
      </c>
      <c r="L475" s="8"/>
      <c r="M475" s="12">
        <f t="shared" si="14"/>
        <v>5535.87</v>
      </c>
      <c r="N475" s="12">
        <f t="shared" si="14"/>
        <v>0</v>
      </c>
      <c r="O475" s="12">
        <f t="shared" si="15"/>
        <v>5535.87</v>
      </c>
    </row>
    <row r="476" spans="1:15" x14ac:dyDescent="0.25">
      <c r="A476" s="8"/>
      <c r="B476" s="8"/>
      <c r="C476" s="9"/>
      <c r="D476" s="8"/>
      <c r="E476" s="8" t="s">
        <v>2136</v>
      </c>
      <c r="F476" s="8">
        <v>0.78</v>
      </c>
      <c r="G476" s="10">
        <v>909</v>
      </c>
      <c r="H476" s="11">
        <v>709.02</v>
      </c>
      <c r="I476" s="11">
        <v>555.93524307428629</v>
      </c>
      <c r="J476" s="11">
        <v>153.0847569257138</v>
      </c>
      <c r="K476" s="8">
        <v>2.29</v>
      </c>
      <c r="L476" s="8"/>
      <c r="M476" s="12">
        <f t="shared" si="14"/>
        <v>2081.61</v>
      </c>
      <c r="N476" s="12">
        <f t="shared" si="14"/>
        <v>0</v>
      </c>
      <c r="O476" s="12">
        <f t="shared" si="15"/>
        <v>2081.61</v>
      </c>
    </row>
    <row r="477" spans="1:15" x14ac:dyDescent="0.25">
      <c r="A477" s="8"/>
      <c r="B477" s="8"/>
      <c r="C477" s="9"/>
      <c r="D477" s="8"/>
      <c r="E477" s="8" t="s">
        <v>1965</v>
      </c>
      <c r="F477" s="8">
        <v>0.76</v>
      </c>
      <c r="G477" s="10">
        <v>7</v>
      </c>
      <c r="H477" s="11">
        <v>5.32</v>
      </c>
      <c r="I477" s="11">
        <v>5.183135704874835</v>
      </c>
      <c r="J477" s="11">
        <v>0.13686429512516529</v>
      </c>
      <c r="K477" s="8">
        <v>1.94</v>
      </c>
      <c r="L477" s="8"/>
      <c r="M477" s="12">
        <f t="shared" si="14"/>
        <v>13.58</v>
      </c>
      <c r="N477" s="12">
        <f t="shared" si="14"/>
        <v>0</v>
      </c>
      <c r="O477" s="12">
        <f t="shared" si="15"/>
        <v>13.58</v>
      </c>
    </row>
    <row r="478" spans="1:15" x14ac:dyDescent="0.25">
      <c r="A478" s="8"/>
      <c r="B478" s="8"/>
      <c r="C478" s="9"/>
      <c r="D478" s="8"/>
      <c r="E478" s="8" t="s">
        <v>1981</v>
      </c>
      <c r="F478" s="8">
        <v>0.83</v>
      </c>
      <c r="G478" s="10">
        <v>133</v>
      </c>
      <c r="H478" s="11">
        <v>110.38999999999999</v>
      </c>
      <c r="I478" s="11">
        <v>100.93892339544513</v>
      </c>
      <c r="J478" s="11">
        <v>9.4510766045548635</v>
      </c>
      <c r="K478" s="8">
        <v>2.13</v>
      </c>
      <c r="L478" s="8"/>
      <c r="M478" s="12">
        <f t="shared" si="14"/>
        <v>283.28999999999996</v>
      </c>
      <c r="N478" s="12">
        <f t="shared" si="14"/>
        <v>0</v>
      </c>
      <c r="O478" s="12">
        <f t="shared" si="15"/>
        <v>283.28999999999996</v>
      </c>
    </row>
    <row r="479" spans="1:15" x14ac:dyDescent="0.25">
      <c r="A479" s="8"/>
      <c r="B479" s="8"/>
      <c r="C479" s="9"/>
      <c r="D479" s="8"/>
      <c r="E479" s="8" t="s">
        <v>1982</v>
      </c>
      <c r="F479" s="8">
        <v>0.83</v>
      </c>
      <c r="G479" s="10">
        <v>621</v>
      </c>
      <c r="H479" s="11">
        <v>515.42999999999995</v>
      </c>
      <c r="I479" s="11">
        <v>479.39835164835165</v>
      </c>
      <c r="J479" s="11">
        <v>36.0316483516483</v>
      </c>
      <c r="K479" s="8">
        <v>2.13</v>
      </c>
      <c r="L479" s="8"/>
      <c r="M479" s="12">
        <f t="shared" si="14"/>
        <v>1322.73</v>
      </c>
      <c r="N479" s="12">
        <f t="shared" si="14"/>
        <v>0</v>
      </c>
      <c r="O479" s="12">
        <f t="shared" si="15"/>
        <v>1322.73</v>
      </c>
    </row>
    <row r="480" spans="1:15" x14ac:dyDescent="0.25">
      <c r="A480" s="8"/>
      <c r="B480" s="8"/>
      <c r="C480" s="9"/>
      <c r="D480" s="8"/>
      <c r="E480" s="8" t="s">
        <v>2105</v>
      </c>
      <c r="F480" s="8">
        <v>0.65</v>
      </c>
      <c r="G480" s="10">
        <v>3199</v>
      </c>
      <c r="H480" s="11">
        <v>2079.35</v>
      </c>
      <c r="I480" s="11">
        <v>1897.7873430436966</v>
      </c>
      <c r="J480" s="11">
        <v>181.56265695630339</v>
      </c>
      <c r="K480" s="8">
        <v>1.66</v>
      </c>
      <c r="L480" s="8"/>
      <c r="M480" s="12">
        <f t="shared" si="14"/>
        <v>5310.34</v>
      </c>
      <c r="N480" s="12">
        <f t="shared" si="14"/>
        <v>0</v>
      </c>
      <c r="O480" s="12">
        <f t="shared" si="15"/>
        <v>5310.34</v>
      </c>
    </row>
    <row r="481" spans="1:15" x14ac:dyDescent="0.25">
      <c r="A481" s="8"/>
      <c r="B481" s="8"/>
      <c r="C481" s="9"/>
      <c r="D481" s="8"/>
      <c r="E481" s="8" t="s">
        <v>2106</v>
      </c>
      <c r="F481" s="8">
        <v>0.65</v>
      </c>
      <c r="G481" s="10">
        <v>2259</v>
      </c>
      <c r="H481" s="11">
        <v>1468.3500000000001</v>
      </c>
      <c r="I481" s="11">
        <v>1298.7165276166982</v>
      </c>
      <c r="J481" s="11">
        <v>169.63347238330181</v>
      </c>
      <c r="K481" s="8">
        <v>1.66</v>
      </c>
      <c r="L481" s="8"/>
      <c r="M481" s="12">
        <f t="shared" si="14"/>
        <v>3749.9399999999996</v>
      </c>
      <c r="N481" s="12">
        <f t="shared" si="14"/>
        <v>0</v>
      </c>
      <c r="O481" s="12">
        <f t="shared" si="15"/>
        <v>3749.9399999999996</v>
      </c>
    </row>
    <row r="482" spans="1:15" x14ac:dyDescent="0.25">
      <c r="A482" s="8"/>
      <c r="B482" s="8"/>
      <c r="C482" s="9"/>
      <c r="D482" s="8"/>
      <c r="E482" s="8" t="s">
        <v>2137</v>
      </c>
      <c r="F482" s="8">
        <v>1.03</v>
      </c>
      <c r="G482" s="10">
        <v>562</v>
      </c>
      <c r="H482" s="11">
        <v>578.86</v>
      </c>
      <c r="I482" s="11">
        <v>433.54042915180088</v>
      </c>
      <c r="J482" s="11">
        <v>145.31957084819908</v>
      </c>
      <c r="K482" s="8">
        <v>2.4900000000000002</v>
      </c>
      <c r="L482" s="8"/>
      <c r="M482" s="12">
        <f t="shared" si="14"/>
        <v>1399.38</v>
      </c>
      <c r="N482" s="12">
        <f t="shared" si="14"/>
        <v>0</v>
      </c>
      <c r="O482" s="12">
        <f t="shared" si="15"/>
        <v>1399.38</v>
      </c>
    </row>
    <row r="483" spans="1:15" x14ac:dyDescent="0.25">
      <c r="A483" s="8"/>
      <c r="B483" s="8"/>
      <c r="C483" s="9"/>
      <c r="D483" s="8"/>
      <c r="E483" s="8" t="s">
        <v>2138</v>
      </c>
      <c r="F483" s="8">
        <v>1.03</v>
      </c>
      <c r="G483" s="10">
        <v>1367</v>
      </c>
      <c r="H483" s="11">
        <v>1408.01</v>
      </c>
      <c r="I483" s="11">
        <v>1022.0442027220697</v>
      </c>
      <c r="J483" s="11">
        <v>385.96579727793016</v>
      </c>
      <c r="K483" s="8">
        <v>2.42</v>
      </c>
      <c r="L483" s="8"/>
      <c r="M483" s="12">
        <f t="shared" si="14"/>
        <v>3308.14</v>
      </c>
      <c r="N483" s="12">
        <f t="shared" si="14"/>
        <v>0</v>
      </c>
      <c r="O483" s="12">
        <f t="shared" si="15"/>
        <v>3308.14</v>
      </c>
    </row>
    <row r="484" spans="1:15" x14ac:dyDescent="0.25">
      <c r="A484" s="8"/>
      <c r="B484" s="8"/>
      <c r="C484" s="9" t="s">
        <v>145</v>
      </c>
      <c r="D484" s="8" t="s">
        <v>38</v>
      </c>
      <c r="E484" s="8" t="s">
        <v>2125</v>
      </c>
      <c r="F484" s="8">
        <v>0.79</v>
      </c>
      <c r="G484" s="10">
        <v>1764</v>
      </c>
      <c r="H484" s="11">
        <v>1393.5600000000002</v>
      </c>
      <c r="I484" s="11">
        <v>1133.7336588058406</v>
      </c>
      <c r="J484" s="11">
        <v>259.82634119415934</v>
      </c>
      <c r="K484" s="8">
        <v>1.86</v>
      </c>
      <c r="L484" s="8"/>
      <c r="M484" s="12">
        <f t="shared" si="14"/>
        <v>3281.04</v>
      </c>
      <c r="N484" s="12">
        <f t="shared" si="14"/>
        <v>0</v>
      </c>
      <c r="O484" s="12">
        <f t="shared" si="15"/>
        <v>3281.04</v>
      </c>
    </row>
    <row r="485" spans="1:15" x14ac:dyDescent="0.25">
      <c r="A485" s="8"/>
      <c r="B485" s="8"/>
      <c r="C485" s="9"/>
      <c r="D485" s="8"/>
      <c r="E485" s="8" t="s">
        <v>2126</v>
      </c>
      <c r="F485" s="8">
        <v>0.79</v>
      </c>
      <c r="G485" s="10">
        <v>2090</v>
      </c>
      <c r="H485" s="11">
        <v>1651.1</v>
      </c>
      <c r="I485" s="11">
        <v>1221.1179649311691</v>
      </c>
      <c r="J485" s="11">
        <v>429.98203506883095</v>
      </c>
      <c r="K485" s="8">
        <v>1.86</v>
      </c>
      <c r="L485" s="8"/>
      <c r="M485" s="12">
        <f t="shared" si="14"/>
        <v>3887.4</v>
      </c>
      <c r="N485" s="12">
        <f t="shared" si="14"/>
        <v>0</v>
      </c>
      <c r="O485" s="12">
        <f t="shared" si="15"/>
        <v>3887.4</v>
      </c>
    </row>
    <row r="486" spans="1:15" x14ac:dyDescent="0.25">
      <c r="A486" s="8"/>
      <c r="B486" s="8"/>
      <c r="C486" s="9"/>
      <c r="D486" s="8"/>
      <c r="E486" s="8" t="s">
        <v>2127</v>
      </c>
      <c r="F486" s="8">
        <v>0.79</v>
      </c>
      <c r="G486" s="10">
        <v>880</v>
      </c>
      <c r="H486" s="11">
        <v>695.19999999999993</v>
      </c>
      <c r="I486" s="11">
        <v>648.06227564795142</v>
      </c>
      <c r="J486" s="11">
        <v>47.137724352048721</v>
      </c>
      <c r="K486" s="8">
        <v>1.86</v>
      </c>
      <c r="L486" s="8"/>
      <c r="M486" s="12">
        <f t="shared" si="14"/>
        <v>1636.8000000000002</v>
      </c>
      <c r="N486" s="12">
        <f t="shared" si="14"/>
        <v>0</v>
      </c>
      <c r="O486" s="12">
        <f t="shared" si="15"/>
        <v>1636.8000000000002</v>
      </c>
    </row>
    <row r="487" spans="1:15" x14ac:dyDescent="0.25">
      <c r="A487" s="8"/>
      <c r="B487" s="8"/>
      <c r="C487" s="9"/>
      <c r="D487" s="8"/>
      <c r="E487" s="8" t="s">
        <v>2128</v>
      </c>
      <c r="F487" s="8">
        <v>0.79</v>
      </c>
      <c r="G487" s="10">
        <v>542</v>
      </c>
      <c r="H487" s="11">
        <v>428.18</v>
      </c>
      <c r="I487" s="11">
        <v>351.45602174121893</v>
      </c>
      <c r="J487" s="11">
        <v>76.723978258781074</v>
      </c>
      <c r="K487" s="8">
        <v>1.99</v>
      </c>
      <c r="L487" s="8"/>
      <c r="M487" s="12">
        <f t="shared" si="14"/>
        <v>1078.58</v>
      </c>
      <c r="N487" s="12">
        <f t="shared" si="14"/>
        <v>0</v>
      </c>
      <c r="O487" s="12">
        <f t="shared" si="15"/>
        <v>1078.58</v>
      </c>
    </row>
    <row r="488" spans="1:15" x14ac:dyDescent="0.25">
      <c r="A488" s="8"/>
      <c r="B488" s="8"/>
      <c r="C488" s="9"/>
      <c r="D488" s="8"/>
      <c r="E488" s="8" t="s">
        <v>2129</v>
      </c>
      <c r="F488" s="8">
        <v>0.79</v>
      </c>
      <c r="G488" s="10">
        <v>2137</v>
      </c>
      <c r="H488" s="11">
        <v>1688.23</v>
      </c>
      <c r="I488" s="11">
        <v>1618.6933974695457</v>
      </c>
      <c r="J488" s="11">
        <v>69.536602530454388</v>
      </c>
      <c r="K488" s="8">
        <v>1.86</v>
      </c>
      <c r="L488" s="8"/>
      <c r="M488" s="12">
        <f t="shared" si="14"/>
        <v>3974.82</v>
      </c>
      <c r="N488" s="12">
        <f t="shared" si="14"/>
        <v>0</v>
      </c>
      <c r="O488" s="12">
        <f t="shared" si="15"/>
        <v>3974.82</v>
      </c>
    </row>
    <row r="489" spans="1:15" x14ac:dyDescent="0.25">
      <c r="A489" s="8"/>
      <c r="B489" s="8"/>
      <c r="C489" s="9"/>
      <c r="D489" s="8"/>
      <c r="E489" s="8" t="s">
        <v>1971</v>
      </c>
      <c r="F489" s="8">
        <v>0.68</v>
      </c>
      <c r="G489" s="10">
        <v>549</v>
      </c>
      <c r="H489" s="11">
        <v>373.32</v>
      </c>
      <c r="I489" s="11">
        <v>375.80494702753612</v>
      </c>
      <c r="J489" s="11">
        <v>-2.4849470275360979</v>
      </c>
      <c r="K489" s="8">
        <v>1.69</v>
      </c>
      <c r="L489" s="8"/>
      <c r="M489" s="12">
        <f t="shared" si="14"/>
        <v>927.81</v>
      </c>
      <c r="N489" s="12">
        <f t="shared" si="14"/>
        <v>0</v>
      </c>
      <c r="O489" s="12">
        <f t="shared" si="15"/>
        <v>927.81</v>
      </c>
    </row>
    <row r="490" spans="1:15" x14ac:dyDescent="0.25">
      <c r="A490" s="8"/>
      <c r="B490" s="8"/>
      <c r="C490" s="9"/>
      <c r="D490" s="8"/>
      <c r="E490" s="8" t="s">
        <v>1985</v>
      </c>
      <c r="F490" s="8">
        <v>0.65</v>
      </c>
      <c r="G490" s="10">
        <v>454</v>
      </c>
      <c r="H490" s="11">
        <v>295.10000000000002</v>
      </c>
      <c r="I490" s="11">
        <v>344.82794130862771</v>
      </c>
      <c r="J490" s="11">
        <v>-49.727941308627706</v>
      </c>
      <c r="K490" s="8">
        <v>1.81</v>
      </c>
      <c r="L490" s="8"/>
      <c r="M490" s="12">
        <f t="shared" si="14"/>
        <v>821.74</v>
      </c>
      <c r="N490" s="12">
        <f t="shared" si="14"/>
        <v>0</v>
      </c>
      <c r="O490" s="12">
        <f t="shared" si="15"/>
        <v>821.74</v>
      </c>
    </row>
    <row r="491" spans="1:15" x14ac:dyDescent="0.25">
      <c r="A491" s="8"/>
      <c r="B491" s="8"/>
      <c r="C491" s="9"/>
      <c r="D491" s="8"/>
      <c r="E491" s="8" t="s">
        <v>1972</v>
      </c>
      <c r="F491" s="8">
        <v>1.03</v>
      </c>
      <c r="G491" s="10">
        <v>164</v>
      </c>
      <c r="H491" s="11">
        <v>168.92000000000002</v>
      </c>
      <c r="I491" s="11">
        <v>100.52376930389762</v>
      </c>
      <c r="J491" s="11">
        <v>68.396230696102378</v>
      </c>
      <c r="K491" s="8">
        <v>2.31</v>
      </c>
      <c r="L491" s="8"/>
      <c r="M491" s="12">
        <f t="shared" si="14"/>
        <v>378.84000000000003</v>
      </c>
      <c r="N491" s="12">
        <f t="shared" si="14"/>
        <v>0</v>
      </c>
      <c r="O491" s="12">
        <f t="shared" si="15"/>
        <v>378.84000000000003</v>
      </c>
    </row>
    <row r="492" spans="1:15" x14ac:dyDescent="0.25">
      <c r="A492" s="8"/>
      <c r="B492" s="8"/>
      <c r="C492" s="9"/>
      <c r="D492" s="8"/>
      <c r="E492" s="8" t="s">
        <v>2130</v>
      </c>
      <c r="F492" s="8">
        <v>0.74</v>
      </c>
      <c r="G492" s="10">
        <v>4266</v>
      </c>
      <c r="H492" s="11">
        <v>3156.84</v>
      </c>
      <c r="I492" s="11">
        <v>2302.1770503938828</v>
      </c>
      <c r="J492" s="11">
        <v>854.66294960611663</v>
      </c>
      <c r="K492" s="8">
        <v>1.36</v>
      </c>
      <c r="L492" s="8"/>
      <c r="M492" s="12">
        <f t="shared" si="14"/>
        <v>5801.76</v>
      </c>
      <c r="N492" s="12">
        <f t="shared" si="14"/>
        <v>0</v>
      </c>
      <c r="O492" s="12">
        <f t="shared" si="15"/>
        <v>5801.76</v>
      </c>
    </row>
    <row r="493" spans="1:15" x14ac:dyDescent="0.25">
      <c r="A493" s="8"/>
      <c r="B493" s="8"/>
      <c r="C493" s="9"/>
      <c r="D493" s="8"/>
      <c r="E493" s="8" t="s">
        <v>1935</v>
      </c>
      <c r="F493" s="8">
        <v>0.71</v>
      </c>
      <c r="G493" s="10">
        <v>55</v>
      </c>
      <c r="H493" s="11">
        <v>39.049999999999997</v>
      </c>
      <c r="I493" s="11">
        <v>33.597826086956523</v>
      </c>
      <c r="J493" s="11">
        <v>5.4521739130434739</v>
      </c>
      <c r="K493" s="8">
        <v>1.29</v>
      </c>
      <c r="L493" s="8"/>
      <c r="M493" s="12">
        <f t="shared" si="14"/>
        <v>70.95</v>
      </c>
      <c r="N493" s="12">
        <f t="shared" si="14"/>
        <v>0</v>
      </c>
      <c r="O493" s="12">
        <f t="shared" si="15"/>
        <v>70.95</v>
      </c>
    </row>
    <row r="494" spans="1:15" x14ac:dyDescent="0.25">
      <c r="A494" s="8"/>
      <c r="B494" s="8"/>
      <c r="C494" s="9"/>
      <c r="D494" s="8"/>
      <c r="E494" s="8" t="s">
        <v>2084</v>
      </c>
      <c r="F494" s="8">
        <v>0.71</v>
      </c>
      <c r="G494" s="10">
        <v>1923</v>
      </c>
      <c r="H494" s="11">
        <v>1365.33</v>
      </c>
      <c r="I494" s="11">
        <v>1105.0226566459121</v>
      </c>
      <c r="J494" s="11">
        <v>260.30734335408789</v>
      </c>
      <c r="K494" s="8">
        <v>1.29</v>
      </c>
      <c r="L494" s="8"/>
      <c r="M494" s="12">
        <f t="shared" si="14"/>
        <v>2480.67</v>
      </c>
      <c r="N494" s="12">
        <f t="shared" si="14"/>
        <v>0</v>
      </c>
      <c r="O494" s="12">
        <f t="shared" si="15"/>
        <v>2480.67</v>
      </c>
    </row>
    <row r="495" spans="1:15" x14ac:dyDescent="0.25">
      <c r="A495" s="8"/>
      <c r="B495" s="8"/>
      <c r="C495" s="9"/>
      <c r="D495" s="8"/>
      <c r="E495" s="8" t="s">
        <v>2131</v>
      </c>
      <c r="F495" s="8">
        <v>0.71</v>
      </c>
      <c r="G495" s="10">
        <v>3217</v>
      </c>
      <c r="H495" s="11">
        <v>2284.0700000000002</v>
      </c>
      <c r="I495" s="11">
        <v>1493.6588156409962</v>
      </c>
      <c r="J495" s="11">
        <v>790.41118435900376</v>
      </c>
      <c r="K495" s="8">
        <v>1.29</v>
      </c>
      <c r="L495" s="8"/>
      <c r="M495" s="12">
        <f t="shared" si="14"/>
        <v>4149.93</v>
      </c>
      <c r="N495" s="12">
        <f t="shared" si="14"/>
        <v>0</v>
      </c>
      <c r="O495" s="12">
        <f t="shared" si="15"/>
        <v>4149.93</v>
      </c>
    </row>
    <row r="496" spans="1:15" x14ac:dyDescent="0.25">
      <c r="A496" s="8"/>
      <c r="B496" s="8"/>
      <c r="C496" s="9"/>
      <c r="D496" s="8"/>
      <c r="E496" s="8" t="s">
        <v>1975</v>
      </c>
      <c r="F496" s="8">
        <v>0.68</v>
      </c>
      <c r="G496" s="10">
        <v>102</v>
      </c>
      <c r="H496" s="11">
        <v>69.36</v>
      </c>
      <c r="I496" s="11">
        <v>63.622641509433961</v>
      </c>
      <c r="J496" s="11">
        <v>5.737358490566038</v>
      </c>
      <c r="K496" s="8">
        <v>1.7</v>
      </c>
      <c r="L496" s="8"/>
      <c r="M496" s="12">
        <f t="shared" si="14"/>
        <v>173.4</v>
      </c>
      <c r="N496" s="12">
        <f t="shared" si="14"/>
        <v>0</v>
      </c>
      <c r="O496" s="12">
        <f t="shared" si="15"/>
        <v>173.4</v>
      </c>
    </row>
    <row r="497" spans="1:15" x14ac:dyDescent="0.25">
      <c r="A497" s="8"/>
      <c r="B497" s="8"/>
      <c r="C497" s="9"/>
      <c r="D497" s="8"/>
      <c r="E497" s="8" t="s">
        <v>2132</v>
      </c>
      <c r="F497" s="8">
        <v>0.73</v>
      </c>
      <c r="G497" s="10">
        <v>1377</v>
      </c>
      <c r="H497" s="11">
        <v>1005.21</v>
      </c>
      <c r="I497" s="11">
        <v>943.55151321638823</v>
      </c>
      <c r="J497" s="11">
        <v>61.658486783611728</v>
      </c>
      <c r="K497" s="8">
        <v>1.33</v>
      </c>
      <c r="L497" s="8"/>
      <c r="M497" s="12">
        <f t="shared" si="14"/>
        <v>1831.41</v>
      </c>
      <c r="N497" s="12">
        <f t="shared" si="14"/>
        <v>0</v>
      </c>
      <c r="O497" s="12">
        <f t="shared" si="15"/>
        <v>1831.41</v>
      </c>
    </row>
    <row r="498" spans="1:15" x14ac:dyDescent="0.25">
      <c r="A498" s="8"/>
      <c r="B498" s="8"/>
      <c r="C498" s="9"/>
      <c r="D498" s="8"/>
      <c r="E498" s="8" t="s">
        <v>2087</v>
      </c>
      <c r="F498" s="8">
        <v>0.73</v>
      </c>
      <c r="G498" s="10">
        <v>745</v>
      </c>
      <c r="H498" s="11">
        <v>543.85</v>
      </c>
      <c r="I498" s="11">
        <v>492.87877924767645</v>
      </c>
      <c r="J498" s="11">
        <v>50.971220752323539</v>
      </c>
      <c r="K498" s="8">
        <v>1.33</v>
      </c>
      <c r="L498" s="8"/>
      <c r="M498" s="12">
        <f t="shared" si="14"/>
        <v>990.85</v>
      </c>
      <c r="N498" s="12">
        <f t="shared" si="14"/>
        <v>0</v>
      </c>
      <c r="O498" s="12">
        <f t="shared" si="15"/>
        <v>990.85</v>
      </c>
    </row>
    <row r="499" spans="1:15" x14ac:dyDescent="0.25">
      <c r="A499" s="8"/>
      <c r="B499" s="8"/>
      <c r="C499" s="9"/>
      <c r="D499" s="8"/>
      <c r="E499" s="8" t="s">
        <v>2133</v>
      </c>
      <c r="F499" s="8">
        <v>0.72999999999999987</v>
      </c>
      <c r="G499" s="10">
        <v>2082</v>
      </c>
      <c r="H499" s="11">
        <v>1519.8600000000004</v>
      </c>
      <c r="I499" s="11">
        <v>1415.3595475663851</v>
      </c>
      <c r="J499" s="11">
        <v>104.50045243361478</v>
      </c>
      <c r="K499" s="8">
        <v>1.33</v>
      </c>
      <c r="L499" s="8"/>
      <c r="M499" s="12">
        <f t="shared" si="14"/>
        <v>2769.06</v>
      </c>
      <c r="N499" s="12">
        <f t="shared" si="14"/>
        <v>0</v>
      </c>
      <c r="O499" s="12">
        <f t="shared" si="15"/>
        <v>2769.06</v>
      </c>
    </row>
    <row r="500" spans="1:15" x14ac:dyDescent="0.25">
      <c r="A500" s="8"/>
      <c r="B500" s="8"/>
      <c r="C500" s="9"/>
      <c r="D500" s="8"/>
      <c r="E500" s="8" t="s">
        <v>2134</v>
      </c>
      <c r="F500" s="8">
        <v>0.73</v>
      </c>
      <c r="G500" s="10">
        <v>2120</v>
      </c>
      <c r="H500" s="11">
        <v>1547.6</v>
      </c>
      <c r="I500" s="11">
        <v>1326.253544975948</v>
      </c>
      <c r="J500" s="11">
        <v>221.34645502405192</v>
      </c>
      <c r="K500" s="8">
        <v>1.33</v>
      </c>
      <c r="L500" s="8"/>
      <c r="M500" s="12">
        <f t="shared" si="14"/>
        <v>2819.6000000000004</v>
      </c>
      <c r="N500" s="12">
        <f t="shared" si="14"/>
        <v>0</v>
      </c>
      <c r="O500" s="12">
        <f t="shared" si="15"/>
        <v>2819.6000000000004</v>
      </c>
    </row>
    <row r="501" spans="1:15" x14ac:dyDescent="0.25">
      <c r="A501" s="8"/>
      <c r="B501" s="8"/>
      <c r="C501" s="9"/>
      <c r="D501" s="8"/>
      <c r="E501" s="8" t="s">
        <v>1978</v>
      </c>
      <c r="F501" s="8">
        <v>0.83</v>
      </c>
      <c r="G501" s="10">
        <v>137</v>
      </c>
      <c r="H501" s="11">
        <v>113.71</v>
      </c>
      <c r="I501" s="11">
        <v>105.76098901098901</v>
      </c>
      <c r="J501" s="11">
        <v>7.9490109890109863</v>
      </c>
      <c r="K501" s="8">
        <v>2.13</v>
      </c>
      <c r="L501" s="8"/>
      <c r="M501" s="12">
        <f t="shared" si="14"/>
        <v>291.81</v>
      </c>
      <c r="N501" s="12">
        <f t="shared" si="14"/>
        <v>0</v>
      </c>
      <c r="O501" s="12">
        <f t="shared" si="15"/>
        <v>291.81</v>
      </c>
    </row>
    <row r="502" spans="1:15" x14ac:dyDescent="0.25">
      <c r="A502" s="8"/>
      <c r="B502" s="8"/>
      <c r="C502" s="9"/>
      <c r="D502" s="8"/>
      <c r="E502" s="8" t="s">
        <v>1979</v>
      </c>
      <c r="F502" s="8">
        <v>0.76</v>
      </c>
      <c r="G502" s="10">
        <v>32</v>
      </c>
      <c r="H502" s="11">
        <v>24.32</v>
      </c>
      <c r="I502" s="11">
        <v>23.372201621775805</v>
      </c>
      <c r="J502" s="11">
        <v>0.94779837822419544</v>
      </c>
      <c r="K502" s="8">
        <v>1.94</v>
      </c>
      <c r="L502" s="8"/>
      <c r="M502" s="12">
        <f t="shared" si="14"/>
        <v>62.08</v>
      </c>
      <c r="N502" s="12">
        <f t="shared" si="14"/>
        <v>0</v>
      </c>
      <c r="O502" s="12">
        <f t="shared" si="15"/>
        <v>62.08</v>
      </c>
    </row>
    <row r="503" spans="1:15" x14ac:dyDescent="0.25">
      <c r="A503" s="8"/>
      <c r="B503" s="8"/>
      <c r="C503" s="9"/>
      <c r="D503" s="8"/>
      <c r="E503" s="8" t="s">
        <v>2135</v>
      </c>
      <c r="F503" s="8">
        <v>0.83</v>
      </c>
      <c r="G503" s="10">
        <v>2598</v>
      </c>
      <c r="H503" s="11">
        <v>2156.34</v>
      </c>
      <c r="I503" s="11">
        <v>1585.8258943928456</v>
      </c>
      <c r="J503" s="11">
        <v>570.51410560715453</v>
      </c>
      <c r="K503" s="8">
        <v>2.13</v>
      </c>
      <c r="L503" s="8"/>
      <c r="M503" s="12">
        <f t="shared" si="14"/>
        <v>5533.74</v>
      </c>
      <c r="N503" s="12">
        <f t="shared" si="14"/>
        <v>0</v>
      </c>
      <c r="O503" s="12">
        <f t="shared" si="15"/>
        <v>5533.74</v>
      </c>
    </row>
    <row r="504" spans="1:15" x14ac:dyDescent="0.25">
      <c r="A504" s="8"/>
      <c r="B504" s="8"/>
      <c r="C504" s="9"/>
      <c r="D504" s="8"/>
      <c r="E504" s="8" t="s">
        <v>2136</v>
      </c>
      <c r="F504" s="8">
        <v>0.78</v>
      </c>
      <c r="G504" s="10">
        <v>911</v>
      </c>
      <c r="H504" s="11">
        <v>710.58</v>
      </c>
      <c r="I504" s="11">
        <v>556.88166157552689</v>
      </c>
      <c r="J504" s="11">
        <v>153.69833842447315</v>
      </c>
      <c r="K504" s="8">
        <v>2.29</v>
      </c>
      <c r="L504" s="8"/>
      <c r="M504" s="12">
        <f t="shared" si="14"/>
        <v>2086.19</v>
      </c>
      <c r="N504" s="12">
        <f t="shared" si="14"/>
        <v>0</v>
      </c>
      <c r="O504" s="12">
        <f t="shared" si="15"/>
        <v>2086.19</v>
      </c>
    </row>
    <row r="505" spans="1:15" x14ac:dyDescent="0.25">
      <c r="A505" s="8"/>
      <c r="B505" s="8"/>
      <c r="C505" s="9"/>
      <c r="D505" s="8"/>
      <c r="E505" s="8" t="s">
        <v>1965</v>
      </c>
      <c r="F505" s="8">
        <v>0.76</v>
      </c>
      <c r="G505" s="10">
        <v>8</v>
      </c>
      <c r="H505" s="11">
        <v>6.08</v>
      </c>
      <c r="I505" s="11">
        <v>5.9235836627140976</v>
      </c>
      <c r="J505" s="11">
        <v>0.15641633728590243</v>
      </c>
      <c r="K505" s="8">
        <v>1.94</v>
      </c>
      <c r="L505" s="8"/>
      <c r="M505" s="12">
        <f t="shared" si="14"/>
        <v>15.52</v>
      </c>
      <c r="N505" s="12">
        <f t="shared" si="14"/>
        <v>0</v>
      </c>
      <c r="O505" s="12">
        <f t="shared" si="15"/>
        <v>15.52</v>
      </c>
    </row>
    <row r="506" spans="1:15" x14ac:dyDescent="0.25">
      <c r="A506" s="8"/>
      <c r="B506" s="8"/>
      <c r="C506" s="9"/>
      <c r="D506" s="8"/>
      <c r="E506" s="8" t="s">
        <v>1981</v>
      </c>
      <c r="F506" s="8">
        <v>0.83</v>
      </c>
      <c r="G506" s="10">
        <v>132</v>
      </c>
      <c r="H506" s="11">
        <v>109.56</v>
      </c>
      <c r="I506" s="11">
        <v>100.16694537346712</v>
      </c>
      <c r="J506" s="11">
        <v>9.39305462653288</v>
      </c>
      <c r="K506" s="8">
        <v>2.13</v>
      </c>
      <c r="L506" s="8"/>
      <c r="M506" s="12">
        <f t="shared" si="14"/>
        <v>281.15999999999997</v>
      </c>
      <c r="N506" s="12">
        <f t="shared" si="14"/>
        <v>0</v>
      </c>
      <c r="O506" s="12">
        <f t="shared" si="15"/>
        <v>281.15999999999997</v>
      </c>
    </row>
    <row r="507" spans="1:15" x14ac:dyDescent="0.25">
      <c r="A507" s="8"/>
      <c r="B507" s="8"/>
      <c r="C507" s="9"/>
      <c r="D507" s="8"/>
      <c r="E507" s="8" t="s">
        <v>1982</v>
      </c>
      <c r="F507" s="8">
        <v>0.83</v>
      </c>
      <c r="G507" s="10">
        <v>622</v>
      </c>
      <c r="H507" s="11">
        <v>516.26</v>
      </c>
      <c r="I507" s="11">
        <v>480.17032967032964</v>
      </c>
      <c r="J507" s="11">
        <v>36.089670329670355</v>
      </c>
      <c r="K507" s="8">
        <v>2.13</v>
      </c>
      <c r="L507" s="8"/>
      <c r="M507" s="12">
        <f t="shared" si="14"/>
        <v>1324.86</v>
      </c>
      <c r="N507" s="12">
        <f t="shared" si="14"/>
        <v>0</v>
      </c>
      <c r="O507" s="12">
        <f t="shared" si="15"/>
        <v>1324.86</v>
      </c>
    </row>
    <row r="508" spans="1:15" x14ac:dyDescent="0.25">
      <c r="A508" s="8"/>
      <c r="B508" s="8"/>
      <c r="C508" s="9"/>
      <c r="D508" s="8"/>
      <c r="E508" s="8" t="s">
        <v>2105</v>
      </c>
      <c r="F508" s="8">
        <v>0.65</v>
      </c>
      <c r="G508" s="10">
        <v>3199</v>
      </c>
      <c r="H508" s="11">
        <v>2079.35</v>
      </c>
      <c r="I508" s="11">
        <v>1897.2613322624366</v>
      </c>
      <c r="J508" s="11">
        <v>182.08866773756336</v>
      </c>
      <c r="K508" s="8">
        <v>1.66</v>
      </c>
      <c r="L508" s="8"/>
      <c r="M508" s="12">
        <f t="shared" si="14"/>
        <v>5310.34</v>
      </c>
      <c r="N508" s="12">
        <f t="shared" si="14"/>
        <v>0</v>
      </c>
      <c r="O508" s="12">
        <f t="shared" si="15"/>
        <v>5310.34</v>
      </c>
    </row>
    <row r="509" spans="1:15" x14ac:dyDescent="0.25">
      <c r="A509" s="8"/>
      <c r="B509" s="8"/>
      <c r="C509" s="9"/>
      <c r="D509" s="8"/>
      <c r="E509" s="8" t="s">
        <v>2106</v>
      </c>
      <c r="F509" s="8">
        <v>0.65</v>
      </c>
      <c r="G509" s="10">
        <v>2257</v>
      </c>
      <c r="H509" s="11">
        <v>1467.05</v>
      </c>
      <c r="I509" s="11">
        <v>1297.8035111294464</v>
      </c>
      <c r="J509" s="11">
        <v>169.24648887055349</v>
      </c>
      <c r="K509" s="8">
        <v>1.66</v>
      </c>
      <c r="L509" s="8"/>
      <c r="M509" s="12">
        <f t="shared" si="14"/>
        <v>3746.62</v>
      </c>
      <c r="N509" s="12">
        <f t="shared" si="14"/>
        <v>0</v>
      </c>
      <c r="O509" s="12">
        <f t="shared" si="15"/>
        <v>3746.62</v>
      </c>
    </row>
    <row r="510" spans="1:15" x14ac:dyDescent="0.25">
      <c r="A510" s="8"/>
      <c r="B510" s="8"/>
      <c r="C510" s="9"/>
      <c r="D510" s="8"/>
      <c r="E510" s="8" t="s">
        <v>2137</v>
      </c>
      <c r="F510" s="8">
        <v>1.03</v>
      </c>
      <c r="G510" s="10">
        <v>563</v>
      </c>
      <c r="H510" s="11">
        <v>579.89</v>
      </c>
      <c r="I510" s="11">
        <v>434.07064540147098</v>
      </c>
      <c r="J510" s="11">
        <v>145.819354598529</v>
      </c>
      <c r="K510" s="8">
        <v>2.4900000000000002</v>
      </c>
      <c r="L510" s="8"/>
      <c r="M510" s="12">
        <f t="shared" si="14"/>
        <v>1401.8700000000001</v>
      </c>
      <c r="N510" s="12">
        <f t="shared" si="14"/>
        <v>0</v>
      </c>
      <c r="O510" s="12">
        <f t="shared" si="15"/>
        <v>1401.8700000000001</v>
      </c>
    </row>
    <row r="511" spans="1:15" x14ac:dyDescent="0.25">
      <c r="A511" s="8"/>
      <c r="B511" s="8"/>
      <c r="C511" s="9"/>
      <c r="D511" s="8"/>
      <c r="E511" s="8" t="s">
        <v>2138</v>
      </c>
      <c r="F511" s="8">
        <v>1.03</v>
      </c>
      <c r="G511" s="10">
        <v>1368</v>
      </c>
      <c r="H511" s="11">
        <v>1409.0400000000002</v>
      </c>
      <c r="I511" s="11">
        <v>1022.4205543796303</v>
      </c>
      <c r="J511" s="11">
        <v>386.61944562036979</v>
      </c>
      <c r="K511" s="8">
        <v>2.42</v>
      </c>
      <c r="L511" s="8"/>
      <c r="M511" s="12">
        <f t="shared" si="14"/>
        <v>3310.56</v>
      </c>
      <c r="N511" s="12">
        <f t="shared" si="14"/>
        <v>0</v>
      </c>
      <c r="O511" s="12">
        <f t="shared" si="15"/>
        <v>3310.56</v>
      </c>
    </row>
    <row r="512" spans="1:15" x14ac:dyDescent="0.25">
      <c r="A512" s="8"/>
      <c r="B512" s="8"/>
      <c r="C512" s="9" t="s">
        <v>148</v>
      </c>
      <c r="D512" s="8" t="s">
        <v>38</v>
      </c>
      <c r="E512" s="8" t="s">
        <v>2125</v>
      </c>
      <c r="F512" s="8">
        <v>0.79</v>
      </c>
      <c r="G512" s="10">
        <v>810</v>
      </c>
      <c r="H512" s="11">
        <v>639.9</v>
      </c>
      <c r="I512" s="11">
        <v>456.40709588687957</v>
      </c>
      <c r="J512" s="11">
        <v>183.49290411312037</v>
      </c>
      <c r="K512" s="8">
        <v>1.86</v>
      </c>
      <c r="L512" s="8"/>
      <c r="M512" s="12">
        <f t="shared" si="14"/>
        <v>1506.6000000000001</v>
      </c>
      <c r="N512" s="12">
        <f t="shared" si="14"/>
        <v>0</v>
      </c>
      <c r="O512" s="12">
        <f t="shared" si="15"/>
        <v>1506.6000000000001</v>
      </c>
    </row>
    <row r="513" spans="1:15" x14ac:dyDescent="0.25">
      <c r="A513" s="8"/>
      <c r="B513" s="8"/>
      <c r="C513" s="9"/>
      <c r="D513" s="8"/>
      <c r="E513" s="8" t="s">
        <v>2126</v>
      </c>
      <c r="F513" s="8">
        <v>0.79</v>
      </c>
      <c r="G513" s="10">
        <v>5490</v>
      </c>
      <c r="H513" s="11">
        <v>4337.0999999999995</v>
      </c>
      <c r="I513" s="11">
        <v>3227.3788979052324</v>
      </c>
      <c r="J513" s="11">
        <v>1109.7211020947677</v>
      </c>
      <c r="K513" s="8">
        <v>1.86</v>
      </c>
      <c r="L513" s="8"/>
      <c r="M513" s="12">
        <f t="shared" si="14"/>
        <v>10211.4</v>
      </c>
      <c r="N513" s="12">
        <f t="shared" si="14"/>
        <v>0</v>
      </c>
      <c r="O513" s="12">
        <f t="shared" si="15"/>
        <v>10211.4</v>
      </c>
    </row>
    <row r="514" spans="1:15" x14ac:dyDescent="0.25">
      <c r="A514" s="8"/>
      <c r="B514" s="8"/>
      <c r="C514" s="9"/>
      <c r="D514" s="8"/>
      <c r="E514" s="8" t="s">
        <v>2127</v>
      </c>
      <c r="F514" s="8">
        <v>0.79</v>
      </c>
      <c r="G514" s="10">
        <v>1627</v>
      </c>
      <c r="H514" s="11">
        <v>1285.3300000000002</v>
      </c>
      <c r="I514" s="11">
        <v>1163.0218867924527</v>
      </c>
      <c r="J514" s="11">
        <v>122.30811320754728</v>
      </c>
      <c r="K514" s="8">
        <v>1.86</v>
      </c>
      <c r="L514" s="8"/>
      <c r="M514" s="12">
        <f t="shared" si="14"/>
        <v>3026.2200000000003</v>
      </c>
      <c r="N514" s="12">
        <f t="shared" si="14"/>
        <v>0</v>
      </c>
      <c r="O514" s="12">
        <f t="shared" si="15"/>
        <v>3026.2200000000003</v>
      </c>
    </row>
    <row r="515" spans="1:15" x14ac:dyDescent="0.25">
      <c r="A515" s="8"/>
      <c r="B515" s="8"/>
      <c r="C515" s="9"/>
      <c r="D515" s="8"/>
      <c r="E515" s="8" t="s">
        <v>2128</v>
      </c>
      <c r="F515" s="8">
        <v>0.79</v>
      </c>
      <c r="G515" s="10">
        <v>5</v>
      </c>
      <c r="H515" s="11">
        <v>3.95</v>
      </c>
      <c r="I515" s="11">
        <v>2.9578947368421051</v>
      </c>
      <c r="J515" s="11">
        <v>0.99210526315789505</v>
      </c>
      <c r="K515" s="8">
        <v>1.99</v>
      </c>
      <c r="L515" s="8"/>
      <c r="M515" s="12">
        <f t="shared" si="14"/>
        <v>9.9499999999999993</v>
      </c>
      <c r="N515" s="12">
        <f t="shared" si="14"/>
        <v>0</v>
      </c>
      <c r="O515" s="12">
        <f t="shared" si="15"/>
        <v>9.9499999999999993</v>
      </c>
    </row>
    <row r="516" spans="1:15" x14ac:dyDescent="0.25">
      <c r="A516" s="8"/>
      <c r="B516" s="8"/>
      <c r="C516" s="9"/>
      <c r="D516" s="8"/>
      <c r="E516" s="8" t="s">
        <v>2129</v>
      </c>
      <c r="F516" s="8">
        <v>0.79</v>
      </c>
      <c r="G516" s="10">
        <v>1200</v>
      </c>
      <c r="H516" s="11">
        <v>948</v>
      </c>
      <c r="I516" s="11">
        <v>674.56170396964831</v>
      </c>
      <c r="J516" s="11">
        <v>273.43829603035164</v>
      </c>
      <c r="K516" s="8">
        <v>1.86</v>
      </c>
      <c r="L516" s="8"/>
      <c r="M516" s="12">
        <f t="shared" si="14"/>
        <v>2232</v>
      </c>
      <c r="N516" s="12">
        <f t="shared" si="14"/>
        <v>0</v>
      </c>
      <c r="O516" s="12">
        <f t="shared" si="15"/>
        <v>2232</v>
      </c>
    </row>
    <row r="517" spans="1:15" x14ac:dyDescent="0.25">
      <c r="A517" s="8"/>
      <c r="B517" s="8"/>
      <c r="C517" s="9"/>
      <c r="D517" s="8"/>
      <c r="E517" s="8" t="s">
        <v>1971</v>
      </c>
      <c r="F517" s="8">
        <v>0.68</v>
      </c>
      <c r="G517" s="10">
        <v>42</v>
      </c>
      <c r="H517" s="11">
        <v>28.56</v>
      </c>
      <c r="I517" s="11">
        <v>26.653639374709797</v>
      </c>
      <c r="J517" s="11">
        <v>1.9063606252902041</v>
      </c>
      <c r="K517" s="8">
        <v>1.69</v>
      </c>
      <c r="L517" s="8"/>
      <c r="M517" s="12">
        <f t="shared" ref="M517:N580" si="16">$G517*K517</f>
        <v>70.98</v>
      </c>
      <c r="N517" s="12">
        <f t="shared" si="16"/>
        <v>0</v>
      </c>
      <c r="O517" s="12">
        <f t="shared" ref="O517:O580" si="17">M517+N517</f>
        <v>70.98</v>
      </c>
    </row>
    <row r="518" spans="1:15" x14ac:dyDescent="0.25">
      <c r="A518" s="8"/>
      <c r="B518" s="8"/>
      <c r="C518" s="9"/>
      <c r="D518" s="8"/>
      <c r="E518" s="8" t="s">
        <v>1985</v>
      </c>
      <c r="F518" s="8">
        <v>0.65</v>
      </c>
      <c r="G518" s="10">
        <v>12</v>
      </c>
      <c r="H518" s="11">
        <v>7.8</v>
      </c>
      <c r="I518" s="11">
        <v>7.7074285714285713</v>
      </c>
      <c r="J518" s="11">
        <v>9.2571428571428527E-2</v>
      </c>
      <c r="K518" s="8">
        <v>1.81</v>
      </c>
      <c r="L518" s="8"/>
      <c r="M518" s="12">
        <f t="shared" si="16"/>
        <v>21.72</v>
      </c>
      <c r="N518" s="12">
        <f t="shared" si="16"/>
        <v>0</v>
      </c>
      <c r="O518" s="12">
        <f t="shared" si="17"/>
        <v>21.72</v>
      </c>
    </row>
    <row r="519" spans="1:15" x14ac:dyDescent="0.25">
      <c r="A519" s="8"/>
      <c r="B519" s="8"/>
      <c r="C519" s="9"/>
      <c r="D519" s="8"/>
      <c r="E519" s="8" t="s">
        <v>1972</v>
      </c>
      <c r="F519" s="8">
        <v>1.03</v>
      </c>
      <c r="G519" s="10">
        <v>214</v>
      </c>
      <c r="H519" s="11">
        <v>220.42</v>
      </c>
      <c r="I519" s="11">
        <v>124.14365246330301</v>
      </c>
      <c r="J519" s="11">
        <v>96.276347536696974</v>
      </c>
      <c r="K519" s="8">
        <v>2.31</v>
      </c>
      <c r="L519" s="8"/>
      <c r="M519" s="12">
        <f t="shared" si="16"/>
        <v>494.34000000000003</v>
      </c>
      <c r="N519" s="12">
        <f t="shared" si="16"/>
        <v>0</v>
      </c>
      <c r="O519" s="12">
        <f t="shared" si="17"/>
        <v>494.34000000000003</v>
      </c>
    </row>
    <row r="520" spans="1:15" x14ac:dyDescent="0.25">
      <c r="A520" s="8"/>
      <c r="B520" s="8"/>
      <c r="C520" s="9"/>
      <c r="D520" s="8"/>
      <c r="E520" s="8" t="s">
        <v>1973</v>
      </c>
      <c r="F520" s="8">
        <v>0.74</v>
      </c>
      <c r="G520" s="10">
        <v>39</v>
      </c>
      <c r="H520" s="11">
        <v>28.86</v>
      </c>
      <c r="I520" s="11">
        <v>19.719298245614034</v>
      </c>
      <c r="J520" s="11">
        <v>9.1407017543859652</v>
      </c>
      <c r="K520" s="8">
        <v>1.36</v>
      </c>
      <c r="L520" s="8"/>
      <c r="M520" s="12">
        <f t="shared" si="16"/>
        <v>53.040000000000006</v>
      </c>
      <c r="N520" s="12">
        <f t="shared" si="16"/>
        <v>0</v>
      </c>
      <c r="O520" s="12">
        <f t="shared" si="17"/>
        <v>53.040000000000006</v>
      </c>
    </row>
    <row r="521" spans="1:15" x14ac:dyDescent="0.25">
      <c r="A521" s="8"/>
      <c r="B521" s="8"/>
      <c r="C521" s="9"/>
      <c r="D521" s="8"/>
      <c r="E521" s="8" t="s">
        <v>1974</v>
      </c>
      <c r="F521" s="8">
        <v>0.74</v>
      </c>
      <c r="G521" s="10">
        <v>63</v>
      </c>
      <c r="H521" s="11">
        <v>46.62</v>
      </c>
      <c r="I521" s="11">
        <v>31.854251012145749</v>
      </c>
      <c r="J521" s="11">
        <v>14.765748987854248</v>
      </c>
      <c r="K521" s="8">
        <v>1.36</v>
      </c>
      <c r="L521" s="8"/>
      <c r="M521" s="12">
        <f t="shared" si="16"/>
        <v>85.68</v>
      </c>
      <c r="N521" s="12">
        <f t="shared" si="16"/>
        <v>0</v>
      </c>
      <c r="O521" s="12">
        <f t="shared" si="17"/>
        <v>85.68</v>
      </c>
    </row>
    <row r="522" spans="1:15" x14ac:dyDescent="0.25">
      <c r="A522" s="8"/>
      <c r="B522" s="8"/>
      <c r="C522" s="9"/>
      <c r="D522" s="8"/>
      <c r="E522" s="8" t="s">
        <v>2130</v>
      </c>
      <c r="F522" s="8">
        <v>0.74</v>
      </c>
      <c r="G522" s="10">
        <v>3711</v>
      </c>
      <c r="H522" s="11">
        <v>2746.1400000000003</v>
      </c>
      <c r="I522" s="11">
        <v>2049.0792655661844</v>
      </c>
      <c r="J522" s="11">
        <v>697.06073443381558</v>
      </c>
      <c r="K522" s="8">
        <v>1.36</v>
      </c>
      <c r="L522" s="8"/>
      <c r="M522" s="12">
        <f t="shared" si="16"/>
        <v>5046.96</v>
      </c>
      <c r="N522" s="12">
        <f t="shared" si="16"/>
        <v>0</v>
      </c>
      <c r="O522" s="12">
        <f t="shared" si="17"/>
        <v>5046.96</v>
      </c>
    </row>
    <row r="523" spans="1:15" x14ac:dyDescent="0.25">
      <c r="A523" s="8"/>
      <c r="B523" s="8"/>
      <c r="C523" s="9"/>
      <c r="D523" s="8"/>
      <c r="E523" s="8" t="s">
        <v>1935</v>
      </c>
      <c r="F523" s="8">
        <v>0.71</v>
      </c>
      <c r="G523" s="10">
        <v>84</v>
      </c>
      <c r="H523" s="11">
        <v>59.64</v>
      </c>
      <c r="I523" s="11">
        <v>42.472334682861003</v>
      </c>
      <c r="J523" s="11">
        <v>17.167665317138997</v>
      </c>
      <c r="K523" s="8">
        <v>1.29</v>
      </c>
      <c r="L523" s="8"/>
      <c r="M523" s="12">
        <f t="shared" si="16"/>
        <v>108.36</v>
      </c>
      <c r="N523" s="12">
        <f t="shared" si="16"/>
        <v>0</v>
      </c>
      <c r="O523" s="12">
        <f t="shared" si="17"/>
        <v>108.36</v>
      </c>
    </row>
    <row r="524" spans="1:15" x14ac:dyDescent="0.25">
      <c r="A524" s="8"/>
      <c r="B524" s="8"/>
      <c r="C524" s="9"/>
      <c r="D524" s="8"/>
      <c r="E524" s="8" t="s">
        <v>2084</v>
      </c>
      <c r="F524" s="8">
        <v>0.71</v>
      </c>
      <c r="G524" s="10">
        <v>4326</v>
      </c>
      <c r="H524" s="11">
        <v>3071.46</v>
      </c>
      <c r="I524" s="11">
        <v>2640.8708574168354</v>
      </c>
      <c r="J524" s="11">
        <v>430.58914258316491</v>
      </c>
      <c r="K524" s="8">
        <v>1.29</v>
      </c>
      <c r="L524" s="8"/>
      <c r="M524" s="12">
        <f t="shared" si="16"/>
        <v>5580.54</v>
      </c>
      <c r="N524" s="12">
        <f t="shared" si="16"/>
        <v>0</v>
      </c>
      <c r="O524" s="12">
        <f t="shared" si="17"/>
        <v>5580.54</v>
      </c>
    </row>
    <row r="525" spans="1:15" x14ac:dyDescent="0.25">
      <c r="A525" s="8"/>
      <c r="B525" s="8"/>
      <c r="C525" s="9"/>
      <c r="D525" s="8"/>
      <c r="E525" s="8" t="s">
        <v>2131</v>
      </c>
      <c r="F525" s="8">
        <v>0.71</v>
      </c>
      <c r="G525" s="10">
        <v>3958</v>
      </c>
      <c r="H525" s="11">
        <v>2810.1800000000003</v>
      </c>
      <c r="I525" s="11">
        <v>1724.8633838962235</v>
      </c>
      <c r="J525" s="11">
        <v>1085.3166161037768</v>
      </c>
      <c r="K525" s="8">
        <v>1.29</v>
      </c>
      <c r="L525" s="8"/>
      <c r="M525" s="12">
        <f t="shared" si="16"/>
        <v>5105.82</v>
      </c>
      <c r="N525" s="12">
        <f t="shared" si="16"/>
        <v>0</v>
      </c>
      <c r="O525" s="12">
        <f t="shared" si="17"/>
        <v>5105.82</v>
      </c>
    </row>
    <row r="526" spans="1:15" x14ac:dyDescent="0.25">
      <c r="A526" s="8"/>
      <c r="B526" s="8"/>
      <c r="C526" s="9"/>
      <c r="D526" s="8"/>
      <c r="E526" s="8" t="s">
        <v>1975</v>
      </c>
      <c r="F526" s="8">
        <v>0.68</v>
      </c>
      <c r="G526" s="10">
        <v>165</v>
      </c>
      <c r="H526" s="11">
        <v>112.20000000000002</v>
      </c>
      <c r="I526" s="11">
        <v>105.41365753234108</v>
      </c>
      <c r="J526" s="11">
        <v>6.7863424676589199</v>
      </c>
      <c r="K526" s="8">
        <v>1.7</v>
      </c>
      <c r="L526" s="8"/>
      <c r="M526" s="12">
        <f t="shared" si="16"/>
        <v>280.5</v>
      </c>
      <c r="N526" s="12">
        <f t="shared" si="16"/>
        <v>0</v>
      </c>
      <c r="O526" s="12">
        <f t="shared" si="17"/>
        <v>280.5</v>
      </c>
    </row>
    <row r="527" spans="1:15" x14ac:dyDescent="0.25">
      <c r="A527" s="8"/>
      <c r="B527" s="8"/>
      <c r="C527" s="9"/>
      <c r="D527" s="8"/>
      <c r="E527" s="8" t="s">
        <v>2132</v>
      </c>
      <c r="F527" s="8">
        <v>0.73</v>
      </c>
      <c r="G527" s="10">
        <v>1126</v>
      </c>
      <c r="H527" s="11">
        <v>821.98</v>
      </c>
      <c r="I527" s="11">
        <v>784.11350540020226</v>
      </c>
      <c r="J527" s="11">
        <v>37.866494599797825</v>
      </c>
      <c r="K527" s="8">
        <v>1.33</v>
      </c>
      <c r="L527" s="8"/>
      <c r="M527" s="12">
        <f t="shared" si="16"/>
        <v>1497.5800000000002</v>
      </c>
      <c r="N527" s="12">
        <f t="shared" si="16"/>
        <v>0</v>
      </c>
      <c r="O527" s="12">
        <f t="shared" si="17"/>
        <v>1497.5800000000002</v>
      </c>
    </row>
    <row r="528" spans="1:15" x14ac:dyDescent="0.25">
      <c r="A528" s="8"/>
      <c r="B528" s="8"/>
      <c r="C528" s="9"/>
      <c r="D528" s="8"/>
      <c r="E528" s="8" t="s">
        <v>2087</v>
      </c>
      <c r="F528" s="8">
        <v>0.73</v>
      </c>
      <c r="G528" s="10">
        <v>298</v>
      </c>
      <c r="H528" s="11">
        <v>217.54</v>
      </c>
      <c r="I528" s="11">
        <v>185.98584795321636</v>
      </c>
      <c r="J528" s="11">
        <v>31.554152046783621</v>
      </c>
      <c r="K528" s="8">
        <v>1.33</v>
      </c>
      <c r="L528" s="8"/>
      <c r="M528" s="12">
        <f t="shared" si="16"/>
        <v>396.34000000000003</v>
      </c>
      <c r="N528" s="12">
        <f t="shared" si="16"/>
        <v>0</v>
      </c>
      <c r="O528" s="12">
        <f t="shared" si="17"/>
        <v>396.34000000000003</v>
      </c>
    </row>
    <row r="529" spans="1:15" x14ac:dyDescent="0.25">
      <c r="A529" s="8"/>
      <c r="B529" s="8"/>
      <c r="C529" s="9"/>
      <c r="D529" s="8"/>
      <c r="E529" s="8" t="s">
        <v>2133</v>
      </c>
      <c r="F529" s="8">
        <v>0.72999999999999987</v>
      </c>
      <c r="G529" s="10">
        <v>3143</v>
      </c>
      <c r="H529" s="11">
        <v>2294.39</v>
      </c>
      <c r="I529" s="11">
        <v>2163.9565848203606</v>
      </c>
      <c r="J529" s="11">
        <v>130.43341517963921</v>
      </c>
      <c r="K529" s="8">
        <v>1.33</v>
      </c>
      <c r="L529" s="8"/>
      <c r="M529" s="12">
        <f t="shared" si="16"/>
        <v>4180.1900000000005</v>
      </c>
      <c r="N529" s="12">
        <f t="shared" si="16"/>
        <v>0</v>
      </c>
      <c r="O529" s="12">
        <f t="shared" si="17"/>
        <v>4180.1900000000005</v>
      </c>
    </row>
    <row r="530" spans="1:15" x14ac:dyDescent="0.25">
      <c r="A530" s="8"/>
      <c r="B530" s="8"/>
      <c r="C530" s="9"/>
      <c r="D530" s="8"/>
      <c r="E530" s="8" t="s">
        <v>2134</v>
      </c>
      <c r="F530" s="8">
        <v>0.73</v>
      </c>
      <c r="G530" s="10">
        <v>1027</v>
      </c>
      <c r="H530" s="11">
        <v>749.71</v>
      </c>
      <c r="I530" s="11">
        <v>665.26381341107867</v>
      </c>
      <c r="J530" s="11">
        <v>84.44618658892125</v>
      </c>
      <c r="K530" s="8">
        <v>1.33</v>
      </c>
      <c r="L530" s="8"/>
      <c r="M530" s="12">
        <f t="shared" si="16"/>
        <v>1365.91</v>
      </c>
      <c r="N530" s="12">
        <f t="shared" si="16"/>
        <v>0</v>
      </c>
      <c r="O530" s="12">
        <f t="shared" si="17"/>
        <v>1365.91</v>
      </c>
    </row>
    <row r="531" spans="1:15" x14ac:dyDescent="0.25">
      <c r="A531" s="8"/>
      <c r="B531" s="8"/>
      <c r="C531" s="9"/>
      <c r="D531" s="8"/>
      <c r="E531" s="8" t="s">
        <v>1979</v>
      </c>
      <c r="F531" s="8">
        <v>0.76</v>
      </c>
      <c r="G531" s="10">
        <v>113</v>
      </c>
      <c r="H531" s="11">
        <v>85.88</v>
      </c>
      <c r="I531" s="11">
        <v>68.478405243878925</v>
      </c>
      <c r="J531" s="11">
        <v>17.401594756121071</v>
      </c>
      <c r="K531" s="8">
        <v>1.94</v>
      </c>
      <c r="L531" s="8"/>
      <c r="M531" s="12">
        <f t="shared" si="16"/>
        <v>219.22</v>
      </c>
      <c r="N531" s="12">
        <f t="shared" si="16"/>
        <v>0</v>
      </c>
      <c r="O531" s="12">
        <f t="shared" si="17"/>
        <v>219.22</v>
      </c>
    </row>
    <row r="532" spans="1:15" x14ac:dyDescent="0.25">
      <c r="A532" s="8"/>
      <c r="B532" s="8"/>
      <c r="C532" s="9"/>
      <c r="D532" s="8"/>
      <c r="E532" s="8" t="s">
        <v>2135</v>
      </c>
      <c r="F532" s="8">
        <v>0.82999999999999985</v>
      </c>
      <c r="G532" s="10">
        <v>3667</v>
      </c>
      <c r="H532" s="11">
        <v>3043.61</v>
      </c>
      <c r="I532" s="11">
        <v>2063.4546074715358</v>
      </c>
      <c r="J532" s="11">
        <v>980.15539252846452</v>
      </c>
      <c r="K532" s="8">
        <v>2.13</v>
      </c>
      <c r="L532" s="8"/>
      <c r="M532" s="12">
        <f t="shared" si="16"/>
        <v>7810.71</v>
      </c>
      <c r="N532" s="12">
        <f t="shared" si="16"/>
        <v>0</v>
      </c>
      <c r="O532" s="12">
        <f t="shared" si="17"/>
        <v>7810.71</v>
      </c>
    </row>
    <row r="533" spans="1:15" x14ac:dyDescent="0.25">
      <c r="A533" s="8"/>
      <c r="B533" s="8"/>
      <c r="C533" s="9"/>
      <c r="D533" s="8"/>
      <c r="E533" s="8" t="s">
        <v>2136</v>
      </c>
      <c r="F533" s="8">
        <v>0.78</v>
      </c>
      <c r="G533" s="10">
        <v>8</v>
      </c>
      <c r="H533" s="11">
        <v>6.24</v>
      </c>
      <c r="I533" s="11">
        <v>5.2431486880466469</v>
      </c>
      <c r="J533" s="11">
        <v>0.9968513119533533</v>
      </c>
      <c r="K533" s="8">
        <v>2.29</v>
      </c>
      <c r="L533" s="8"/>
      <c r="M533" s="12">
        <f t="shared" si="16"/>
        <v>18.32</v>
      </c>
      <c r="N533" s="12">
        <f t="shared" si="16"/>
        <v>0</v>
      </c>
      <c r="O533" s="12">
        <f t="shared" si="17"/>
        <v>18.32</v>
      </c>
    </row>
    <row r="534" spans="1:15" x14ac:dyDescent="0.25">
      <c r="A534" s="8"/>
      <c r="B534" s="8"/>
      <c r="C534" s="9"/>
      <c r="D534" s="8"/>
      <c r="E534" s="8" t="s">
        <v>1966</v>
      </c>
      <c r="F534" s="8">
        <v>0.65</v>
      </c>
      <c r="G534" s="10">
        <v>145</v>
      </c>
      <c r="H534" s="11">
        <v>94.25</v>
      </c>
      <c r="I534" s="11">
        <v>73.315339631129106</v>
      </c>
      <c r="J534" s="11">
        <v>20.934660368870894</v>
      </c>
      <c r="K534" s="8">
        <v>1.66</v>
      </c>
      <c r="L534" s="8"/>
      <c r="M534" s="12">
        <f t="shared" si="16"/>
        <v>240.7</v>
      </c>
      <c r="N534" s="12">
        <f t="shared" si="16"/>
        <v>0</v>
      </c>
      <c r="O534" s="12">
        <f t="shared" si="17"/>
        <v>240.7</v>
      </c>
    </row>
    <row r="535" spans="1:15" x14ac:dyDescent="0.25">
      <c r="A535" s="8"/>
      <c r="B535" s="8"/>
      <c r="C535" s="9"/>
      <c r="D535" s="8"/>
      <c r="E535" s="8" t="s">
        <v>2105</v>
      </c>
      <c r="F535" s="8">
        <v>0.65</v>
      </c>
      <c r="G535" s="10">
        <v>1726</v>
      </c>
      <c r="H535" s="11">
        <v>1121.9000000000001</v>
      </c>
      <c r="I535" s="11">
        <v>1124.3342892953497</v>
      </c>
      <c r="J535" s="11">
        <v>-2.4342892953496715</v>
      </c>
      <c r="K535" s="8">
        <v>1.66</v>
      </c>
      <c r="L535" s="8"/>
      <c r="M535" s="12">
        <f t="shared" si="16"/>
        <v>2865.16</v>
      </c>
      <c r="N535" s="12">
        <f t="shared" si="16"/>
        <v>0</v>
      </c>
      <c r="O535" s="12">
        <f t="shared" si="17"/>
        <v>2865.16</v>
      </c>
    </row>
    <row r="536" spans="1:15" x14ac:dyDescent="0.25">
      <c r="A536" s="8"/>
      <c r="B536" s="8"/>
      <c r="C536" s="9"/>
      <c r="D536" s="8"/>
      <c r="E536" s="8" t="s">
        <v>1983</v>
      </c>
      <c r="F536" s="8">
        <v>0.65</v>
      </c>
      <c r="G536" s="10">
        <v>114</v>
      </c>
      <c r="H536" s="11">
        <v>74.099999999999994</v>
      </c>
      <c r="I536" s="11">
        <v>57.641025641025642</v>
      </c>
      <c r="J536" s="11">
        <v>16.458974358974352</v>
      </c>
      <c r="K536" s="8">
        <v>1.66</v>
      </c>
      <c r="L536" s="8"/>
      <c r="M536" s="12">
        <f t="shared" si="16"/>
        <v>189.23999999999998</v>
      </c>
      <c r="N536" s="12">
        <f t="shared" si="16"/>
        <v>0</v>
      </c>
      <c r="O536" s="12">
        <f t="shared" si="17"/>
        <v>189.23999999999998</v>
      </c>
    </row>
    <row r="537" spans="1:15" x14ac:dyDescent="0.25">
      <c r="A537" s="8"/>
      <c r="B537" s="8"/>
      <c r="C537" s="9"/>
      <c r="D537" s="8"/>
      <c r="E537" s="8" t="s">
        <v>2106</v>
      </c>
      <c r="F537" s="8">
        <v>0.65</v>
      </c>
      <c r="G537" s="10">
        <v>2622</v>
      </c>
      <c r="H537" s="11">
        <v>1704.3</v>
      </c>
      <c r="I537" s="11">
        <v>1574.8422455012903</v>
      </c>
      <c r="J537" s="11">
        <v>129.45775449870962</v>
      </c>
      <c r="K537" s="8">
        <v>1.66</v>
      </c>
      <c r="L537" s="8"/>
      <c r="M537" s="12">
        <f t="shared" si="16"/>
        <v>4352.5199999999995</v>
      </c>
      <c r="N537" s="12">
        <f t="shared" si="16"/>
        <v>0</v>
      </c>
      <c r="O537" s="12">
        <f t="shared" si="17"/>
        <v>4352.5199999999995</v>
      </c>
    </row>
    <row r="538" spans="1:15" x14ac:dyDescent="0.25">
      <c r="A538" s="8"/>
      <c r="B538" s="8"/>
      <c r="C538" s="9"/>
      <c r="D538" s="8"/>
      <c r="E538" s="8" t="s">
        <v>2137</v>
      </c>
      <c r="F538" s="8">
        <v>1.03</v>
      </c>
      <c r="G538" s="10">
        <v>770</v>
      </c>
      <c r="H538" s="11">
        <v>793.09999999999991</v>
      </c>
      <c r="I538" s="11">
        <v>555.69905302779807</v>
      </c>
      <c r="J538" s="11">
        <v>237.40094697220201</v>
      </c>
      <c r="K538" s="8">
        <v>2.4900000000000002</v>
      </c>
      <c r="L538" s="8"/>
      <c r="M538" s="12">
        <f t="shared" si="16"/>
        <v>1917.3000000000002</v>
      </c>
      <c r="N538" s="12">
        <f t="shared" si="16"/>
        <v>0</v>
      </c>
      <c r="O538" s="12">
        <f t="shared" si="17"/>
        <v>1917.3000000000002</v>
      </c>
    </row>
    <row r="539" spans="1:15" x14ac:dyDescent="0.25">
      <c r="A539" s="8"/>
      <c r="B539" s="8"/>
      <c r="C539" s="9"/>
      <c r="D539" s="8"/>
      <c r="E539" s="8" t="s">
        <v>2138</v>
      </c>
      <c r="F539" s="8">
        <v>1.03</v>
      </c>
      <c r="G539" s="10">
        <v>869</v>
      </c>
      <c r="H539" s="11">
        <v>895.07</v>
      </c>
      <c r="I539" s="11">
        <v>860.56688586238658</v>
      </c>
      <c r="J539" s="11">
        <v>34.503114137613515</v>
      </c>
      <c r="K539" s="8">
        <v>2.42</v>
      </c>
      <c r="L539" s="8"/>
      <c r="M539" s="12">
        <f t="shared" si="16"/>
        <v>2102.98</v>
      </c>
      <c r="N539" s="12">
        <f t="shared" si="16"/>
        <v>0</v>
      </c>
      <c r="O539" s="12">
        <f t="shared" si="17"/>
        <v>2102.98</v>
      </c>
    </row>
    <row r="540" spans="1:15" x14ac:dyDescent="0.25">
      <c r="A540" s="8"/>
      <c r="B540" s="8"/>
      <c r="C540" s="9" t="s">
        <v>149</v>
      </c>
      <c r="D540" s="8" t="s">
        <v>38</v>
      </c>
      <c r="E540" s="8" t="s">
        <v>2125</v>
      </c>
      <c r="F540" s="8">
        <v>0.79</v>
      </c>
      <c r="G540" s="10">
        <v>808</v>
      </c>
      <c r="H540" s="11">
        <v>638.31999999999994</v>
      </c>
      <c r="I540" s="11">
        <v>454.4717384104631</v>
      </c>
      <c r="J540" s="11">
        <v>183.84826158953695</v>
      </c>
      <c r="K540" s="8">
        <v>1.86</v>
      </c>
      <c r="L540" s="8"/>
      <c r="M540" s="12">
        <f t="shared" si="16"/>
        <v>1502.88</v>
      </c>
      <c r="N540" s="12">
        <f t="shared" si="16"/>
        <v>0</v>
      </c>
      <c r="O540" s="12">
        <f t="shared" si="17"/>
        <v>1502.88</v>
      </c>
    </row>
    <row r="541" spans="1:15" x14ac:dyDescent="0.25">
      <c r="A541" s="8"/>
      <c r="B541" s="8"/>
      <c r="C541" s="9"/>
      <c r="D541" s="8"/>
      <c r="E541" s="8" t="s">
        <v>2126</v>
      </c>
      <c r="F541" s="8">
        <v>0.79</v>
      </c>
      <c r="G541" s="10">
        <v>5492</v>
      </c>
      <c r="H541" s="11">
        <v>4338.68</v>
      </c>
      <c r="I541" s="11">
        <v>3228.6845537573054</v>
      </c>
      <c r="J541" s="11">
        <v>1109.995446242694</v>
      </c>
      <c r="K541" s="8">
        <v>1.86</v>
      </c>
      <c r="L541" s="8"/>
      <c r="M541" s="12">
        <f t="shared" si="16"/>
        <v>10215.120000000001</v>
      </c>
      <c r="N541" s="12">
        <f t="shared" si="16"/>
        <v>0</v>
      </c>
      <c r="O541" s="12">
        <f t="shared" si="17"/>
        <v>10215.120000000001</v>
      </c>
    </row>
    <row r="542" spans="1:15" x14ac:dyDescent="0.25">
      <c r="A542" s="8"/>
      <c r="B542" s="8"/>
      <c r="C542" s="9"/>
      <c r="D542" s="8"/>
      <c r="E542" s="8" t="s">
        <v>2127</v>
      </c>
      <c r="F542" s="8">
        <v>0.79</v>
      </c>
      <c r="G542" s="10">
        <v>1629</v>
      </c>
      <c r="H542" s="11">
        <v>1286.9100000000001</v>
      </c>
      <c r="I542" s="11">
        <v>1163.4460377358491</v>
      </c>
      <c r="J542" s="11">
        <v>123.46396226415099</v>
      </c>
      <c r="K542" s="8">
        <v>1.86</v>
      </c>
      <c r="L542" s="8"/>
      <c r="M542" s="12">
        <f t="shared" si="16"/>
        <v>3029.94</v>
      </c>
      <c r="N542" s="12">
        <f t="shared" si="16"/>
        <v>0</v>
      </c>
      <c r="O542" s="12">
        <f t="shared" si="17"/>
        <v>3029.94</v>
      </c>
    </row>
    <row r="543" spans="1:15" x14ac:dyDescent="0.25">
      <c r="A543" s="8"/>
      <c r="B543" s="8"/>
      <c r="C543" s="9"/>
      <c r="D543" s="8"/>
      <c r="E543" s="8" t="s">
        <v>2128</v>
      </c>
      <c r="F543" s="8">
        <v>0.79</v>
      </c>
      <c r="G543" s="10">
        <v>5</v>
      </c>
      <c r="H543" s="11">
        <v>3.95</v>
      </c>
      <c r="I543" s="11">
        <v>2.9578947368421051</v>
      </c>
      <c r="J543" s="11">
        <v>0.99210526315789505</v>
      </c>
      <c r="K543" s="8">
        <v>1.99</v>
      </c>
      <c r="L543" s="8"/>
      <c r="M543" s="12">
        <f t="shared" si="16"/>
        <v>9.9499999999999993</v>
      </c>
      <c r="N543" s="12">
        <f t="shared" si="16"/>
        <v>0</v>
      </c>
      <c r="O543" s="12">
        <f t="shared" si="17"/>
        <v>9.9499999999999993</v>
      </c>
    </row>
    <row r="544" spans="1:15" x14ac:dyDescent="0.25">
      <c r="A544" s="8"/>
      <c r="B544" s="8"/>
      <c r="C544" s="9"/>
      <c r="D544" s="8"/>
      <c r="E544" s="8" t="s">
        <v>2129</v>
      </c>
      <c r="F544" s="8">
        <v>0.79</v>
      </c>
      <c r="G544" s="10">
        <v>1200</v>
      </c>
      <c r="H544" s="11">
        <v>948</v>
      </c>
      <c r="I544" s="11">
        <v>674.7291319736205</v>
      </c>
      <c r="J544" s="11">
        <v>273.27086802637945</v>
      </c>
      <c r="K544" s="8">
        <v>1.86</v>
      </c>
      <c r="L544" s="8"/>
      <c r="M544" s="12">
        <f t="shared" si="16"/>
        <v>2232</v>
      </c>
      <c r="N544" s="12">
        <f t="shared" si="16"/>
        <v>0</v>
      </c>
      <c r="O544" s="12">
        <f t="shared" si="17"/>
        <v>2232</v>
      </c>
    </row>
    <row r="545" spans="1:15" x14ac:dyDescent="0.25">
      <c r="A545" s="8"/>
      <c r="B545" s="8"/>
      <c r="C545" s="9"/>
      <c r="D545" s="8"/>
      <c r="E545" s="8" t="s">
        <v>1971</v>
      </c>
      <c r="F545" s="8">
        <v>0.68</v>
      </c>
      <c r="G545" s="10">
        <v>41</v>
      </c>
      <c r="H545" s="11">
        <v>27.88</v>
      </c>
      <c r="I545" s="11">
        <v>25.918080714983944</v>
      </c>
      <c r="J545" s="11">
        <v>1.9619192850160576</v>
      </c>
      <c r="K545" s="8">
        <v>1.69</v>
      </c>
      <c r="L545" s="8"/>
      <c r="M545" s="12">
        <f t="shared" si="16"/>
        <v>69.289999999999992</v>
      </c>
      <c r="N545" s="12">
        <f t="shared" si="16"/>
        <v>0</v>
      </c>
      <c r="O545" s="12">
        <f t="shared" si="17"/>
        <v>69.289999999999992</v>
      </c>
    </row>
    <row r="546" spans="1:15" x14ac:dyDescent="0.25">
      <c r="A546" s="8"/>
      <c r="B546" s="8"/>
      <c r="C546" s="9"/>
      <c r="D546" s="8"/>
      <c r="E546" s="8" t="s">
        <v>1985</v>
      </c>
      <c r="F546" s="8">
        <v>0.65</v>
      </c>
      <c r="G546" s="10">
        <v>13</v>
      </c>
      <c r="H546" s="11">
        <v>8.4499999999999993</v>
      </c>
      <c r="I546" s="11">
        <v>8.3497142857142848</v>
      </c>
      <c r="J546" s="11">
        <v>0.10028571428571453</v>
      </c>
      <c r="K546" s="8">
        <v>1.81</v>
      </c>
      <c r="L546" s="8"/>
      <c r="M546" s="12">
        <f t="shared" si="16"/>
        <v>23.53</v>
      </c>
      <c r="N546" s="12">
        <f t="shared" si="16"/>
        <v>0</v>
      </c>
      <c r="O546" s="12">
        <f t="shared" si="17"/>
        <v>23.53</v>
      </c>
    </row>
    <row r="547" spans="1:15" x14ac:dyDescent="0.25">
      <c r="A547" s="8"/>
      <c r="B547" s="8"/>
      <c r="C547" s="9"/>
      <c r="D547" s="8"/>
      <c r="E547" s="8" t="s">
        <v>1972</v>
      </c>
      <c r="F547" s="8">
        <v>1.03</v>
      </c>
      <c r="G547" s="10">
        <v>214</v>
      </c>
      <c r="H547" s="11">
        <v>220.42000000000002</v>
      </c>
      <c r="I547" s="11">
        <v>124.22371728720442</v>
      </c>
      <c r="J547" s="11">
        <v>96.196282712795593</v>
      </c>
      <c r="K547" s="8">
        <v>2.31</v>
      </c>
      <c r="L547" s="8"/>
      <c r="M547" s="12">
        <f t="shared" si="16"/>
        <v>494.34000000000003</v>
      </c>
      <c r="N547" s="12">
        <f t="shared" si="16"/>
        <v>0</v>
      </c>
      <c r="O547" s="12">
        <f t="shared" si="17"/>
        <v>494.34000000000003</v>
      </c>
    </row>
    <row r="548" spans="1:15" x14ac:dyDescent="0.25">
      <c r="A548" s="8"/>
      <c r="B548" s="8"/>
      <c r="C548" s="9"/>
      <c r="D548" s="8"/>
      <c r="E548" s="8" t="s">
        <v>1973</v>
      </c>
      <c r="F548" s="8">
        <v>0.74</v>
      </c>
      <c r="G548" s="10">
        <v>38</v>
      </c>
      <c r="H548" s="11">
        <v>28.12</v>
      </c>
      <c r="I548" s="11">
        <v>19.213675213675216</v>
      </c>
      <c r="J548" s="11">
        <v>8.9063247863247845</v>
      </c>
      <c r="K548" s="8">
        <v>1.36</v>
      </c>
      <c r="L548" s="8"/>
      <c r="M548" s="12">
        <f t="shared" si="16"/>
        <v>51.680000000000007</v>
      </c>
      <c r="N548" s="12">
        <f t="shared" si="16"/>
        <v>0</v>
      </c>
      <c r="O548" s="12">
        <f t="shared" si="17"/>
        <v>51.680000000000007</v>
      </c>
    </row>
    <row r="549" spans="1:15" x14ac:dyDescent="0.25">
      <c r="A549" s="8"/>
      <c r="B549" s="8"/>
      <c r="C549" s="9"/>
      <c r="D549" s="8"/>
      <c r="E549" s="8" t="s">
        <v>1974</v>
      </c>
      <c r="F549" s="8">
        <v>0.74</v>
      </c>
      <c r="G549" s="10">
        <v>64</v>
      </c>
      <c r="H549" s="11">
        <v>47.36</v>
      </c>
      <c r="I549" s="11">
        <v>32.35987404408457</v>
      </c>
      <c r="J549" s="11">
        <v>15.000125955915429</v>
      </c>
      <c r="K549" s="8">
        <v>1.36</v>
      </c>
      <c r="L549" s="8"/>
      <c r="M549" s="12">
        <f t="shared" si="16"/>
        <v>87.04</v>
      </c>
      <c r="N549" s="12">
        <f t="shared" si="16"/>
        <v>0</v>
      </c>
      <c r="O549" s="12">
        <f t="shared" si="17"/>
        <v>87.04</v>
      </c>
    </row>
    <row r="550" spans="1:15" x14ac:dyDescent="0.25">
      <c r="A550" s="8"/>
      <c r="B550" s="8"/>
      <c r="C550" s="9"/>
      <c r="D550" s="8"/>
      <c r="E550" s="8" t="s">
        <v>2130</v>
      </c>
      <c r="F550" s="8">
        <v>0.74</v>
      </c>
      <c r="G550" s="10">
        <v>3711</v>
      </c>
      <c r="H550" s="11">
        <v>2746.1400000000003</v>
      </c>
      <c r="I550" s="11">
        <v>2049.5564561217025</v>
      </c>
      <c r="J550" s="11">
        <v>696.58354387829797</v>
      </c>
      <c r="K550" s="8">
        <v>1.36</v>
      </c>
      <c r="L550" s="8"/>
      <c r="M550" s="12">
        <f t="shared" si="16"/>
        <v>5046.96</v>
      </c>
      <c r="N550" s="12">
        <f t="shared" si="16"/>
        <v>0</v>
      </c>
      <c r="O550" s="12">
        <f t="shared" si="17"/>
        <v>5046.96</v>
      </c>
    </row>
    <row r="551" spans="1:15" x14ac:dyDescent="0.25">
      <c r="A551" s="8"/>
      <c r="B551" s="8"/>
      <c r="C551" s="9"/>
      <c r="D551" s="8"/>
      <c r="E551" s="8" t="s">
        <v>1935</v>
      </c>
      <c r="F551" s="8">
        <v>0.71</v>
      </c>
      <c r="G551" s="10">
        <v>83</v>
      </c>
      <c r="H551" s="11">
        <v>58.93</v>
      </c>
      <c r="I551" s="11">
        <v>41.966711650922178</v>
      </c>
      <c r="J551" s="11">
        <v>16.963288349077821</v>
      </c>
      <c r="K551" s="8">
        <v>1.29</v>
      </c>
      <c r="L551" s="8"/>
      <c r="M551" s="12">
        <f t="shared" si="16"/>
        <v>107.07000000000001</v>
      </c>
      <c r="N551" s="12">
        <f t="shared" si="16"/>
        <v>0</v>
      </c>
      <c r="O551" s="12">
        <f t="shared" si="17"/>
        <v>107.07000000000001</v>
      </c>
    </row>
    <row r="552" spans="1:15" x14ac:dyDescent="0.25">
      <c r="A552" s="8"/>
      <c r="B552" s="8"/>
      <c r="C552" s="9"/>
      <c r="D552" s="8"/>
      <c r="E552" s="8" t="s">
        <v>2084</v>
      </c>
      <c r="F552" s="8">
        <v>0.71</v>
      </c>
      <c r="G552" s="10">
        <v>4326</v>
      </c>
      <c r="H552" s="11">
        <v>3071.4599999999996</v>
      </c>
      <c r="I552" s="11">
        <v>2640.753717561814</v>
      </c>
      <c r="J552" s="11">
        <v>430.70628243818607</v>
      </c>
      <c r="K552" s="8">
        <v>1.29</v>
      </c>
      <c r="L552" s="8"/>
      <c r="M552" s="12">
        <f t="shared" si="16"/>
        <v>5580.54</v>
      </c>
      <c r="N552" s="12">
        <f t="shared" si="16"/>
        <v>0</v>
      </c>
      <c r="O552" s="12">
        <f t="shared" si="17"/>
        <v>5580.54</v>
      </c>
    </row>
    <row r="553" spans="1:15" x14ac:dyDescent="0.25">
      <c r="A553" s="8"/>
      <c r="B553" s="8"/>
      <c r="C553" s="9"/>
      <c r="D553" s="8"/>
      <c r="E553" s="8" t="s">
        <v>2131</v>
      </c>
      <c r="F553" s="8">
        <v>0.71</v>
      </c>
      <c r="G553" s="10">
        <v>3957</v>
      </c>
      <c r="H553" s="11">
        <v>2809.4700000000003</v>
      </c>
      <c r="I553" s="11">
        <v>1724.6823800066204</v>
      </c>
      <c r="J553" s="11">
        <v>1084.7876199933798</v>
      </c>
      <c r="K553" s="8">
        <v>1.29</v>
      </c>
      <c r="L553" s="8"/>
      <c r="M553" s="12">
        <f t="shared" si="16"/>
        <v>5104.53</v>
      </c>
      <c r="N553" s="12">
        <f t="shared" si="16"/>
        <v>0</v>
      </c>
      <c r="O553" s="12">
        <f t="shared" si="17"/>
        <v>5104.53</v>
      </c>
    </row>
    <row r="554" spans="1:15" x14ac:dyDescent="0.25">
      <c r="A554" s="8"/>
      <c r="B554" s="8"/>
      <c r="C554" s="9"/>
      <c r="D554" s="8"/>
      <c r="E554" s="8" t="s">
        <v>1975</v>
      </c>
      <c r="F554" s="8">
        <v>0.68</v>
      </c>
      <c r="G554" s="10">
        <v>165</v>
      </c>
      <c r="H554" s="11">
        <v>112.2</v>
      </c>
      <c r="I554" s="11">
        <v>105.47953299021653</v>
      </c>
      <c r="J554" s="11">
        <v>6.7204670097834631</v>
      </c>
      <c r="K554" s="8">
        <v>1.7</v>
      </c>
      <c r="L554" s="8"/>
      <c r="M554" s="12">
        <f t="shared" si="16"/>
        <v>280.5</v>
      </c>
      <c r="N554" s="12">
        <f t="shared" si="16"/>
        <v>0</v>
      </c>
      <c r="O554" s="12">
        <f t="shared" si="17"/>
        <v>280.5</v>
      </c>
    </row>
    <row r="555" spans="1:15" x14ac:dyDescent="0.25">
      <c r="A555" s="8"/>
      <c r="B555" s="8"/>
      <c r="C555" s="9"/>
      <c r="D555" s="8"/>
      <c r="E555" s="8" t="s">
        <v>2132</v>
      </c>
      <c r="F555" s="8">
        <v>0.73</v>
      </c>
      <c r="G555" s="10">
        <v>1126</v>
      </c>
      <c r="H555" s="11">
        <v>821.98</v>
      </c>
      <c r="I555" s="11">
        <v>783.62951803300075</v>
      </c>
      <c r="J555" s="11">
        <v>38.350481966999332</v>
      </c>
      <c r="K555" s="8">
        <v>1.33</v>
      </c>
      <c r="L555" s="8"/>
      <c r="M555" s="12">
        <f t="shared" si="16"/>
        <v>1497.5800000000002</v>
      </c>
      <c r="N555" s="12">
        <f t="shared" si="16"/>
        <v>0</v>
      </c>
      <c r="O555" s="12">
        <f t="shared" si="17"/>
        <v>1497.5800000000002</v>
      </c>
    </row>
    <row r="556" spans="1:15" x14ac:dyDescent="0.25">
      <c r="A556" s="8"/>
      <c r="B556" s="8"/>
      <c r="C556" s="9"/>
      <c r="D556" s="8"/>
      <c r="E556" s="8" t="s">
        <v>2087</v>
      </c>
      <c r="F556" s="8">
        <v>0.73</v>
      </c>
      <c r="G556" s="10">
        <v>297</v>
      </c>
      <c r="H556" s="11">
        <v>216.81</v>
      </c>
      <c r="I556" s="11">
        <v>185.39426900584795</v>
      </c>
      <c r="J556" s="11">
        <v>31.415730994152042</v>
      </c>
      <c r="K556" s="8">
        <v>1.33</v>
      </c>
      <c r="L556" s="8"/>
      <c r="M556" s="12">
        <f t="shared" si="16"/>
        <v>395.01000000000005</v>
      </c>
      <c r="N556" s="12">
        <f t="shared" si="16"/>
        <v>0</v>
      </c>
      <c r="O556" s="12">
        <f t="shared" si="17"/>
        <v>395.01000000000005</v>
      </c>
    </row>
    <row r="557" spans="1:15" x14ac:dyDescent="0.25">
      <c r="A557" s="8"/>
      <c r="B557" s="8"/>
      <c r="C557" s="9"/>
      <c r="D557" s="8"/>
      <c r="E557" s="8" t="s">
        <v>2133</v>
      </c>
      <c r="F557" s="8">
        <v>0.72999999999999987</v>
      </c>
      <c r="G557" s="10">
        <v>3144</v>
      </c>
      <c r="H557" s="11">
        <v>2295.12</v>
      </c>
      <c r="I557" s="11">
        <v>2163.834969384141</v>
      </c>
      <c r="J557" s="11">
        <v>131.28503061585877</v>
      </c>
      <c r="K557" s="8">
        <v>1.33</v>
      </c>
      <c r="L557" s="8"/>
      <c r="M557" s="12">
        <f t="shared" si="16"/>
        <v>4181.5200000000004</v>
      </c>
      <c r="N557" s="12">
        <f t="shared" si="16"/>
        <v>0</v>
      </c>
      <c r="O557" s="12">
        <f t="shared" si="17"/>
        <v>4181.5200000000004</v>
      </c>
    </row>
    <row r="558" spans="1:15" x14ac:dyDescent="0.25">
      <c r="A558" s="8"/>
      <c r="B558" s="8"/>
      <c r="C558" s="9"/>
      <c r="D558" s="8"/>
      <c r="E558" s="8" t="s">
        <v>2134</v>
      </c>
      <c r="F558" s="8">
        <v>0.73</v>
      </c>
      <c r="G558" s="10">
        <v>1026</v>
      </c>
      <c r="H558" s="11">
        <v>748.98</v>
      </c>
      <c r="I558" s="11">
        <v>664.45729736929741</v>
      </c>
      <c r="J558" s="11">
        <v>84.522702630702554</v>
      </c>
      <c r="K558" s="8">
        <v>1.33</v>
      </c>
      <c r="L558" s="8"/>
      <c r="M558" s="12">
        <f t="shared" si="16"/>
        <v>1364.5800000000002</v>
      </c>
      <c r="N558" s="12">
        <f t="shared" si="16"/>
        <v>0</v>
      </c>
      <c r="O558" s="12">
        <f t="shared" si="17"/>
        <v>1364.5800000000002</v>
      </c>
    </row>
    <row r="559" spans="1:15" x14ac:dyDescent="0.25">
      <c r="A559" s="8"/>
      <c r="B559" s="8"/>
      <c r="C559" s="9"/>
      <c r="D559" s="8"/>
      <c r="E559" s="8" t="s">
        <v>1979</v>
      </c>
      <c r="F559" s="8">
        <v>0.76</v>
      </c>
      <c r="G559" s="10">
        <v>112</v>
      </c>
      <c r="H559" s="11">
        <v>85.12</v>
      </c>
      <c r="I559" s="11">
        <v>67.836119529593205</v>
      </c>
      <c r="J559" s="11">
        <v>17.283880470406793</v>
      </c>
      <c r="K559" s="8">
        <v>1.94</v>
      </c>
      <c r="L559" s="8"/>
      <c r="M559" s="12">
        <f t="shared" si="16"/>
        <v>217.28</v>
      </c>
      <c r="N559" s="12">
        <f t="shared" si="16"/>
        <v>0</v>
      </c>
      <c r="O559" s="12">
        <f t="shared" si="17"/>
        <v>217.28</v>
      </c>
    </row>
    <row r="560" spans="1:15" x14ac:dyDescent="0.25">
      <c r="A560" s="8"/>
      <c r="B560" s="8"/>
      <c r="C560" s="9"/>
      <c r="D560" s="8"/>
      <c r="E560" s="8" t="s">
        <v>2135</v>
      </c>
      <c r="F560" s="8">
        <v>0.82999999999999985</v>
      </c>
      <c r="G560" s="10">
        <v>3669</v>
      </c>
      <c r="H560" s="11">
        <v>3045.27</v>
      </c>
      <c r="I560" s="11">
        <v>2064.5961456087771</v>
      </c>
      <c r="J560" s="11">
        <v>980.67385439122279</v>
      </c>
      <c r="K560" s="8">
        <v>2.13</v>
      </c>
      <c r="L560" s="8"/>
      <c r="M560" s="12">
        <f t="shared" si="16"/>
        <v>7814.9699999999993</v>
      </c>
      <c r="N560" s="12">
        <f t="shared" si="16"/>
        <v>0</v>
      </c>
      <c r="O560" s="12">
        <f t="shared" si="17"/>
        <v>7814.9699999999993</v>
      </c>
    </row>
    <row r="561" spans="1:15" x14ac:dyDescent="0.25">
      <c r="A561" s="8"/>
      <c r="B561" s="8"/>
      <c r="C561" s="9"/>
      <c r="D561" s="8"/>
      <c r="E561" s="8" t="s">
        <v>2136</v>
      </c>
      <c r="F561" s="8">
        <v>0.78</v>
      </c>
      <c r="G561" s="10">
        <v>8</v>
      </c>
      <c r="H561" s="11">
        <v>6.24</v>
      </c>
      <c r="I561" s="11">
        <v>5.2400932400932403</v>
      </c>
      <c r="J561" s="11">
        <v>0.99990675990675992</v>
      </c>
      <c r="K561" s="8">
        <v>2.29</v>
      </c>
      <c r="L561" s="8"/>
      <c r="M561" s="12">
        <f t="shared" si="16"/>
        <v>18.32</v>
      </c>
      <c r="N561" s="12">
        <f t="shared" si="16"/>
        <v>0</v>
      </c>
      <c r="O561" s="12">
        <f t="shared" si="17"/>
        <v>18.32</v>
      </c>
    </row>
    <row r="562" spans="1:15" x14ac:dyDescent="0.25">
      <c r="A562" s="8"/>
      <c r="B562" s="8"/>
      <c r="C562" s="9"/>
      <c r="D562" s="8"/>
      <c r="E562" s="8" t="s">
        <v>1966</v>
      </c>
      <c r="F562" s="8">
        <v>0.65</v>
      </c>
      <c r="G562" s="10">
        <v>144</v>
      </c>
      <c r="H562" s="11">
        <v>93.6</v>
      </c>
      <c r="I562" s="11">
        <v>72.809716599190281</v>
      </c>
      <c r="J562" s="11">
        <v>20.790283400809713</v>
      </c>
      <c r="K562" s="8">
        <v>1.66</v>
      </c>
      <c r="L562" s="8"/>
      <c r="M562" s="12">
        <f t="shared" si="16"/>
        <v>239.04</v>
      </c>
      <c r="N562" s="12">
        <f t="shared" si="16"/>
        <v>0</v>
      </c>
      <c r="O562" s="12">
        <f t="shared" si="17"/>
        <v>239.04</v>
      </c>
    </row>
    <row r="563" spans="1:15" x14ac:dyDescent="0.25">
      <c r="A563" s="8"/>
      <c r="B563" s="8"/>
      <c r="C563" s="9"/>
      <c r="D563" s="8"/>
      <c r="E563" s="8" t="s">
        <v>2105</v>
      </c>
      <c r="F563" s="8">
        <v>0.65</v>
      </c>
      <c r="G563" s="10">
        <v>1725</v>
      </c>
      <c r="H563" s="11">
        <v>1121.25</v>
      </c>
      <c r="I563" s="11">
        <v>1123.1079733533163</v>
      </c>
      <c r="J563" s="11">
        <v>-1.857973353316325</v>
      </c>
      <c r="K563" s="8">
        <v>1.66</v>
      </c>
      <c r="L563" s="8"/>
      <c r="M563" s="12">
        <f t="shared" si="16"/>
        <v>2863.5</v>
      </c>
      <c r="N563" s="12">
        <f t="shared" si="16"/>
        <v>0</v>
      </c>
      <c r="O563" s="12">
        <f t="shared" si="17"/>
        <v>2863.5</v>
      </c>
    </row>
    <row r="564" spans="1:15" x14ac:dyDescent="0.25">
      <c r="A564" s="8"/>
      <c r="B564" s="8"/>
      <c r="C564" s="9"/>
      <c r="D564" s="8"/>
      <c r="E564" s="8" t="s">
        <v>1983</v>
      </c>
      <c r="F564" s="8">
        <v>0.65</v>
      </c>
      <c r="G564" s="10">
        <v>115</v>
      </c>
      <c r="H564" s="11">
        <v>74.75</v>
      </c>
      <c r="I564" s="11">
        <v>58.146648672964467</v>
      </c>
      <c r="J564" s="11">
        <v>16.603351327035533</v>
      </c>
      <c r="K564" s="8">
        <v>1.66</v>
      </c>
      <c r="L564" s="8"/>
      <c r="M564" s="12">
        <f t="shared" si="16"/>
        <v>190.89999999999998</v>
      </c>
      <c r="N564" s="12">
        <f t="shared" si="16"/>
        <v>0</v>
      </c>
      <c r="O564" s="12">
        <f t="shared" si="17"/>
        <v>190.89999999999998</v>
      </c>
    </row>
    <row r="565" spans="1:15" x14ac:dyDescent="0.25">
      <c r="A565" s="8"/>
      <c r="B565" s="8"/>
      <c r="C565" s="9"/>
      <c r="D565" s="8"/>
      <c r="E565" s="8" t="s">
        <v>2106</v>
      </c>
      <c r="F565" s="8">
        <v>0.65</v>
      </c>
      <c r="G565" s="10">
        <v>2621</v>
      </c>
      <c r="H565" s="11">
        <v>1703.6499999999999</v>
      </c>
      <c r="I565" s="11">
        <v>1574.082702254876</v>
      </c>
      <c r="J565" s="11">
        <v>129.56729774512374</v>
      </c>
      <c r="K565" s="8">
        <v>1.66</v>
      </c>
      <c r="L565" s="8"/>
      <c r="M565" s="12">
        <f t="shared" si="16"/>
        <v>4350.8599999999997</v>
      </c>
      <c r="N565" s="12">
        <f t="shared" si="16"/>
        <v>0</v>
      </c>
      <c r="O565" s="12">
        <f t="shared" si="17"/>
        <v>4350.8599999999997</v>
      </c>
    </row>
    <row r="566" spans="1:15" x14ac:dyDescent="0.25">
      <c r="A566" s="8"/>
      <c r="B566" s="8"/>
      <c r="C566" s="9"/>
      <c r="D566" s="8"/>
      <c r="E566" s="8" t="s">
        <v>2137</v>
      </c>
      <c r="F566" s="8">
        <v>1.03</v>
      </c>
      <c r="G566" s="10">
        <v>770</v>
      </c>
      <c r="H566" s="11">
        <v>793.09999999999991</v>
      </c>
      <c r="I566" s="11">
        <v>556.25952805768077</v>
      </c>
      <c r="J566" s="11">
        <v>236.84047194231914</v>
      </c>
      <c r="K566" s="8">
        <v>2.4900000000000002</v>
      </c>
      <c r="L566" s="8"/>
      <c r="M566" s="12">
        <f t="shared" si="16"/>
        <v>1917.3000000000002</v>
      </c>
      <c r="N566" s="12">
        <f t="shared" si="16"/>
        <v>0</v>
      </c>
      <c r="O566" s="12">
        <f t="shared" si="17"/>
        <v>1917.3000000000002</v>
      </c>
    </row>
    <row r="567" spans="1:15" x14ac:dyDescent="0.25">
      <c r="A567" s="8"/>
      <c r="B567" s="8"/>
      <c r="C567" s="9"/>
      <c r="D567" s="8"/>
      <c r="E567" s="8" t="s">
        <v>2138</v>
      </c>
      <c r="F567" s="8">
        <v>1.03</v>
      </c>
      <c r="G567" s="10">
        <v>873</v>
      </c>
      <c r="H567" s="11">
        <v>899.18999999999994</v>
      </c>
      <c r="I567" s="11">
        <v>863.81180240020319</v>
      </c>
      <c r="J567" s="11">
        <v>35.378197599796955</v>
      </c>
      <c r="K567" s="8">
        <v>2.42</v>
      </c>
      <c r="L567" s="8"/>
      <c r="M567" s="12">
        <f t="shared" si="16"/>
        <v>2112.66</v>
      </c>
      <c r="N567" s="12">
        <f t="shared" si="16"/>
        <v>0</v>
      </c>
      <c r="O567" s="12">
        <f t="shared" si="17"/>
        <v>2112.66</v>
      </c>
    </row>
    <row r="568" spans="1:15" x14ac:dyDescent="0.25">
      <c r="A568" s="8"/>
      <c r="B568" s="8"/>
      <c r="C568" s="9" t="s">
        <v>187</v>
      </c>
      <c r="D568" s="8" t="s">
        <v>38</v>
      </c>
      <c r="E568" s="8" t="s">
        <v>2139</v>
      </c>
      <c r="F568" s="8">
        <v>0.79</v>
      </c>
      <c r="G568" s="10">
        <v>222</v>
      </c>
      <c r="H568" s="11">
        <v>175.38</v>
      </c>
      <c r="I568" s="11">
        <v>142.58742857142857</v>
      </c>
      <c r="J568" s="11">
        <v>32.792571428571421</v>
      </c>
      <c r="K568" s="8">
        <v>1.86</v>
      </c>
      <c r="L568" s="8"/>
      <c r="M568" s="12">
        <f t="shared" si="16"/>
        <v>412.92</v>
      </c>
      <c r="N568" s="12">
        <f t="shared" si="16"/>
        <v>0</v>
      </c>
      <c r="O568" s="12">
        <f t="shared" si="17"/>
        <v>412.92</v>
      </c>
    </row>
    <row r="569" spans="1:15" x14ac:dyDescent="0.25">
      <c r="A569" s="8"/>
      <c r="B569" s="8"/>
      <c r="C569" s="9"/>
      <c r="D569" s="8"/>
      <c r="E569" s="8" t="s">
        <v>1939</v>
      </c>
      <c r="F569" s="8">
        <v>0.67999999999999994</v>
      </c>
      <c r="G569" s="10">
        <v>145</v>
      </c>
      <c r="H569" s="11">
        <v>98.600000000000023</v>
      </c>
      <c r="I569" s="11">
        <v>99.869167353506214</v>
      </c>
      <c r="J569" s="11">
        <v>-1.2691673535062136</v>
      </c>
      <c r="K569" s="8">
        <v>1.69</v>
      </c>
      <c r="L569" s="8"/>
      <c r="M569" s="12">
        <f t="shared" si="16"/>
        <v>245.04999999999998</v>
      </c>
      <c r="N569" s="12">
        <f t="shared" si="16"/>
        <v>0</v>
      </c>
      <c r="O569" s="12">
        <f t="shared" si="17"/>
        <v>245.04999999999998</v>
      </c>
    </row>
    <row r="570" spans="1:15" x14ac:dyDescent="0.25">
      <c r="A570" s="8"/>
      <c r="B570" s="8"/>
      <c r="C570" s="9"/>
      <c r="D570" s="8"/>
      <c r="E570" s="8" t="s">
        <v>2089</v>
      </c>
      <c r="F570" s="8">
        <v>0.67999999999999994</v>
      </c>
      <c r="G570" s="10">
        <v>3917</v>
      </c>
      <c r="H570" s="11">
        <v>2663.5600000000004</v>
      </c>
      <c r="I570" s="11">
        <v>2448.9451580924979</v>
      </c>
      <c r="J570" s="11">
        <v>214.61484190750195</v>
      </c>
      <c r="K570" s="8">
        <v>1.61</v>
      </c>
      <c r="L570" s="8"/>
      <c r="M570" s="12">
        <f t="shared" si="16"/>
        <v>6306.3700000000008</v>
      </c>
      <c r="N570" s="12">
        <f t="shared" si="16"/>
        <v>0</v>
      </c>
      <c r="O570" s="12">
        <f t="shared" si="17"/>
        <v>6306.3700000000008</v>
      </c>
    </row>
    <row r="571" spans="1:15" x14ac:dyDescent="0.25">
      <c r="A571" s="8"/>
      <c r="B571" s="8"/>
      <c r="C571" s="9"/>
      <c r="D571" s="8"/>
      <c r="E571" s="8" t="s">
        <v>2091</v>
      </c>
      <c r="F571" s="8">
        <v>0.67999999999999994</v>
      </c>
      <c r="G571" s="10">
        <v>2449</v>
      </c>
      <c r="H571" s="11">
        <v>1665.32</v>
      </c>
      <c r="I571" s="11">
        <v>1657.4496252571214</v>
      </c>
      <c r="J571" s="11">
        <v>7.870374742878635</v>
      </c>
      <c r="K571" s="8">
        <v>1.7</v>
      </c>
      <c r="L571" s="8"/>
      <c r="M571" s="12">
        <f t="shared" si="16"/>
        <v>4163.3</v>
      </c>
      <c r="N571" s="12">
        <f t="shared" si="16"/>
        <v>0</v>
      </c>
      <c r="O571" s="12">
        <f t="shared" si="17"/>
        <v>4163.3</v>
      </c>
    </row>
    <row r="572" spans="1:15" x14ac:dyDescent="0.25">
      <c r="A572" s="8"/>
      <c r="B572" s="8"/>
      <c r="C572" s="9"/>
      <c r="D572" s="8"/>
      <c r="E572" s="8" t="s">
        <v>1940</v>
      </c>
      <c r="F572" s="8">
        <v>0.68</v>
      </c>
      <c r="G572" s="10">
        <v>239</v>
      </c>
      <c r="H572" s="11">
        <v>162.52000000000001</v>
      </c>
      <c r="I572" s="11">
        <v>178.95654953475645</v>
      </c>
      <c r="J572" s="11">
        <v>-16.436549534756434</v>
      </c>
      <c r="K572" s="8">
        <v>1.7</v>
      </c>
      <c r="L572" s="8"/>
      <c r="M572" s="12">
        <f t="shared" si="16"/>
        <v>406.3</v>
      </c>
      <c r="N572" s="12">
        <f t="shared" si="16"/>
        <v>0</v>
      </c>
      <c r="O572" s="12">
        <f t="shared" si="17"/>
        <v>406.3</v>
      </c>
    </row>
    <row r="573" spans="1:15" x14ac:dyDescent="0.25">
      <c r="A573" s="8"/>
      <c r="B573" s="8"/>
      <c r="C573" s="9"/>
      <c r="D573" s="8"/>
      <c r="E573" s="8" t="s">
        <v>1941</v>
      </c>
      <c r="F573" s="8">
        <v>0.68</v>
      </c>
      <c r="G573" s="10">
        <v>494</v>
      </c>
      <c r="H573" s="11">
        <v>335.92</v>
      </c>
      <c r="I573" s="11">
        <v>348.67587253930685</v>
      </c>
      <c r="J573" s="11">
        <v>-12.755872539306871</v>
      </c>
      <c r="K573" s="8">
        <v>1.7</v>
      </c>
      <c r="L573" s="8"/>
      <c r="M573" s="12">
        <f t="shared" si="16"/>
        <v>839.8</v>
      </c>
      <c r="N573" s="12">
        <f t="shared" si="16"/>
        <v>0</v>
      </c>
      <c r="O573" s="12">
        <f t="shared" si="17"/>
        <v>839.8</v>
      </c>
    </row>
    <row r="574" spans="1:15" x14ac:dyDescent="0.25">
      <c r="A574" s="8"/>
      <c r="B574" s="8"/>
      <c r="C574" s="9"/>
      <c r="D574" s="8"/>
      <c r="E574" s="8" t="s">
        <v>2092</v>
      </c>
      <c r="F574" s="8">
        <v>0.82999999999999985</v>
      </c>
      <c r="G574" s="10">
        <v>1514</v>
      </c>
      <c r="H574" s="11">
        <v>1256.6200000000001</v>
      </c>
      <c r="I574" s="11">
        <v>1050.2700000886812</v>
      </c>
      <c r="J574" s="11">
        <v>206.34999991131886</v>
      </c>
      <c r="K574" s="8">
        <v>2.13</v>
      </c>
      <c r="L574" s="8"/>
      <c r="M574" s="12">
        <f t="shared" si="16"/>
        <v>3224.8199999999997</v>
      </c>
      <c r="N574" s="12">
        <f t="shared" si="16"/>
        <v>0</v>
      </c>
      <c r="O574" s="12">
        <f t="shared" si="17"/>
        <v>3224.8199999999997</v>
      </c>
    </row>
    <row r="575" spans="1:15" x14ac:dyDescent="0.25">
      <c r="A575" s="8"/>
      <c r="B575" s="8"/>
      <c r="C575" s="9"/>
      <c r="D575" s="8"/>
      <c r="E575" s="8" t="s">
        <v>1942</v>
      </c>
      <c r="F575" s="8">
        <v>0.79</v>
      </c>
      <c r="G575" s="10">
        <v>285</v>
      </c>
      <c r="H575" s="11">
        <v>225.15</v>
      </c>
      <c r="I575" s="11">
        <v>200.44457318216817</v>
      </c>
      <c r="J575" s="11">
        <v>24.705426817831817</v>
      </c>
      <c r="K575" s="8">
        <v>2</v>
      </c>
      <c r="L575" s="8"/>
      <c r="M575" s="12">
        <f t="shared" si="16"/>
        <v>570</v>
      </c>
      <c r="N575" s="12">
        <f t="shared" si="16"/>
        <v>0</v>
      </c>
      <c r="O575" s="12">
        <f t="shared" si="17"/>
        <v>570</v>
      </c>
    </row>
    <row r="576" spans="1:15" x14ac:dyDescent="0.25">
      <c r="A576" s="8"/>
      <c r="B576" s="8"/>
      <c r="C576" s="9"/>
      <c r="D576" s="8"/>
      <c r="E576" s="8" t="s">
        <v>2093</v>
      </c>
      <c r="F576" s="8">
        <v>0.79</v>
      </c>
      <c r="G576" s="10">
        <v>2754</v>
      </c>
      <c r="H576" s="11">
        <v>2175.66</v>
      </c>
      <c r="I576" s="11">
        <v>1881.7044613675303</v>
      </c>
      <c r="J576" s="11">
        <v>293.95553863246994</v>
      </c>
      <c r="K576" s="8">
        <v>2</v>
      </c>
      <c r="L576" s="8"/>
      <c r="M576" s="12">
        <f t="shared" si="16"/>
        <v>5508</v>
      </c>
      <c r="N576" s="12">
        <f t="shared" si="16"/>
        <v>0</v>
      </c>
      <c r="O576" s="12">
        <f t="shared" si="17"/>
        <v>5508</v>
      </c>
    </row>
    <row r="577" spans="1:15" x14ac:dyDescent="0.25">
      <c r="A577" s="8"/>
      <c r="B577" s="8"/>
      <c r="C577" s="9"/>
      <c r="D577" s="8"/>
      <c r="E577" s="8" t="s">
        <v>1944</v>
      </c>
      <c r="F577" s="8">
        <v>0.8</v>
      </c>
      <c r="G577" s="10">
        <v>77</v>
      </c>
      <c r="H577" s="11">
        <v>61.6</v>
      </c>
      <c r="I577" s="11">
        <v>50.910588235294121</v>
      </c>
      <c r="J577" s="11">
        <v>10.689411764705881</v>
      </c>
      <c r="K577" s="8">
        <v>2.0699999999999998</v>
      </c>
      <c r="L577" s="8"/>
      <c r="M577" s="12">
        <f t="shared" si="16"/>
        <v>159.38999999999999</v>
      </c>
      <c r="N577" s="12">
        <f t="shared" si="16"/>
        <v>0</v>
      </c>
      <c r="O577" s="12">
        <f t="shared" si="17"/>
        <v>159.38999999999999</v>
      </c>
    </row>
    <row r="578" spans="1:15" x14ac:dyDescent="0.25">
      <c r="A578" s="8"/>
      <c r="B578" s="8"/>
      <c r="C578" s="9"/>
      <c r="D578" s="8"/>
      <c r="E578" s="8" t="s">
        <v>1948</v>
      </c>
      <c r="F578" s="8">
        <v>0.79</v>
      </c>
      <c r="G578" s="10">
        <v>103</v>
      </c>
      <c r="H578" s="11">
        <v>81.37</v>
      </c>
      <c r="I578" s="11">
        <v>78.08570114942529</v>
      </c>
      <c r="J578" s="11">
        <v>3.2842988505747073</v>
      </c>
      <c r="K578" s="8">
        <v>2</v>
      </c>
      <c r="L578" s="8"/>
      <c r="M578" s="12">
        <f t="shared" si="16"/>
        <v>206</v>
      </c>
      <c r="N578" s="12">
        <f t="shared" si="16"/>
        <v>0</v>
      </c>
      <c r="O578" s="12">
        <f t="shared" si="17"/>
        <v>206</v>
      </c>
    </row>
    <row r="579" spans="1:15" x14ac:dyDescent="0.25">
      <c r="A579" s="8"/>
      <c r="B579" s="8"/>
      <c r="C579" s="9"/>
      <c r="D579" s="8"/>
      <c r="E579" s="8" t="s">
        <v>2094</v>
      </c>
      <c r="F579" s="8">
        <v>0.79</v>
      </c>
      <c r="G579" s="10">
        <v>226</v>
      </c>
      <c r="H579" s="11">
        <v>178.54</v>
      </c>
      <c r="I579" s="11">
        <v>138.223099429635</v>
      </c>
      <c r="J579" s="11">
        <v>40.316900570365014</v>
      </c>
      <c r="K579" s="8">
        <v>2</v>
      </c>
      <c r="L579" s="8"/>
      <c r="M579" s="12">
        <f t="shared" si="16"/>
        <v>452</v>
      </c>
      <c r="N579" s="12">
        <f t="shared" si="16"/>
        <v>0</v>
      </c>
      <c r="O579" s="12">
        <f t="shared" si="17"/>
        <v>452</v>
      </c>
    </row>
    <row r="580" spans="1:15" x14ac:dyDescent="0.25">
      <c r="A580" s="8"/>
      <c r="B580" s="8"/>
      <c r="C580" s="9"/>
      <c r="D580" s="8"/>
      <c r="E580" s="8" t="s">
        <v>2095</v>
      </c>
      <c r="F580" s="8">
        <v>0.77</v>
      </c>
      <c r="G580" s="10">
        <v>7</v>
      </c>
      <c r="H580" s="11">
        <v>5.39</v>
      </c>
      <c r="I580" s="11">
        <v>4.3112328767123289</v>
      </c>
      <c r="J580" s="11">
        <v>1.0787671232876708</v>
      </c>
      <c r="K580" s="8">
        <v>2.15</v>
      </c>
      <c r="L580" s="8"/>
      <c r="M580" s="12">
        <f t="shared" si="16"/>
        <v>15.049999999999999</v>
      </c>
      <c r="N580" s="12">
        <f t="shared" si="16"/>
        <v>0</v>
      </c>
      <c r="O580" s="12">
        <f t="shared" si="17"/>
        <v>15.049999999999999</v>
      </c>
    </row>
    <row r="581" spans="1:15" x14ac:dyDescent="0.25">
      <c r="A581" s="8"/>
      <c r="B581" s="8"/>
      <c r="C581" s="9"/>
      <c r="D581" s="8"/>
      <c r="E581" s="8" t="s">
        <v>1952</v>
      </c>
      <c r="F581" s="8">
        <v>0.8</v>
      </c>
      <c r="G581" s="10">
        <v>108</v>
      </c>
      <c r="H581" s="11">
        <v>86.4</v>
      </c>
      <c r="I581" s="11">
        <v>71.407058823529411</v>
      </c>
      <c r="J581" s="11">
        <v>14.992941176470595</v>
      </c>
      <c r="K581" s="8">
        <v>2.0699999999999998</v>
      </c>
      <c r="L581" s="8"/>
      <c r="M581" s="12">
        <f t="shared" ref="M581:N625" si="18">$G581*K581</f>
        <v>223.55999999999997</v>
      </c>
      <c r="N581" s="12">
        <f t="shared" si="18"/>
        <v>0</v>
      </c>
      <c r="O581" s="12">
        <f t="shared" ref="O581:O625" si="19">M581+N581</f>
        <v>223.55999999999997</v>
      </c>
    </row>
    <row r="582" spans="1:15" x14ac:dyDescent="0.25">
      <c r="A582" s="8"/>
      <c r="B582" s="8"/>
      <c r="C582" s="9"/>
      <c r="D582" s="8"/>
      <c r="E582" s="8" t="s">
        <v>2096</v>
      </c>
      <c r="F582" s="8">
        <v>0.79999999999999993</v>
      </c>
      <c r="G582" s="10">
        <v>2655</v>
      </c>
      <c r="H582" s="11">
        <v>2124</v>
      </c>
      <c r="I582" s="11">
        <v>1829.1588276741038</v>
      </c>
      <c r="J582" s="11">
        <v>294.84117232589608</v>
      </c>
      <c r="K582" s="8">
        <v>2.0699999999999998</v>
      </c>
      <c r="L582" s="8"/>
      <c r="M582" s="12">
        <f t="shared" si="18"/>
        <v>5495.8499999999995</v>
      </c>
      <c r="N582" s="12">
        <f t="shared" si="18"/>
        <v>0</v>
      </c>
      <c r="O582" s="12">
        <f t="shared" si="19"/>
        <v>5495.8499999999995</v>
      </c>
    </row>
    <row r="583" spans="1:15" x14ac:dyDescent="0.25">
      <c r="A583" s="8"/>
      <c r="B583" s="8"/>
      <c r="C583" s="9"/>
      <c r="D583" s="8"/>
      <c r="E583" s="8" t="s">
        <v>2097</v>
      </c>
      <c r="F583" s="8">
        <v>0.78</v>
      </c>
      <c r="G583" s="10">
        <v>136</v>
      </c>
      <c r="H583" s="11">
        <v>106.08</v>
      </c>
      <c r="I583" s="11">
        <v>91.620217692326548</v>
      </c>
      <c r="J583" s="11">
        <v>14.459782307673455</v>
      </c>
      <c r="K583" s="8">
        <v>2.2200000000000002</v>
      </c>
      <c r="L583" s="8"/>
      <c r="M583" s="12">
        <f t="shared" si="18"/>
        <v>301.92</v>
      </c>
      <c r="N583" s="12">
        <f t="shared" si="18"/>
        <v>0</v>
      </c>
      <c r="O583" s="12">
        <f t="shared" si="19"/>
        <v>301.92</v>
      </c>
    </row>
    <row r="584" spans="1:15" x14ac:dyDescent="0.25">
      <c r="A584" s="8"/>
      <c r="B584" s="8"/>
      <c r="C584" s="9"/>
      <c r="D584" s="8"/>
      <c r="E584" s="8" t="s">
        <v>1954</v>
      </c>
      <c r="F584" s="8">
        <v>0.79</v>
      </c>
      <c r="G584" s="10">
        <v>170</v>
      </c>
      <c r="H584" s="11">
        <v>134.30000000000001</v>
      </c>
      <c r="I584" s="11">
        <v>129.9280951366097</v>
      </c>
      <c r="J584" s="11">
        <v>4.3719048633903039</v>
      </c>
      <c r="K584" s="8">
        <v>2</v>
      </c>
      <c r="L584" s="8"/>
      <c r="M584" s="12">
        <f t="shared" si="18"/>
        <v>340</v>
      </c>
      <c r="N584" s="12">
        <f t="shared" si="18"/>
        <v>0</v>
      </c>
      <c r="O584" s="12">
        <f t="shared" si="19"/>
        <v>340</v>
      </c>
    </row>
    <row r="585" spans="1:15" x14ac:dyDescent="0.25">
      <c r="A585" s="8"/>
      <c r="B585" s="8"/>
      <c r="C585" s="9"/>
      <c r="D585" s="8"/>
      <c r="E585" s="8" t="s">
        <v>2098</v>
      </c>
      <c r="F585" s="8">
        <v>0.79</v>
      </c>
      <c r="G585" s="10">
        <v>1608</v>
      </c>
      <c r="H585" s="11">
        <v>1270.3200000000002</v>
      </c>
      <c r="I585" s="11">
        <v>1119.1905224455909</v>
      </c>
      <c r="J585" s="11">
        <v>151.12947755440911</v>
      </c>
      <c r="K585" s="8">
        <v>2</v>
      </c>
      <c r="L585" s="8"/>
      <c r="M585" s="12">
        <f t="shared" si="18"/>
        <v>3216</v>
      </c>
      <c r="N585" s="12">
        <f t="shared" si="18"/>
        <v>0</v>
      </c>
      <c r="O585" s="12">
        <f t="shared" si="19"/>
        <v>3216</v>
      </c>
    </row>
    <row r="586" spans="1:15" x14ac:dyDescent="0.25">
      <c r="A586" s="8"/>
      <c r="B586" s="8"/>
      <c r="C586" s="9"/>
      <c r="D586" s="8"/>
      <c r="E586" s="8" t="s">
        <v>2099</v>
      </c>
      <c r="F586" s="8">
        <v>0.77</v>
      </c>
      <c r="G586" s="10">
        <v>8</v>
      </c>
      <c r="H586" s="11">
        <v>6.16</v>
      </c>
      <c r="I586" s="11">
        <v>4.9955555555555557</v>
      </c>
      <c r="J586" s="11">
        <v>1.1644444444444444</v>
      </c>
      <c r="K586" s="8">
        <v>2.15</v>
      </c>
      <c r="L586" s="8"/>
      <c r="M586" s="12">
        <f t="shared" si="18"/>
        <v>17.2</v>
      </c>
      <c r="N586" s="12">
        <f t="shared" si="18"/>
        <v>0</v>
      </c>
      <c r="O586" s="12">
        <f t="shared" si="19"/>
        <v>17.2</v>
      </c>
    </row>
    <row r="587" spans="1:15" x14ac:dyDescent="0.25">
      <c r="A587" s="8"/>
      <c r="B587" s="8"/>
      <c r="C587" s="9"/>
      <c r="D587" s="8"/>
      <c r="E587" s="8" t="s">
        <v>2100</v>
      </c>
      <c r="F587" s="8">
        <v>0.83</v>
      </c>
      <c r="G587" s="10">
        <v>3064</v>
      </c>
      <c r="H587" s="11">
        <v>2543.1199999999994</v>
      </c>
      <c r="I587" s="11">
        <v>2244.8854937377068</v>
      </c>
      <c r="J587" s="11">
        <v>298.23450626229305</v>
      </c>
      <c r="K587" s="8">
        <v>2.13</v>
      </c>
      <c r="L587" s="8"/>
      <c r="M587" s="12">
        <f t="shared" si="18"/>
        <v>6526.32</v>
      </c>
      <c r="N587" s="12">
        <f t="shared" si="18"/>
        <v>0</v>
      </c>
      <c r="O587" s="12">
        <f t="shared" si="19"/>
        <v>6526.32</v>
      </c>
    </row>
    <row r="588" spans="1:15" x14ac:dyDescent="0.25">
      <c r="A588" s="8"/>
      <c r="B588" s="8"/>
      <c r="C588" s="9"/>
      <c r="D588" s="8"/>
      <c r="E588" s="8" t="s">
        <v>2101</v>
      </c>
      <c r="F588" s="8">
        <v>0.78</v>
      </c>
      <c r="G588" s="10">
        <v>20</v>
      </c>
      <c r="H588" s="11">
        <v>15.6</v>
      </c>
      <c r="I588" s="11">
        <v>13.704575761489217</v>
      </c>
      <c r="J588" s="11">
        <v>1.8954242385107829</v>
      </c>
      <c r="K588" s="8">
        <v>2.29</v>
      </c>
      <c r="L588" s="8"/>
      <c r="M588" s="12">
        <f t="shared" si="18"/>
        <v>45.8</v>
      </c>
      <c r="N588" s="12">
        <f t="shared" si="18"/>
        <v>0</v>
      </c>
      <c r="O588" s="12">
        <f t="shared" si="19"/>
        <v>45.8</v>
      </c>
    </row>
    <row r="589" spans="1:15" x14ac:dyDescent="0.25">
      <c r="A589" s="8"/>
      <c r="B589" s="8"/>
      <c r="C589" s="9"/>
      <c r="D589" s="8"/>
      <c r="E589" s="8" t="s">
        <v>1957</v>
      </c>
      <c r="F589" s="8">
        <v>0.79</v>
      </c>
      <c r="G589" s="10">
        <v>1143</v>
      </c>
      <c r="H589" s="11">
        <v>902.96999999999991</v>
      </c>
      <c r="I589" s="11">
        <v>823.86339647778664</v>
      </c>
      <c r="J589" s="11">
        <v>79.106603522213291</v>
      </c>
      <c r="K589" s="8">
        <v>2</v>
      </c>
      <c r="L589" s="8"/>
      <c r="M589" s="12">
        <f t="shared" si="18"/>
        <v>2286</v>
      </c>
      <c r="N589" s="12">
        <f t="shared" si="18"/>
        <v>0</v>
      </c>
      <c r="O589" s="12">
        <f t="shared" si="19"/>
        <v>2286</v>
      </c>
    </row>
    <row r="590" spans="1:15" x14ac:dyDescent="0.25">
      <c r="A590" s="8"/>
      <c r="B590" s="8"/>
      <c r="C590" s="9"/>
      <c r="D590" s="8"/>
      <c r="E590" s="8" t="s">
        <v>1958</v>
      </c>
      <c r="F590" s="8">
        <v>0.8</v>
      </c>
      <c r="G590" s="10">
        <v>55</v>
      </c>
      <c r="H590" s="11">
        <v>44</v>
      </c>
      <c r="I590" s="11">
        <v>36.364705882352943</v>
      </c>
      <c r="J590" s="11">
        <v>7.6352941176470566</v>
      </c>
      <c r="K590" s="8">
        <v>2.0699999999999998</v>
      </c>
      <c r="L590" s="8"/>
      <c r="M590" s="12">
        <f t="shared" si="18"/>
        <v>113.85</v>
      </c>
      <c r="N590" s="12">
        <f t="shared" si="18"/>
        <v>0</v>
      </c>
      <c r="O590" s="12">
        <f t="shared" si="19"/>
        <v>113.85</v>
      </c>
    </row>
    <row r="591" spans="1:15" x14ac:dyDescent="0.25">
      <c r="A591" s="8"/>
      <c r="B591" s="8"/>
      <c r="C591" s="9"/>
      <c r="D591" s="8"/>
      <c r="E591" s="8" t="s">
        <v>2102</v>
      </c>
      <c r="F591" s="8">
        <v>0.79999999999999993</v>
      </c>
      <c r="G591" s="10">
        <v>1373</v>
      </c>
      <c r="H591" s="11">
        <v>1098.4000000000001</v>
      </c>
      <c r="I591" s="11">
        <v>896.44170044218163</v>
      </c>
      <c r="J591" s="11">
        <v>201.95829955781824</v>
      </c>
      <c r="K591" s="8">
        <v>2.0699999999999998</v>
      </c>
      <c r="L591" s="8"/>
      <c r="M591" s="12">
        <f t="shared" si="18"/>
        <v>2842.1099999999997</v>
      </c>
      <c r="N591" s="12">
        <f t="shared" si="18"/>
        <v>0</v>
      </c>
      <c r="O591" s="12">
        <f t="shared" si="19"/>
        <v>2842.1099999999997</v>
      </c>
    </row>
    <row r="592" spans="1:15" x14ac:dyDescent="0.25">
      <c r="A592" s="8"/>
      <c r="B592" s="8"/>
      <c r="C592" s="9"/>
      <c r="D592" s="8"/>
      <c r="E592" s="8" t="s">
        <v>2103</v>
      </c>
      <c r="F592" s="8">
        <v>0.78</v>
      </c>
      <c r="G592" s="10">
        <v>56</v>
      </c>
      <c r="H592" s="11">
        <v>43.68</v>
      </c>
      <c r="I592" s="11">
        <v>35.039908225848805</v>
      </c>
      <c r="J592" s="11">
        <v>8.6400917741512018</v>
      </c>
      <c r="K592" s="8">
        <v>2.2200000000000002</v>
      </c>
      <c r="L592" s="8"/>
      <c r="M592" s="12">
        <f t="shared" si="18"/>
        <v>124.32000000000001</v>
      </c>
      <c r="N592" s="12">
        <f t="shared" si="18"/>
        <v>0</v>
      </c>
      <c r="O592" s="12">
        <f t="shared" si="19"/>
        <v>124.32000000000001</v>
      </c>
    </row>
    <row r="593" spans="1:15" x14ac:dyDescent="0.25">
      <c r="A593" s="8"/>
      <c r="B593" s="8"/>
      <c r="C593" s="9"/>
      <c r="D593" s="8"/>
      <c r="E593" s="8" t="s">
        <v>2104</v>
      </c>
      <c r="F593" s="8">
        <v>0.83</v>
      </c>
      <c r="G593" s="10">
        <v>1687</v>
      </c>
      <c r="H593" s="11">
        <v>1400.21</v>
      </c>
      <c r="I593" s="11">
        <v>1161.093883270232</v>
      </c>
      <c r="J593" s="11">
        <v>239.11611672976807</v>
      </c>
      <c r="K593" s="8">
        <v>2.13</v>
      </c>
      <c r="L593" s="8"/>
      <c r="M593" s="12">
        <f t="shared" si="18"/>
        <v>3593.31</v>
      </c>
      <c r="N593" s="12">
        <f t="shared" si="18"/>
        <v>0</v>
      </c>
      <c r="O593" s="12">
        <f t="shared" si="19"/>
        <v>3593.31</v>
      </c>
    </row>
    <row r="594" spans="1:15" x14ac:dyDescent="0.25">
      <c r="A594" s="8"/>
      <c r="B594" s="8"/>
      <c r="C594" s="9"/>
      <c r="D594" s="8"/>
      <c r="E594" s="8" t="s">
        <v>2105</v>
      </c>
      <c r="F594" s="8">
        <v>0.65</v>
      </c>
      <c r="G594" s="10">
        <v>5204</v>
      </c>
      <c r="H594" s="11">
        <v>3382.5999999999995</v>
      </c>
      <c r="I594" s="11">
        <v>2969.3618615931591</v>
      </c>
      <c r="J594" s="11">
        <v>413.23813840684102</v>
      </c>
      <c r="K594" s="8">
        <v>1.66</v>
      </c>
      <c r="L594" s="8"/>
      <c r="M594" s="12">
        <f t="shared" si="18"/>
        <v>8638.64</v>
      </c>
      <c r="N594" s="12">
        <f t="shared" si="18"/>
        <v>0</v>
      </c>
      <c r="O594" s="12">
        <f t="shared" si="19"/>
        <v>8638.64</v>
      </c>
    </row>
    <row r="595" spans="1:15" x14ac:dyDescent="0.25">
      <c r="A595" s="8"/>
      <c r="B595" s="8"/>
      <c r="C595" s="9"/>
      <c r="D595" s="8"/>
      <c r="E595" s="8" t="s">
        <v>2106</v>
      </c>
      <c r="F595" s="8">
        <v>0.65</v>
      </c>
      <c r="G595" s="10">
        <v>3167</v>
      </c>
      <c r="H595" s="11">
        <v>2058.5499999999997</v>
      </c>
      <c r="I595" s="11">
        <v>1899.0021681748919</v>
      </c>
      <c r="J595" s="11">
        <v>159.54783182510798</v>
      </c>
      <c r="K595" s="8">
        <v>1.66</v>
      </c>
      <c r="L595" s="8"/>
      <c r="M595" s="12">
        <f t="shared" si="18"/>
        <v>5257.2199999999993</v>
      </c>
      <c r="N595" s="12">
        <f t="shared" si="18"/>
        <v>0</v>
      </c>
      <c r="O595" s="12">
        <f t="shared" si="19"/>
        <v>5257.2199999999993</v>
      </c>
    </row>
    <row r="596" spans="1:15" x14ac:dyDescent="0.25">
      <c r="A596" s="8"/>
      <c r="B596" s="8"/>
      <c r="C596" s="9"/>
      <c r="D596" s="8"/>
      <c r="E596" s="8" t="s">
        <v>2107</v>
      </c>
      <c r="F596" s="8">
        <v>0.65</v>
      </c>
      <c r="G596" s="10">
        <v>1360</v>
      </c>
      <c r="H596" s="11">
        <v>884</v>
      </c>
      <c r="I596" s="11">
        <v>873.50857142857137</v>
      </c>
      <c r="J596" s="11">
        <v>10.491428571428628</v>
      </c>
      <c r="K596" s="8">
        <v>1.64</v>
      </c>
      <c r="L596" s="8"/>
      <c r="M596" s="12">
        <f t="shared" si="18"/>
        <v>2230.4</v>
      </c>
      <c r="N596" s="12">
        <f t="shared" si="18"/>
        <v>0</v>
      </c>
      <c r="O596" s="12">
        <f t="shared" si="19"/>
        <v>2230.4</v>
      </c>
    </row>
    <row r="597" spans="1:15" x14ac:dyDescent="0.25">
      <c r="A597" s="8"/>
      <c r="B597" s="8"/>
      <c r="C597" s="9" t="s">
        <v>188</v>
      </c>
      <c r="D597" s="8" t="s">
        <v>38</v>
      </c>
      <c r="E597" s="8" t="s">
        <v>2139</v>
      </c>
      <c r="F597" s="8">
        <v>0.79</v>
      </c>
      <c r="G597" s="10">
        <v>223</v>
      </c>
      <c r="H597" s="11">
        <v>176.17</v>
      </c>
      <c r="I597" s="11">
        <v>143.22971428571427</v>
      </c>
      <c r="J597" s="11">
        <v>32.940285714285721</v>
      </c>
      <c r="K597" s="8">
        <v>1.86</v>
      </c>
      <c r="L597" s="8"/>
      <c r="M597" s="12">
        <f t="shared" si="18"/>
        <v>414.78000000000003</v>
      </c>
      <c r="N597" s="12">
        <f t="shared" si="18"/>
        <v>0</v>
      </c>
      <c r="O597" s="12">
        <f t="shared" si="19"/>
        <v>414.78000000000003</v>
      </c>
    </row>
    <row r="598" spans="1:15" x14ac:dyDescent="0.25">
      <c r="A598" s="8"/>
      <c r="B598" s="8"/>
      <c r="C598" s="9"/>
      <c r="D598" s="8"/>
      <c r="E598" s="8" t="s">
        <v>1939</v>
      </c>
      <c r="F598" s="8">
        <v>0.67999999999999994</v>
      </c>
      <c r="G598" s="10">
        <v>145</v>
      </c>
      <c r="H598" s="11">
        <v>98.600000000000009</v>
      </c>
      <c r="I598" s="11">
        <v>99.854246065038865</v>
      </c>
      <c r="J598" s="11">
        <v>-1.2542460650388638</v>
      </c>
      <c r="K598" s="8">
        <v>1.69</v>
      </c>
      <c r="L598" s="8"/>
      <c r="M598" s="12">
        <f t="shared" si="18"/>
        <v>245.04999999999998</v>
      </c>
      <c r="N598" s="12">
        <f t="shared" si="18"/>
        <v>0</v>
      </c>
      <c r="O598" s="12">
        <f t="shared" si="19"/>
        <v>245.04999999999998</v>
      </c>
    </row>
    <row r="599" spans="1:15" x14ac:dyDescent="0.25">
      <c r="A599" s="8"/>
      <c r="B599" s="8"/>
      <c r="C599" s="9"/>
      <c r="D599" s="8"/>
      <c r="E599" s="8" t="s">
        <v>2089</v>
      </c>
      <c r="F599" s="8">
        <v>0.67999999999999994</v>
      </c>
      <c r="G599" s="10">
        <v>3915</v>
      </c>
      <c r="H599" s="11">
        <v>2662.2000000000003</v>
      </c>
      <c r="I599" s="11">
        <v>2447.8144904161127</v>
      </c>
      <c r="J599" s="11">
        <v>214.38550958388714</v>
      </c>
      <c r="K599" s="8">
        <v>1.61</v>
      </c>
      <c r="L599" s="8"/>
      <c r="M599" s="12">
        <f t="shared" si="18"/>
        <v>6303.1500000000005</v>
      </c>
      <c r="N599" s="12">
        <f t="shared" si="18"/>
        <v>0</v>
      </c>
      <c r="O599" s="12">
        <f t="shared" si="19"/>
        <v>6303.1500000000005</v>
      </c>
    </row>
    <row r="600" spans="1:15" x14ac:dyDescent="0.25">
      <c r="A600" s="8"/>
      <c r="B600" s="8"/>
      <c r="C600" s="9"/>
      <c r="D600" s="8"/>
      <c r="E600" s="8" t="s">
        <v>2091</v>
      </c>
      <c r="F600" s="8">
        <v>0.67999999999999994</v>
      </c>
      <c r="G600" s="10">
        <v>2449</v>
      </c>
      <c r="H600" s="11">
        <v>1665.32</v>
      </c>
      <c r="I600" s="11">
        <v>1657.3250430504233</v>
      </c>
      <c r="J600" s="11">
        <v>7.9949569495765571</v>
      </c>
      <c r="K600" s="8">
        <v>1.7</v>
      </c>
      <c r="L600" s="8"/>
      <c r="M600" s="12">
        <f t="shared" si="18"/>
        <v>4163.3</v>
      </c>
      <c r="N600" s="12">
        <f t="shared" si="18"/>
        <v>0</v>
      </c>
      <c r="O600" s="12">
        <f t="shared" si="19"/>
        <v>4163.3</v>
      </c>
    </row>
    <row r="601" spans="1:15" x14ac:dyDescent="0.25">
      <c r="A601" s="8"/>
      <c r="B601" s="8"/>
      <c r="C601" s="9"/>
      <c r="D601" s="8"/>
      <c r="E601" s="8" t="s">
        <v>1940</v>
      </c>
      <c r="F601" s="8">
        <v>0.68</v>
      </c>
      <c r="G601" s="10">
        <v>241</v>
      </c>
      <c r="H601" s="11">
        <v>163.88000000000002</v>
      </c>
      <c r="I601" s="11">
        <v>180.34816858237551</v>
      </c>
      <c r="J601" s="11">
        <v>-16.46816858237548</v>
      </c>
      <c r="K601" s="8">
        <v>1.7</v>
      </c>
      <c r="L601" s="8"/>
      <c r="M601" s="12">
        <f t="shared" si="18"/>
        <v>409.7</v>
      </c>
      <c r="N601" s="12">
        <f t="shared" si="18"/>
        <v>0</v>
      </c>
      <c r="O601" s="12">
        <f t="shared" si="19"/>
        <v>409.7</v>
      </c>
    </row>
    <row r="602" spans="1:15" x14ac:dyDescent="0.25">
      <c r="A602" s="8"/>
      <c r="B602" s="8"/>
      <c r="C602" s="9"/>
      <c r="D602" s="8"/>
      <c r="E602" s="8" t="s">
        <v>1941</v>
      </c>
      <c r="F602" s="8">
        <v>0.68</v>
      </c>
      <c r="G602" s="10">
        <v>491</v>
      </c>
      <c r="H602" s="11">
        <v>333.88</v>
      </c>
      <c r="I602" s="11">
        <v>346.08265804685578</v>
      </c>
      <c r="J602" s="11">
        <v>-12.202658046855786</v>
      </c>
      <c r="K602" s="8">
        <v>1.7</v>
      </c>
      <c r="L602" s="8"/>
      <c r="M602" s="12">
        <f t="shared" si="18"/>
        <v>834.69999999999993</v>
      </c>
      <c r="N602" s="12">
        <f t="shared" si="18"/>
        <v>0</v>
      </c>
      <c r="O602" s="12">
        <f t="shared" si="19"/>
        <v>834.69999999999993</v>
      </c>
    </row>
    <row r="603" spans="1:15" x14ac:dyDescent="0.25">
      <c r="A603" s="8"/>
      <c r="B603" s="8"/>
      <c r="C603" s="9"/>
      <c r="D603" s="8"/>
      <c r="E603" s="8" t="s">
        <v>2092</v>
      </c>
      <c r="F603" s="8">
        <v>0.82999999999999985</v>
      </c>
      <c r="G603" s="10">
        <v>1513</v>
      </c>
      <c r="H603" s="11">
        <v>1255.79</v>
      </c>
      <c r="I603" s="11">
        <v>1048.3002439728409</v>
      </c>
      <c r="J603" s="11">
        <v>207.48975602715916</v>
      </c>
      <c r="K603" s="8">
        <v>2.13</v>
      </c>
      <c r="L603" s="8"/>
      <c r="M603" s="12">
        <f t="shared" si="18"/>
        <v>3222.69</v>
      </c>
      <c r="N603" s="12">
        <f t="shared" si="18"/>
        <v>0</v>
      </c>
      <c r="O603" s="12">
        <f t="shared" si="19"/>
        <v>3222.69</v>
      </c>
    </row>
    <row r="604" spans="1:15" x14ac:dyDescent="0.25">
      <c r="A604" s="8"/>
      <c r="B604" s="8"/>
      <c r="C604" s="9"/>
      <c r="D604" s="8"/>
      <c r="E604" s="8" t="s">
        <v>1942</v>
      </c>
      <c r="F604" s="8">
        <v>0.79</v>
      </c>
      <c r="G604" s="10">
        <v>285</v>
      </c>
      <c r="H604" s="11">
        <v>225.15</v>
      </c>
      <c r="I604" s="11">
        <v>200.47551018820664</v>
      </c>
      <c r="J604" s="11">
        <v>24.674489811793361</v>
      </c>
      <c r="K604" s="8">
        <v>2</v>
      </c>
      <c r="L604" s="8"/>
      <c r="M604" s="12">
        <f t="shared" si="18"/>
        <v>570</v>
      </c>
      <c r="N604" s="12">
        <f t="shared" si="18"/>
        <v>0</v>
      </c>
      <c r="O604" s="12">
        <f t="shared" si="19"/>
        <v>570</v>
      </c>
    </row>
    <row r="605" spans="1:15" x14ac:dyDescent="0.25">
      <c r="A605" s="8"/>
      <c r="B605" s="8"/>
      <c r="C605" s="9"/>
      <c r="D605" s="8"/>
      <c r="E605" s="8" t="s">
        <v>2093</v>
      </c>
      <c r="F605" s="8">
        <v>0.79</v>
      </c>
      <c r="G605" s="10">
        <v>2756</v>
      </c>
      <c r="H605" s="11">
        <v>2177.2399999999998</v>
      </c>
      <c r="I605" s="11">
        <v>1883.008087276746</v>
      </c>
      <c r="J605" s="11">
        <v>294.23191272325397</v>
      </c>
      <c r="K605" s="8">
        <v>2</v>
      </c>
      <c r="L605" s="8"/>
      <c r="M605" s="12">
        <f t="shared" si="18"/>
        <v>5512</v>
      </c>
      <c r="N605" s="12">
        <f t="shared" si="18"/>
        <v>0</v>
      </c>
      <c r="O605" s="12">
        <f t="shared" si="19"/>
        <v>5512</v>
      </c>
    </row>
    <row r="606" spans="1:15" x14ac:dyDescent="0.25">
      <c r="A606" s="8"/>
      <c r="B606" s="8"/>
      <c r="C606" s="9"/>
      <c r="D606" s="8"/>
      <c r="E606" s="8" t="s">
        <v>1944</v>
      </c>
      <c r="F606" s="8">
        <v>0.8</v>
      </c>
      <c r="G606" s="10">
        <v>77</v>
      </c>
      <c r="H606" s="11">
        <v>61.6</v>
      </c>
      <c r="I606" s="11">
        <v>50.910588235294121</v>
      </c>
      <c r="J606" s="11">
        <v>10.689411764705881</v>
      </c>
      <c r="K606" s="8">
        <v>2.0699999999999998</v>
      </c>
      <c r="L606" s="8"/>
      <c r="M606" s="12">
        <f t="shared" si="18"/>
        <v>159.38999999999999</v>
      </c>
      <c r="N606" s="12">
        <f t="shared" si="18"/>
        <v>0</v>
      </c>
      <c r="O606" s="12">
        <f t="shared" si="19"/>
        <v>159.38999999999999</v>
      </c>
    </row>
    <row r="607" spans="1:15" x14ac:dyDescent="0.25">
      <c r="A607" s="8"/>
      <c r="B607" s="8"/>
      <c r="C607" s="9"/>
      <c r="D607" s="8"/>
      <c r="E607" s="8" t="s">
        <v>1948</v>
      </c>
      <c r="F607" s="8">
        <v>0.79</v>
      </c>
      <c r="G607" s="10">
        <v>103</v>
      </c>
      <c r="H607" s="11">
        <v>81.37</v>
      </c>
      <c r="I607" s="11">
        <v>78.111540229885065</v>
      </c>
      <c r="J607" s="11">
        <v>3.2584597701149427</v>
      </c>
      <c r="K607" s="8">
        <v>2</v>
      </c>
      <c r="L607" s="8"/>
      <c r="M607" s="12">
        <f t="shared" si="18"/>
        <v>206</v>
      </c>
      <c r="N607" s="12">
        <f t="shared" si="18"/>
        <v>0</v>
      </c>
      <c r="O607" s="12">
        <f t="shared" si="19"/>
        <v>206</v>
      </c>
    </row>
    <row r="608" spans="1:15" x14ac:dyDescent="0.25">
      <c r="A608" s="8"/>
      <c r="B608" s="8"/>
      <c r="C608" s="9"/>
      <c r="D608" s="8"/>
      <c r="E608" s="8" t="s">
        <v>2094</v>
      </c>
      <c r="F608" s="8">
        <v>0.79</v>
      </c>
      <c r="G608" s="10">
        <v>228</v>
      </c>
      <c r="H608" s="11">
        <v>180.12</v>
      </c>
      <c r="I608" s="11">
        <v>139.4809247790177</v>
      </c>
      <c r="J608" s="11">
        <v>40.639075220982321</v>
      </c>
      <c r="K608" s="8">
        <v>2</v>
      </c>
      <c r="L608" s="8"/>
      <c r="M608" s="12">
        <f t="shared" si="18"/>
        <v>456</v>
      </c>
      <c r="N608" s="12">
        <f t="shared" si="18"/>
        <v>0</v>
      </c>
      <c r="O608" s="12">
        <f t="shared" si="19"/>
        <v>456</v>
      </c>
    </row>
    <row r="609" spans="1:15" x14ac:dyDescent="0.25">
      <c r="A609" s="8"/>
      <c r="B609" s="8"/>
      <c r="C609" s="9"/>
      <c r="D609" s="8"/>
      <c r="E609" s="8" t="s">
        <v>2095</v>
      </c>
      <c r="F609" s="8">
        <v>0.77</v>
      </c>
      <c r="G609" s="10">
        <v>7</v>
      </c>
      <c r="H609" s="11">
        <v>5.39</v>
      </c>
      <c r="I609" s="11">
        <v>4.3112328767123289</v>
      </c>
      <c r="J609" s="11">
        <v>1.0787671232876708</v>
      </c>
      <c r="K609" s="8">
        <v>2.15</v>
      </c>
      <c r="L609" s="8"/>
      <c r="M609" s="12">
        <f t="shared" si="18"/>
        <v>15.049999999999999</v>
      </c>
      <c r="N609" s="12">
        <f t="shared" si="18"/>
        <v>0</v>
      </c>
      <c r="O609" s="12">
        <f t="shared" si="19"/>
        <v>15.049999999999999</v>
      </c>
    </row>
    <row r="610" spans="1:15" x14ac:dyDescent="0.25">
      <c r="A610" s="8"/>
      <c r="B610" s="8"/>
      <c r="C610" s="9"/>
      <c r="D610" s="8"/>
      <c r="E610" s="8" t="s">
        <v>1952</v>
      </c>
      <c r="F610" s="8">
        <v>0.8</v>
      </c>
      <c r="G610" s="10">
        <v>108</v>
      </c>
      <c r="H610" s="11">
        <v>86.4</v>
      </c>
      <c r="I610" s="11">
        <v>71.407058823529411</v>
      </c>
      <c r="J610" s="11">
        <v>14.992941176470595</v>
      </c>
      <c r="K610" s="8">
        <v>2.0699999999999998</v>
      </c>
      <c r="L610" s="8"/>
      <c r="M610" s="12">
        <f t="shared" si="18"/>
        <v>223.55999999999997</v>
      </c>
      <c r="N610" s="12">
        <f t="shared" si="18"/>
        <v>0</v>
      </c>
      <c r="O610" s="12">
        <f t="shared" si="19"/>
        <v>223.55999999999997</v>
      </c>
    </row>
    <row r="611" spans="1:15" x14ac:dyDescent="0.25">
      <c r="A611" s="8"/>
      <c r="B611" s="8"/>
      <c r="C611" s="9"/>
      <c r="D611" s="8"/>
      <c r="E611" s="8" t="s">
        <v>2096</v>
      </c>
      <c r="F611" s="8">
        <v>0.79999999999999993</v>
      </c>
      <c r="G611" s="10">
        <v>2659</v>
      </c>
      <c r="H611" s="11">
        <v>2127.2000000000003</v>
      </c>
      <c r="I611" s="11">
        <v>1831.7082079828806</v>
      </c>
      <c r="J611" s="11">
        <v>295.49179201711917</v>
      </c>
      <c r="K611" s="8">
        <v>2.0699999999999998</v>
      </c>
      <c r="L611" s="8"/>
      <c r="M611" s="12">
        <f t="shared" si="18"/>
        <v>5504.1299999999992</v>
      </c>
      <c r="N611" s="12">
        <f t="shared" si="18"/>
        <v>0</v>
      </c>
      <c r="O611" s="12">
        <f t="shared" si="19"/>
        <v>5504.1299999999992</v>
      </c>
    </row>
    <row r="612" spans="1:15" x14ac:dyDescent="0.25">
      <c r="A612" s="8"/>
      <c r="B612" s="8"/>
      <c r="C612" s="9"/>
      <c r="D612" s="8"/>
      <c r="E612" s="8" t="s">
        <v>2097</v>
      </c>
      <c r="F612" s="8">
        <v>0.78</v>
      </c>
      <c r="G612" s="10">
        <v>134</v>
      </c>
      <c r="H612" s="11">
        <v>104.52</v>
      </c>
      <c r="I612" s="11">
        <v>90.334633427072859</v>
      </c>
      <c r="J612" s="11">
        <v>14.185366572927135</v>
      </c>
      <c r="K612" s="8">
        <v>2.2200000000000002</v>
      </c>
      <c r="L612" s="8"/>
      <c r="M612" s="12">
        <f t="shared" si="18"/>
        <v>297.48</v>
      </c>
      <c r="N612" s="12">
        <f t="shared" si="18"/>
        <v>0</v>
      </c>
      <c r="O612" s="12">
        <f t="shared" si="19"/>
        <v>297.48</v>
      </c>
    </row>
    <row r="613" spans="1:15" x14ac:dyDescent="0.25">
      <c r="A613" s="8"/>
      <c r="B613" s="8"/>
      <c r="C613" s="9"/>
      <c r="D613" s="8"/>
      <c r="E613" s="8" t="s">
        <v>1954</v>
      </c>
      <c r="F613" s="8">
        <v>0.79</v>
      </c>
      <c r="G613" s="10">
        <v>171</v>
      </c>
      <c r="H613" s="11">
        <v>135.09</v>
      </c>
      <c r="I613" s="11">
        <v>130.59192409964049</v>
      </c>
      <c r="J613" s="11">
        <v>4.4980759003595026</v>
      </c>
      <c r="K613" s="8">
        <v>2</v>
      </c>
      <c r="L613" s="8"/>
      <c r="M613" s="12">
        <f t="shared" si="18"/>
        <v>342</v>
      </c>
      <c r="N613" s="12">
        <f t="shared" si="18"/>
        <v>0</v>
      </c>
      <c r="O613" s="12">
        <f t="shared" si="19"/>
        <v>342</v>
      </c>
    </row>
    <row r="614" spans="1:15" x14ac:dyDescent="0.25">
      <c r="A614" s="8"/>
      <c r="B614" s="8"/>
      <c r="C614" s="9"/>
      <c r="D614" s="8"/>
      <c r="E614" s="8" t="s">
        <v>2098</v>
      </c>
      <c r="F614" s="8">
        <v>0.79</v>
      </c>
      <c r="G614" s="10">
        <v>1610</v>
      </c>
      <c r="H614" s="11">
        <v>1271.9000000000001</v>
      </c>
      <c r="I614" s="11">
        <v>1120.5853853604538</v>
      </c>
      <c r="J614" s="11">
        <v>151.31461463954616</v>
      </c>
      <c r="K614" s="8">
        <v>2</v>
      </c>
      <c r="L614" s="8"/>
      <c r="M614" s="12">
        <f t="shared" si="18"/>
        <v>3220</v>
      </c>
      <c r="N614" s="12">
        <f t="shared" si="18"/>
        <v>0</v>
      </c>
      <c r="O614" s="12">
        <f t="shared" si="19"/>
        <v>3220</v>
      </c>
    </row>
    <row r="615" spans="1:15" x14ac:dyDescent="0.25">
      <c r="A615" s="8"/>
      <c r="B615" s="8"/>
      <c r="C615" s="9"/>
      <c r="D615" s="8"/>
      <c r="E615" s="8" t="s">
        <v>2099</v>
      </c>
      <c r="F615" s="8">
        <v>0.77</v>
      </c>
      <c r="G615" s="10">
        <v>7</v>
      </c>
      <c r="H615" s="11">
        <v>5.39</v>
      </c>
      <c r="I615" s="11">
        <v>4.3711111111111114</v>
      </c>
      <c r="J615" s="11">
        <v>1.0188888888888883</v>
      </c>
      <c r="K615" s="8">
        <v>2.15</v>
      </c>
      <c r="L615" s="8"/>
      <c r="M615" s="12">
        <f t="shared" si="18"/>
        <v>15.049999999999999</v>
      </c>
      <c r="N615" s="12">
        <f t="shared" si="18"/>
        <v>0</v>
      </c>
      <c r="O615" s="12">
        <f t="shared" si="19"/>
        <v>15.049999999999999</v>
      </c>
    </row>
    <row r="616" spans="1:15" x14ac:dyDescent="0.25">
      <c r="A616" s="8"/>
      <c r="B616" s="8"/>
      <c r="C616" s="9"/>
      <c r="D616" s="8"/>
      <c r="E616" s="8" t="s">
        <v>2100</v>
      </c>
      <c r="F616" s="8">
        <v>0.83</v>
      </c>
      <c r="G616" s="10">
        <v>3062</v>
      </c>
      <c r="H616" s="11">
        <v>2541.4599999999996</v>
      </c>
      <c r="I616" s="11">
        <v>2243.6235175223519</v>
      </c>
      <c r="J616" s="11">
        <v>297.83648247764853</v>
      </c>
      <c r="K616" s="8">
        <v>2.13</v>
      </c>
      <c r="L616" s="8"/>
      <c r="M616" s="12">
        <f t="shared" si="18"/>
        <v>6522.0599999999995</v>
      </c>
      <c r="N616" s="12">
        <f t="shared" si="18"/>
        <v>0</v>
      </c>
      <c r="O616" s="12">
        <f t="shared" si="19"/>
        <v>6522.0599999999995</v>
      </c>
    </row>
    <row r="617" spans="1:15" x14ac:dyDescent="0.25">
      <c r="A617" s="8"/>
      <c r="B617" s="8"/>
      <c r="C617" s="9"/>
      <c r="D617" s="8"/>
      <c r="E617" s="8" t="s">
        <v>2101</v>
      </c>
      <c r="F617" s="8">
        <v>0.78</v>
      </c>
      <c r="G617" s="10">
        <v>20</v>
      </c>
      <c r="H617" s="11">
        <v>15.600000000000001</v>
      </c>
      <c r="I617" s="11">
        <v>13.71150220519856</v>
      </c>
      <c r="J617" s="11">
        <v>1.8884977948014416</v>
      </c>
      <c r="K617" s="8">
        <v>2.29</v>
      </c>
      <c r="L617" s="8"/>
      <c r="M617" s="12">
        <f t="shared" si="18"/>
        <v>45.8</v>
      </c>
      <c r="N617" s="12">
        <f t="shared" si="18"/>
        <v>0</v>
      </c>
      <c r="O617" s="12">
        <f t="shared" si="19"/>
        <v>45.8</v>
      </c>
    </row>
    <row r="618" spans="1:15" x14ac:dyDescent="0.25">
      <c r="A618" s="8"/>
      <c r="B618" s="8"/>
      <c r="C618" s="9"/>
      <c r="D618" s="8"/>
      <c r="E618" s="8" t="s">
        <v>1957</v>
      </c>
      <c r="F618" s="8">
        <v>0.79</v>
      </c>
      <c r="G618" s="10">
        <v>1143</v>
      </c>
      <c r="H618" s="11">
        <v>902.97000000000014</v>
      </c>
      <c r="I618" s="11">
        <v>823.81194647405596</v>
      </c>
      <c r="J618" s="11">
        <v>79.158053525944126</v>
      </c>
      <c r="K618" s="8">
        <v>2</v>
      </c>
      <c r="L618" s="8"/>
      <c r="M618" s="12">
        <f t="shared" si="18"/>
        <v>2286</v>
      </c>
      <c r="N618" s="12">
        <f t="shared" si="18"/>
        <v>0</v>
      </c>
      <c r="O618" s="12">
        <f t="shared" si="19"/>
        <v>2286</v>
      </c>
    </row>
    <row r="619" spans="1:15" x14ac:dyDescent="0.25">
      <c r="A619" s="8"/>
      <c r="B619" s="8"/>
      <c r="C619" s="9"/>
      <c r="D619" s="8"/>
      <c r="E619" s="8" t="s">
        <v>1958</v>
      </c>
      <c r="F619" s="8">
        <v>0.8</v>
      </c>
      <c r="G619" s="10">
        <v>55</v>
      </c>
      <c r="H619" s="11">
        <v>44</v>
      </c>
      <c r="I619" s="11">
        <v>36.364705882352943</v>
      </c>
      <c r="J619" s="11">
        <v>7.6352941176470566</v>
      </c>
      <c r="K619" s="8">
        <v>2.0699999999999998</v>
      </c>
      <c r="L619" s="8"/>
      <c r="M619" s="12">
        <f t="shared" si="18"/>
        <v>113.85</v>
      </c>
      <c r="N619" s="12">
        <f t="shared" si="18"/>
        <v>0</v>
      </c>
      <c r="O619" s="12">
        <f t="shared" si="19"/>
        <v>113.85</v>
      </c>
    </row>
    <row r="620" spans="1:15" x14ac:dyDescent="0.25">
      <c r="A620" s="8"/>
      <c r="B620" s="8"/>
      <c r="C620" s="9"/>
      <c r="D620" s="8"/>
      <c r="E620" s="8" t="s">
        <v>2102</v>
      </c>
      <c r="F620" s="8">
        <v>0.79999999999999993</v>
      </c>
      <c r="G620" s="10">
        <v>1374</v>
      </c>
      <c r="H620" s="11">
        <v>1099.2</v>
      </c>
      <c r="I620" s="11">
        <v>897.01230413009955</v>
      </c>
      <c r="J620" s="11">
        <v>202.18769586990044</v>
      </c>
      <c r="K620" s="8">
        <v>2.0699999999999998</v>
      </c>
      <c r="L620" s="8"/>
      <c r="M620" s="12">
        <f t="shared" si="18"/>
        <v>2844.18</v>
      </c>
      <c r="N620" s="12">
        <f t="shared" si="18"/>
        <v>0</v>
      </c>
      <c r="O620" s="12">
        <f t="shared" si="19"/>
        <v>2844.18</v>
      </c>
    </row>
    <row r="621" spans="1:15" x14ac:dyDescent="0.25">
      <c r="A621" s="8"/>
      <c r="B621" s="8"/>
      <c r="C621" s="9"/>
      <c r="D621" s="8"/>
      <c r="E621" s="8" t="s">
        <v>2103</v>
      </c>
      <c r="F621" s="8">
        <v>0.78</v>
      </c>
      <c r="G621" s="10">
        <v>54</v>
      </c>
      <c r="H621" s="11">
        <v>42.12</v>
      </c>
      <c r="I621" s="11">
        <v>33.834735317626198</v>
      </c>
      <c r="J621" s="11">
        <v>8.2852646823738034</v>
      </c>
      <c r="K621" s="8">
        <v>2.2200000000000002</v>
      </c>
      <c r="L621" s="8"/>
      <c r="M621" s="12">
        <f t="shared" si="18"/>
        <v>119.88000000000001</v>
      </c>
      <c r="N621" s="12">
        <f t="shared" si="18"/>
        <v>0</v>
      </c>
      <c r="O621" s="12">
        <f t="shared" si="19"/>
        <v>119.88000000000001</v>
      </c>
    </row>
    <row r="622" spans="1:15" x14ac:dyDescent="0.25">
      <c r="A622" s="8"/>
      <c r="B622" s="8"/>
      <c r="C622" s="9"/>
      <c r="D622" s="8"/>
      <c r="E622" s="8" t="s">
        <v>2104</v>
      </c>
      <c r="F622" s="8">
        <v>0.83</v>
      </c>
      <c r="G622" s="10">
        <v>1687</v>
      </c>
      <c r="H622" s="11">
        <v>1400.2100000000003</v>
      </c>
      <c r="I622" s="11">
        <v>1161.0988592715723</v>
      </c>
      <c r="J622" s="11">
        <v>239.11114072842759</v>
      </c>
      <c r="K622" s="8">
        <v>2.13</v>
      </c>
      <c r="L622" s="8"/>
      <c r="M622" s="12">
        <f t="shared" si="18"/>
        <v>3593.31</v>
      </c>
      <c r="N622" s="12">
        <f t="shared" si="18"/>
        <v>0</v>
      </c>
      <c r="O622" s="12">
        <f t="shared" si="19"/>
        <v>3593.31</v>
      </c>
    </row>
    <row r="623" spans="1:15" x14ac:dyDescent="0.25">
      <c r="A623" s="8"/>
      <c r="B623" s="8"/>
      <c r="C623" s="9"/>
      <c r="D623" s="8"/>
      <c r="E623" s="8" t="s">
        <v>2105</v>
      </c>
      <c r="F623" s="8">
        <v>0.65</v>
      </c>
      <c r="G623" s="10">
        <v>5206</v>
      </c>
      <c r="H623" s="11">
        <v>3383.9000000000005</v>
      </c>
      <c r="I623" s="11">
        <v>2970.4341396591549</v>
      </c>
      <c r="J623" s="11">
        <v>413.46586034084567</v>
      </c>
      <c r="K623" s="8">
        <v>1.66</v>
      </c>
      <c r="L623" s="8"/>
      <c r="M623" s="12">
        <f t="shared" si="18"/>
        <v>8641.9599999999991</v>
      </c>
      <c r="N623" s="12">
        <f t="shared" si="18"/>
        <v>0</v>
      </c>
      <c r="O623" s="12">
        <f t="shared" si="19"/>
        <v>8641.9599999999991</v>
      </c>
    </row>
    <row r="624" spans="1:15" x14ac:dyDescent="0.25">
      <c r="A624" s="8"/>
      <c r="B624" s="8"/>
      <c r="C624" s="9"/>
      <c r="D624" s="8"/>
      <c r="E624" s="8" t="s">
        <v>2106</v>
      </c>
      <c r="F624" s="8">
        <v>0.65</v>
      </c>
      <c r="G624" s="10">
        <v>3165</v>
      </c>
      <c r="H624" s="11">
        <v>2057.25</v>
      </c>
      <c r="I624" s="11">
        <v>1898.3489492991055</v>
      </c>
      <c r="J624" s="11">
        <v>158.90105070089484</v>
      </c>
      <c r="K624" s="8">
        <v>1.66</v>
      </c>
      <c r="L624" s="8"/>
      <c r="M624" s="12">
        <f t="shared" si="18"/>
        <v>5253.9</v>
      </c>
      <c r="N624" s="12">
        <f t="shared" si="18"/>
        <v>0</v>
      </c>
      <c r="O624" s="12">
        <f t="shared" si="19"/>
        <v>5253.9</v>
      </c>
    </row>
    <row r="625" spans="1:16" x14ac:dyDescent="0.25">
      <c r="A625" s="8"/>
      <c r="B625" s="8"/>
      <c r="C625" s="9"/>
      <c r="D625" s="8"/>
      <c r="E625" s="8" t="s">
        <v>2107</v>
      </c>
      <c r="F625" s="8">
        <v>0.65</v>
      </c>
      <c r="G625" s="10">
        <v>1360</v>
      </c>
      <c r="H625" s="11">
        <v>884</v>
      </c>
      <c r="I625" s="11">
        <v>873.50857142857137</v>
      </c>
      <c r="J625" s="11">
        <v>10.491428571428628</v>
      </c>
      <c r="K625" s="8">
        <v>1.64</v>
      </c>
      <c r="L625" s="8"/>
      <c r="M625" s="12">
        <f t="shared" si="18"/>
        <v>2230.4</v>
      </c>
      <c r="N625" s="12">
        <f t="shared" si="18"/>
        <v>0</v>
      </c>
      <c r="O625" s="12">
        <f t="shared" si="19"/>
        <v>2230.4</v>
      </c>
    </row>
    <row r="626" spans="1:16" s="7" customFormat="1" x14ac:dyDescent="0.25">
      <c r="A626" s="13"/>
      <c r="B626" s="13" t="s">
        <v>241</v>
      </c>
      <c r="C626" s="14"/>
      <c r="D626" s="13"/>
      <c r="E626" s="13"/>
      <c r="F626" s="13"/>
      <c r="G626" s="15">
        <v>472358</v>
      </c>
      <c r="H626" s="16">
        <v>351809.56000000029</v>
      </c>
      <c r="I626" s="16">
        <v>292240.00000000023</v>
      </c>
      <c r="J626" s="16">
        <v>59569.560000000056</v>
      </c>
      <c r="K626" s="13"/>
      <c r="L626" s="13"/>
      <c r="M626" s="17"/>
      <c r="N626" s="17"/>
      <c r="O626" s="17">
        <f>SUM(O330:O625)</f>
        <v>830413.94000000041</v>
      </c>
      <c r="P626"/>
    </row>
    <row r="627" spans="1:16" s="7" customFormat="1" x14ac:dyDescent="0.25">
      <c r="A627" s="2" t="s">
        <v>391</v>
      </c>
      <c r="B627" s="2"/>
      <c r="C627" s="3"/>
      <c r="D627" s="2"/>
      <c r="E627" s="2"/>
      <c r="F627" s="2"/>
      <c r="G627" s="4">
        <v>472358</v>
      </c>
      <c r="H627" s="5">
        <v>351809.56000000029</v>
      </c>
      <c r="I627" s="5">
        <v>292240.00000000023</v>
      </c>
      <c r="J627" s="5">
        <v>59569.560000000056</v>
      </c>
      <c r="K627" s="2"/>
      <c r="L627" s="2"/>
      <c r="M627" s="6"/>
      <c r="N627" s="6"/>
      <c r="O627" s="6"/>
      <c r="P627"/>
    </row>
    <row r="628" spans="1:16" x14ac:dyDescent="0.25">
      <c r="A628" s="2" t="s">
        <v>392</v>
      </c>
      <c r="B628" s="2"/>
      <c r="C628" s="3"/>
      <c r="D628" s="2"/>
      <c r="E628" s="2"/>
      <c r="F628" s="2"/>
      <c r="G628" s="4">
        <v>1068870</v>
      </c>
      <c r="H628" s="5">
        <v>969362.22000000149</v>
      </c>
      <c r="I628" s="5">
        <v>857981.07000000053</v>
      </c>
      <c r="J628" s="5">
        <v>111381.15000000034</v>
      </c>
      <c r="K628" s="2"/>
      <c r="L628" s="2"/>
      <c r="M628" s="6"/>
      <c r="N628" s="6"/>
      <c r="O628" s="6">
        <f>O9+O12+O64+O85+O108+O126+O134+O137+O169+O173+O253+O291+O312+O314+O317+O328+O626</f>
        <v>2109887.4100000006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6EC4-688D-4799-8294-3A727A8CBB09}">
  <sheetPr codeName="Sheet2"/>
  <dimension ref="A1:P433"/>
  <sheetViews>
    <sheetView workbookViewId="0">
      <selection activeCell="D9" sqref="D9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42578125" bestFit="1" customWidth="1"/>
    <col min="5" max="5" width="27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1" width="7" bestFit="1" customWidth="1"/>
    <col min="12" max="12" width="5.85546875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393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19</v>
      </c>
      <c r="E5" s="8" t="s">
        <v>20</v>
      </c>
      <c r="F5" s="8">
        <v>3.86</v>
      </c>
      <c r="G5" s="10">
        <v>525</v>
      </c>
      <c r="H5" s="11">
        <v>2026.5</v>
      </c>
      <c r="I5" s="11">
        <v>1965</v>
      </c>
      <c r="J5" s="11">
        <v>61.5</v>
      </c>
      <c r="K5" s="8"/>
      <c r="L5" s="8">
        <v>4.24</v>
      </c>
      <c r="M5" s="12">
        <f t="shared" ref="M5:N68" si="0">$G5*K5</f>
        <v>0</v>
      </c>
      <c r="N5" s="12">
        <f t="shared" si="0"/>
        <v>2226</v>
      </c>
      <c r="O5" s="12">
        <f t="shared" ref="O5:O68" si="1">M5+N5</f>
        <v>2226</v>
      </c>
      <c r="P5" s="7"/>
    </row>
    <row r="6" spans="1:16" x14ac:dyDescent="0.25">
      <c r="A6" s="8"/>
      <c r="B6" s="8"/>
      <c r="C6" s="9"/>
      <c r="D6" s="8" t="s">
        <v>21</v>
      </c>
      <c r="E6" s="8" t="s">
        <v>27</v>
      </c>
      <c r="F6" s="8">
        <v>4.18</v>
      </c>
      <c r="G6" s="10">
        <v>1982</v>
      </c>
      <c r="H6" s="11">
        <v>8284.76</v>
      </c>
      <c r="I6" s="11">
        <v>8302.7463157894745</v>
      </c>
      <c r="J6" s="11">
        <v>-17.986315789473508</v>
      </c>
      <c r="K6" s="8"/>
      <c r="L6" s="8">
        <v>4.55</v>
      </c>
      <c r="M6" s="12">
        <f t="shared" si="0"/>
        <v>0</v>
      </c>
      <c r="N6" s="12">
        <f t="shared" si="0"/>
        <v>9018.1</v>
      </c>
      <c r="O6" s="12">
        <f t="shared" si="1"/>
        <v>9018.1</v>
      </c>
      <c r="P6" s="7"/>
    </row>
    <row r="7" spans="1:16" x14ac:dyDescent="0.25">
      <c r="A7" s="8"/>
      <c r="B7" s="8"/>
      <c r="C7" s="9"/>
      <c r="D7" s="8" t="s">
        <v>28</v>
      </c>
      <c r="E7" s="8" t="s">
        <v>394</v>
      </c>
      <c r="F7" s="8">
        <v>4.41</v>
      </c>
      <c r="G7" s="10">
        <v>1020</v>
      </c>
      <c r="H7" s="11">
        <v>4498.2000000000007</v>
      </c>
      <c r="I7" s="11">
        <v>4235.8336842105264</v>
      </c>
      <c r="J7" s="11">
        <v>262.36631578947362</v>
      </c>
      <c r="K7" s="8"/>
      <c r="L7" s="8">
        <v>4.79</v>
      </c>
      <c r="M7" s="12">
        <f t="shared" si="0"/>
        <v>0</v>
      </c>
      <c r="N7" s="12">
        <f t="shared" si="0"/>
        <v>4885.8</v>
      </c>
      <c r="O7" s="12">
        <f t="shared" si="1"/>
        <v>4885.8</v>
      </c>
      <c r="P7" s="7"/>
    </row>
    <row r="8" spans="1:16" x14ac:dyDescent="0.25">
      <c r="A8" s="8"/>
      <c r="B8" s="8"/>
      <c r="C8" s="9" t="s">
        <v>24</v>
      </c>
      <c r="D8" s="8" t="s">
        <v>21</v>
      </c>
      <c r="E8" s="8" t="s">
        <v>22</v>
      </c>
      <c r="F8" s="8">
        <v>4.13</v>
      </c>
      <c r="G8" s="10">
        <v>419</v>
      </c>
      <c r="H8" s="11">
        <v>1730.47</v>
      </c>
      <c r="I8" s="11">
        <v>1774.0070588235294</v>
      </c>
      <c r="J8" s="11">
        <v>-43.537058823529378</v>
      </c>
      <c r="K8" s="8"/>
      <c r="L8" s="8">
        <v>4.5</v>
      </c>
      <c r="M8" s="12">
        <f t="shared" si="0"/>
        <v>0</v>
      </c>
      <c r="N8" s="12">
        <f t="shared" si="0"/>
        <v>1885.5</v>
      </c>
      <c r="O8" s="12">
        <f t="shared" si="1"/>
        <v>1885.5</v>
      </c>
      <c r="P8" s="7"/>
    </row>
    <row r="9" spans="1:16" x14ac:dyDescent="0.25">
      <c r="A9" s="8"/>
      <c r="B9" s="8"/>
      <c r="C9" s="9"/>
      <c r="D9" s="8" t="s">
        <v>32</v>
      </c>
      <c r="E9" s="8" t="s">
        <v>395</v>
      </c>
      <c r="F9" s="8">
        <v>2.8700000000000006</v>
      </c>
      <c r="G9" s="10">
        <v>1040</v>
      </c>
      <c r="H9" s="11">
        <v>2984.8</v>
      </c>
      <c r="I9" s="11">
        <v>5076.9915789473689</v>
      </c>
      <c r="J9" s="11">
        <v>-2092.1915789473687</v>
      </c>
      <c r="K9" s="8"/>
      <c r="L9" s="8">
        <v>3.19</v>
      </c>
      <c r="M9" s="12">
        <f t="shared" si="0"/>
        <v>0</v>
      </c>
      <c r="N9" s="12">
        <f t="shared" si="0"/>
        <v>3317.6</v>
      </c>
      <c r="O9" s="12">
        <f t="shared" si="1"/>
        <v>3317.6</v>
      </c>
      <c r="P9" s="7"/>
    </row>
    <row r="10" spans="1:16" x14ac:dyDescent="0.25">
      <c r="A10" s="8"/>
      <c r="B10" s="8"/>
      <c r="C10" s="9"/>
      <c r="D10" s="8" t="s">
        <v>28</v>
      </c>
      <c r="E10" s="8" t="s">
        <v>29</v>
      </c>
      <c r="F10" s="8">
        <v>3.93</v>
      </c>
      <c r="G10" s="10">
        <v>1850</v>
      </c>
      <c r="H10" s="11">
        <v>7270.5</v>
      </c>
      <c r="I10" s="11">
        <v>7652.5813622291025</v>
      </c>
      <c r="J10" s="11">
        <v>-382.08136222910207</v>
      </c>
      <c r="K10" s="8"/>
      <c r="L10" s="8">
        <v>4.3</v>
      </c>
      <c r="M10" s="12">
        <f t="shared" si="0"/>
        <v>0</v>
      </c>
      <c r="N10" s="12">
        <f t="shared" si="0"/>
        <v>7955</v>
      </c>
      <c r="O10" s="12">
        <f t="shared" si="1"/>
        <v>7955</v>
      </c>
      <c r="P10" s="7"/>
    </row>
    <row r="11" spans="1:16" x14ac:dyDescent="0.25">
      <c r="A11" s="8"/>
      <c r="B11" s="8"/>
      <c r="C11" s="9" t="s">
        <v>30</v>
      </c>
      <c r="D11" s="8" t="s">
        <v>19</v>
      </c>
      <c r="E11" s="8" t="s">
        <v>31</v>
      </c>
      <c r="F11" s="8">
        <v>3.3299999999999987</v>
      </c>
      <c r="G11" s="10">
        <v>3524</v>
      </c>
      <c r="H11" s="11">
        <v>11734.919999999996</v>
      </c>
      <c r="I11" s="11">
        <v>14499.213333333333</v>
      </c>
      <c r="J11" s="11">
        <v>-2764.2933333333331</v>
      </c>
      <c r="K11" s="8"/>
      <c r="L11" s="8">
        <v>3.7</v>
      </c>
      <c r="M11" s="12">
        <f t="shared" si="0"/>
        <v>0</v>
      </c>
      <c r="N11" s="12">
        <f t="shared" si="0"/>
        <v>13038.800000000001</v>
      </c>
      <c r="O11" s="12">
        <f t="shared" si="1"/>
        <v>13038.800000000001</v>
      </c>
      <c r="P11" s="7"/>
    </row>
    <row r="12" spans="1:16" x14ac:dyDescent="0.25">
      <c r="A12" s="8"/>
      <c r="B12" s="8"/>
      <c r="C12" s="9"/>
      <c r="D12" s="8" t="s">
        <v>32</v>
      </c>
      <c r="E12" s="8" t="s">
        <v>33</v>
      </c>
      <c r="F12" s="8">
        <v>2.4300000000000002</v>
      </c>
      <c r="G12" s="10">
        <v>1</v>
      </c>
      <c r="H12" s="11">
        <v>2.4300000000000002</v>
      </c>
      <c r="I12" s="11">
        <v>4.3666666666666671</v>
      </c>
      <c r="J12" s="11">
        <v>-1.936666666666667</v>
      </c>
      <c r="K12" s="8"/>
      <c r="L12" s="8">
        <v>2.75</v>
      </c>
      <c r="M12" s="12">
        <f t="shared" si="0"/>
        <v>0</v>
      </c>
      <c r="N12" s="12">
        <f t="shared" si="0"/>
        <v>2.75</v>
      </c>
      <c r="O12" s="12">
        <f t="shared" si="1"/>
        <v>2.75</v>
      </c>
      <c r="P12" s="7"/>
    </row>
    <row r="13" spans="1:16" s="7" customFormat="1" x14ac:dyDescent="0.25">
      <c r="A13" s="13"/>
      <c r="B13" s="13" t="s">
        <v>34</v>
      </c>
      <c r="C13" s="14"/>
      <c r="D13" s="13"/>
      <c r="E13" s="13"/>
      <c r="F13" s="13"/>
      <c r="G13" s="15">
        <v>10361</v>
      </c>
      <c r="H13" s="16">
        <v>38532.58</v>
      </c>
      <c r="I13" s="16">
        <v>43510.740000000013</v>
      </c>
      <c r="J13" s="16">
        <v>-4978.1599999999989</v>
      </c>
      <c r="K13" s="13"/>
      <c r="L13" s="13"/>
      <c r="M13" s="17"/>
      <c r="N13" s="17"/>
      <c r="O13" s="17">
        <f>SUM(O5:O12)</f>
        <v>42329.55</v>
      </c>
    </row>
    <row r="14" spans="1:16" s="7" customFormat="1" x14ac:dyDescent="0.25">
      <c r="A14" s="2" t="s">
        <v>35</v>
      </c>
      <c r="B14" s="2"/>
      <c r="C14" s="3"/>
      <c r="D14" s="2"/>
      <c r="E14" s="2"/>
      <c r="F14" s="2"/>
      <c r="G14" s="4">
        <v>10361</v>
      </c>
      <c r="H14" s="5">
        <v>38532.58</v>
      </c>
      <c r="I14" s="5">
        <v>43510.740000000013</v>
      </c>
      <c r="J14" s="5">
        <v>-4978.1599999999989</v>
      </c>
      <c r="K14" s="2"/>
      <c r="L14" s="2"/>
      <c r="M14" s="6"/>
      <c r="N14" s="6"/>
      <c r="O14" s="6"/>
    </row>
    <row r="15" spans="1:16" x14ac:dyDescent="0.25">
      <c r="A15" s="8" t="s">
        <v>36</v>
      </c>
      <c r="B15" s="8" t="s">
        <v>37</v>
      </c>
      <c r="C15" s="9" t="s">
        <v>24</v>
      </c>
      <c r="D15" s="8" t="s">
        <v>38</v>
      </c>
      <c r="E15" s="8" t="s">
        <v>39</v>
      </c>
      <c r="F15" s="8">
        <v>0.55000000000000004</v>
      </c>
      <c r="G15" s="10">
        <v>3</v>
      </c>
      <c r="H15" s="11">
        <v>1.65</v>
      </c>
      <c r="I15" s="11">
        <v>535</v>
      </c>
      <c r="J15" s="11">
        <v>-533.35</v>
      </c>
      <c r="K15" s="8">
        <v>1.61</v>
      </c>
      <c r="L15" s="8"/>
      <c r="M15" s="12">
        <f t="shared" si="0"/>
        <v>4.83</v>
      </c>
      <c r="N15" s="12">
        <f t="shared" si="0"/>
        <v>0</v>
      </c>
      <c r="O15" s="12">
        <f t="shared" si="1"/>
        <v>4.83</v>
      </c>
      <c r="P15" s="7"/>
    </row>
    <row r="16" spans="1:16" x14ac:dyDescent="0.25">
      <c r="A16" s="8"/>
      <c r="B16" s="8"/>
      <c r="C16" s="9"/>
      <c r="D16" s="8" t="s">
        <v>180</v>
      </c>
      <c r="E16" s="8" t="s">
        <v>396</v>
      </c>
      <c r="F16" s="8">
        <v>4.46</v>
      </c>
      <c r="G16" s="10">
        <v>1057</v>
      </c>
      <c r="H16" s="11">
        <v>4714.22</v>
      </c>
      <c r="I16" s="11">
        <v>4739.5814977973569</v>
      </c>
      <c r="J16" s="11">
        <v>-25.361497797356492</v>
      </c>
      <c r="K16" s="8">
        <v>9.41</v>
      </c>
      <c r="L16" s="8"/>
      <c r="M16" s="12">
        <f t="shared" si="0"/>
        <v>9946.3700000000008</v>
      </c>
      <c r="N16" s="12">
        <f t="shared" si="0"/>
        <v>0</v>
      </c>
      <c r="O16" s="12">
        <f t="shared" si="1"/>
        <v>9946.3700000000008</v>
      </c>
      <c r="P16" s="7"/>
    </row>
    <row r="17" spans="1:16" x14ac:dyDescent="0.25">
      <c r="A17" s="8"/>
      <c r="B17" s="8"/>
      <c r="C17" s="9"/>
      <c r="D17" s="8" t="s">
        <v>32</v>
      </c>
      <c r="E17" s="8" t="s">
        <v>397</v>
      </c>
      <c r="F17" s="8">
        <v>3.63</v>
      </c>
      <c r="G17" s="10">
        <v>1995</v>
      </c>
      <c r="H17" s="11">
        <v>7241.8499999999995</v>
      </c>
      <c r="I17" s="11">
        <v>5425.4185022026431</v>
      </c>
      <c r="J17" s="11">
        <v>1816.4314977973568</v>
      </c>
      <c r="K17" s="8">
        <v>8.9</v>
      </c>
      <c r="L17" s="8"/>
      <c r="M17" s="12">
        <f t="shared" si="0"/>
        <v>17755.5</v>
      </c>
      <c r="N17" s="12">
        <f t="shared" si="0"/>
        <v>0</v>
      </c>
      <c r="O17" s="12">
        <f t="shared" si="1"/>
        <v>17755.5</v>
      </c>
      <c r="P17" s="7"/>
    </row>
    <row r="18" spans="1:16" x14ac:dyDescent="0.25">
      <c r="A18" s="8"/>
      <c r="B18" s="8"/>
      <c r="C18" s="9" t="s">
        <v>30</v>
      </c>
      <c r="D18" s="8" t="s">
        <v>42</v>
      </c>
      <c r="E18" s="8" t="s">
        <v>43</v>
      </c>
      <c r="F18" s="8">
        <v>2.2000000000000002</v>
      </c>
      <c r="G18" s="10">
        <v>199</v>
      </c>
      <c r="H18" s="11">
        <v>437.79999999999995</v>
      </c>
      <c r="I18" s="11">
        <v>407.76815575728619</v>
      </c>
      <c r="J18" s="11">
        <v>30.031844242713809</v>
      </c>
      <c r="K18" s="8"/>
      <c r="L18" s="8"/>
      <c r="M18" s="12">
        <f t="shared" si="0"/>
        <v>0</v>
      </c>
      <c r="N18" s="12">
        <f t="shared" si="0"/>
        <v>0</v>
      </c>
      <c r="O18" s="12">
        <f t="shared" si="1"/>
        <v>0</v>
      </c>
      <c r="P18" s="7"/>
    </row>
    <row r="19" spans="1:16" x14ac:dyDescent="0.25">
      <c r="A19" s="8"/>
      <c r="B19" s="8"/>
      <c r="C19" s="9"/>
      <c r="D19" s="8" t="s">
        <v>55</v>
      </c>
      <c r="E19" s="8" t="s">
        <v>398</v>
      </c>
      <c r="F19" s="8">
        <v>3.5900000000000007</v>
      </c>
      <c r="G19" s="10">
        <v>986</v>
      </c>
      <c r="H19" s="11">
        <v>3539.74</v>
      </c>
      <c r="I19" s="11">
        <v>5285.3296703296701</v>
      </c>
      <c r="J19" s="11">
        <v>-1745.5896703296703</v>
      </c>
      <c r="K19" s="8">
        <v>9.5500000000000007</v>
      </c>
      <c r="L19" s="8"/>
      <c r="M19" s="12">
        <f t="shared" si="0"/>
        <v>9416.3000000000011</v>
      </c>
      <c r="N19" s="12">
        <f t="shared" si="0"/>
        <v>0</v>
      </c>
      <c r="O19" s="12">
        <f t="shared" si="1"/>
        <v>9416.3000000000011</v>
      </c>
      <c r="P19" s="7"/>
    </row>
    <row r="20" spans="1:16" x14ac:dyDescent="0.25">
      <c r="A20" s="8"/>
      <c r="B20" s="8"/>
      <c r="C20" s="9"/>
      <c r="D20" s="8" t="s">
        <v>45</v>
      </c>
      <c r="E20" s="8" t="s">
        <v>399</v>
      </c>
      <c r="F20" s="8">
        <v>3.79</v>
      </c>
      <c r="G20" s="10">
        <v>1968</v>
      </c>
      <c r="H20" s="11">
        <v>7458.7200000000012</v>
      </c>
      <c r="I20" s="11">
        <v>5006.902173913044</v>
      </c>
      <c r="J20" s="11">
        <v>2451.8178260869563</v>
      </c>
      <c r="K20" s="8">
        <v>9.7200000000000006</v>
      </c>
      <c r="L20" s="8"/>
      <c r="M20" s="12">
        <f t="shared" si="0"/>
        <v>19128.960000000003</v>
      </c>
      <c r="N20" s="12">
        <f t="shared" si="0"/>
        <v>0</v>
      </c>
      <c r="O20" s="12">
        <f t="shared" si="1"/>
        <v>19128.960000000003</v>
      </c>
      <c r="P20" s="7"/>
    </row>
    <row r="21" spans="1:16" s="7" customFormat="1" x14ac:dyDescent="0.25">
      <c r="A21" s="13"/>
      <c r="B21" s="13" t="s">
        <v>47</v>
      </c>
      <c r="C21" s="14"/>
      <c r="D21" s="13"/>
      <c r="E21" s="13"/>
      <c r="F21" s="13"/>
      <c r="G21" s="15">
        <v>6208</v>
      </c>
      <c r="H21" s="16">
        <v>23393.979999999989</v>
      </c>
      <c r="I21" s="16">
        <v>21400</v>
      </c>
      <c r="J21" s="16">
        <v>1993.98</v>
      </c>
      <c r="K21" s="13"/>
      <c r="L21" s="13"/>
      <c r="M21" s="17"/>
      <c r="N21" s="17"/>
      <c r="O21" s="17">
        <f>SUM(O15:O20)</f>
        <v>56251.960000000006</v>
      </c>
    </row>
    <row r="22" spans="1:16" x14ac:dyDescent="0.25">
      <c r="A22" s="8"/>
      <c r="B22" s="8" t="s">
        <v>400</v>
      </c>
      <c r="C22" s="9" t="s">
        <v>18</v>
      </c>
      <c r="D22" s="8" t="s">
        <v>401</v>
      </c>
      <c r="E22" s="8" t="s">
        <v>402</v>
      </c>
      <c r="F22" s="8">
        <v>4.5999999999999988</v>
      </c>
      <c r="G22" s="10">
        <v>2244</v>
      </c>
      <c r="H22" s="11">
        <v>10322.4</v>
      </c>
      <c r="I22" s="11">
        <v>9630</v>
      </c>
      <c r="J22" s="11">
        <v>692.39999999999986</v>
      </c>
      <c r="K22" s="8"/>
      <c r="L22" s="8"/>
      <c r="M22" s="12">
        <f t="shared" si="0"/>
        <v>0</v>
      </c>
      <c r="N22" s="12">
        <f t="shared" si="0"/>
        <v>0</v>
      </c>
      <c r="O22" s="12">
        <f t="shared" si="1"/>
        <v>0</v>
      </c>
      <c r="P22" s="7"/>
    </row>
    <row r="23" spans="1:16" s="7" customFormat="1" x14ac:dyDescent="0.25">
      <c r="A23" s="13"/>
      <c r="B23" s="13" t="s">
        <v>403</v>
      </c>
      <c r="C23" s="14"/>
      <c r="D23" s="13"/>
      <c r="E23" s="13"/>
      <c r="F23" s="13"/>
      <c r="G23" s="15">
        <v>2244</v>
      </c>
      <c r="H23" s="16">
        <v>10322.4</v>
      </c>
      <c r="I23" s="16">
        <v>9630</v>
      </c>
      <c r="J23" s="16">
        <v>692.39999999999986</v>
      </c>
      <c r="K23" s="13"/>
      <c r="L23" s="13"/>
      <c r="M23" s="17"/>
      <c r="N23" s="17"/>
      <c r="O23" s="17">
        <f>SUM(O22:O22)</f>
        <v>0</v>
      </c>
    </row>
    <row r="24" spans="1:16" s="7" customFormat="1" x14ac:dyDescent="0.25">
      <c r="A24" s="2" t="s">
        <v>62</v>
      </c>
      <c r="B24" s="2"/>
      <c r="C24" s="3"/>
      <c r="D24" s="2"/>
      <c r="E24" s="2"/>
      <c r="F24" s="2"/>
      <c r="G24" s="4">
        <v>8452</v>
      </c>
      <c r="H24" s="5">
        <v>33716.37999999999</v>
      </c>
      <c r="I24" s="5">
        <v>31030</v>
      </c>
      <c r="J24" s="5">
        <v>2686.380000000001</v>
      </c>
      <c r="K24" s="2"/>
      <c r="L24" s="2"/>
      <c r="M24" s="6"/>
      <c r="N24" s="6"/>
      <c r="O24" s="6"/>
    </row>
    <row r="25" spans="1:16" x14ac:dyDescent="0.25">
      <c r="A25" s="8" t="s">
        <v>63</v>
      </c>
      <c r="B25" s="8" t="s">
        <v>48</v>
      </c>
      <c r="C25" s="9" t="s">
        <v>30</v>
      </c>
      <c r="D25" s="8" t="s">
        <v>49</v>
      </c>
      <c r="E25" s="8" t="s">
        <v>80</v>
      </c>
      <c r="F25" s="8">
        <v>5</v>
      </c>
      <c r="G25" s="10">
        <v>2</v>
      </c>
      <c r="H25" s="11">
        <v>10</v>
      </c>
      <c r="I25" s="11">
        <v>20.201183431952661</v>
      </c>
      <c r="J25" s="11">
        <v>-10.201183431952661</v>
      </c>
      <c r="K25" s="8">
        <v>14.78</v>
      </c>
      <c r="L25" s="8"/>
      <c r="M25" s="12">
        <f t="shared" si="0"/>
        <v>29.56</v>
      </c>
      <c r="N25" s="12">
        <f t="shared" si="0"/>
        <v>0</v>
      </c>
      <c r="O25" s="12">
        <f t="shared" si="1"/>
        <v>29.56</v>
      </c>
      <c r="P25" s="7"/>
    </row>
    <row r="26" spans="1:16" x14ac:dyDescent="0.25">
      <c r="A26" s="8"/>
      <c r="B26" s="8"/>
      <c r="C26" s="9"/>
      <c r="D26" s="8"/>
      <c r="E26" s="8" t="s">
        <v>404</v>
      </c>
      <c r="F26" s="8">
        <v>4.8</v>
      </c>
      <c r="G26" s="10">
        <v>3</v>
      </c>
      <c r="H26" s="11">
        <v>14.4</v>
      </c>
      <c r="I26" s="11">
        <v>30.301775147928996</v>
      </c>
      <c r="J26" s="11">
        <v>-15.901775147928996</v>
      </c>
      <c r="K26" s="8">
        <v>12.94</v>
      </c>
      <c r="L26" s="8"/>
      <c r="M26" s="12">
        <f t="shared" si="0"/>
        <v>38.82</v>
      </c>
      <c r="N26" s="12">
        <f t="shared" si="0"/>
        <v>0</v>
      </c>
      <c r="O26" s="12">
        <f t="shared" si="1"/>
        <v>38.82</v>
      </c>
      <c r="P26" s="7"/>
    </row>
    <row r="27" spans="1:16" x14ac:dyDescent="0.25">
      <c r="A27" s="8"/>
      <c r="B27" s="8"/>
      <c r="C27" s="9"/>
      <c r="D27" s="8"/>
      <c r="E27" s="8" t="s">
        <v>89</v>
      </c>
      <c r="F27" s="8">
        <v>5</v>
      </c>
      <c r="G27" s="10">
        <v>6</v>
      </c>
      <c r="H27" s="11">
        <v>30</v>
      </c>
      <c r="I27" s="11">
        <v>60.603550295857993</v>
      </c>
      <c r="J27" s="11">
        <v>-30.603550295857993</v>
      </c>
      <c r="K27" s="8">
        <v>14.89</v>
      </c>
      <c r="L27" s="8"/>
      <c r="M27" s="12">
        <f t="shared" si="0"/>
        <v>89.34</v>
      </c>
      <c r="N27" s="12">
        <f t="shared" si="0"/>
        <v>0</v>
      </c>
      <c r="O27" s="12">
        <f t="shared" si="1"/>
        <v>89.34</v>
      </c>
      <c r="P27" s="7"/>
    </row>
    <row r="28" spans="1:16" x14ac:dyDescent="0.25">
      <c r="A28" s="8"/>
      <c r="B28" s="8"/>
      <c r="C28" s="9"/>
      <c r="D28" s="8"/>
      <c r="E28" s="8" t="s">
        <v>405</v>
      </c>
      <c r="F28" s="8">
        <v>5</v>
      </c>
      <c r="G28" s="10">
        <v>3</v>
      </c>
      <c r="H28" s="11">
        <v>15</v>
      </c>
      <c r="I28" s="11">
        <v>30.301775147928996</v>
      </c>
      <c r="J28" s="11">
        <v>-15.301775147928996</v>
      </c>
      <c r="K28" s="8">
        <v>13.54</v>
      </c>
      <c r="L28" s="8"/>
      <c r="M28" s="12">
        <f t="shared" si="0"/>
        <v>40.619999999999997</v>
      </c>
      <c r="N28" s="12">
        <f t="shared" si="0"/>
        <v>0</v>
      </c>
      <c r="O28" s="12">
        <f t="shared" si="1"/>
        <v>40.619999999999997</v>
      </c>
    </row>
    <row r="29" spans="1:16" x14ac:dyDescent="0.25">
      <c r="A29" s="8"/>
      <c r="B29" s="8"/>
      <c r="C29" s="9"/>
      <c r="D29" s="8" t="s">
        <v>55</v>
      </c>
      <c r="E29" s="8" t="s">
        <v>406</v>
      </c>
      <c r="F29" s="8">
        <v>3.7</v>
      </c>
      <c r="G29" s="10">
        <v>3</v>
      </c>
      <c r="H29" s="11">
        <v>11.1</v>
      </c>
      <c r="I29" s="11">
        <v>30.301775147928996</v>
      </c>
      <c r="J29" s="11">
        <v>-19.201775147928998</v>
      </c>
      <c r="K29" s="8">
        <v>8.23</v>
      </c>
      <c r="L29" s="8"/>
      <c r="M29" s="12">
        <f t="shared" si="0"/>
        <v>24.69</v>
      </c>
      <c r="N29" s="12">
        <f t="shared" si="0"/>
        <v>0</v>
      </c>
      <c r="O29" s="12">
        <f t="shared" si="1"/>
        <v>24.69</v>
      </c>
    </row>
    <row r="30" spans="1:16" x14ac:dyDescent="0.25">
      <c r="A30" s="8"/>
      <c r="B30" s="8"/>
      <c r="C30" s="9"/>
      <c r="D30" s="8" t="s">
        <v>124</v>
      </c>
      <c r="E30" s="8" t="s">
        <v>407</v>
      </c>
      <c r="F30" s="8">
        <v>1.5</v>
      </c>
      <c r="G30" s="10">
        <v>7</v>
      </c>
      <c r="H30" s="11">
        <v>10.5</v>
      </c>
      <c r="I30" s="11">
        <v>70.704142011834321</v>
      </c>
      <c r="J30" s="11">
        <v>-60.204142011834321</v>
      </c>
      <c r="K30" s="8">
        <v>5.99</v>
      </c>
      <c r="L30" s="8"/>
      <c r="M30" s="12">
        <f t="shared" si="0"/>
        <v>41.93</v>
      </c>
      <c r="N30" s="12">
        <f t="shared" si="0"/>
        <v>0</v>
      </c>
      <c r="O30" s="12">
        <f t="shared" si="1"/>
        <v>41.93</v>
      </c>
    </row>
    <row r="31" spans="1:16" s="7" customFormat="1" x14ac:dyDescent="0.25">
      <c r="A31" s="13"/>
      <c r="B31" s="13" t="s">
        <v>61</v>
      </c>
      <c r="C31" s="14"/>
      <c r="D31" s="13"/>
      <c r="E31" s="13"/>
      <c r="F31" s="13"/>
      <c r="G31" s="15">
        <v>24</v>
      </c>
      <c r="H31" s="16">
        <v>91</v>
      </c>
      <c r="I31" s="16">
        <v>242.41420118343194</v>
      </c>
      <c r="J31" s="16">
        <v>-151.41420118343197</v>
      </c>
      <c r="K31" s="13"/>
      <c r="L31" s="13"/>
      <c r="M31" s="17"/>
      <c r="N31" s="17"/>
      <c r="O31" s="17">
        <f>SUM(O25:O30)</f>
        <v>264.95999999999998</v>
      </c>
      <c r="P31"/>
    </row>
    <row r="32" spans="1:16" x14ac:dyDescent="0.25">
      <c r="A32" s="8"/>
      <c r="B32" s="8" t="s">
        <v>408</v>
      </c>
      <c r="C32" s="9" t="s">
        <v>30</v>
      </c>
      <c r="D32" s="8" t="s">
        <v>134</v>
      </c>
      <c r="E32" s="8" t="s">
        <v>409</v>
      </c>
      <c r="F32" s="8">
        <v>3.3500000000000005</v>
      </c>
      <c r="G32" s="10">
        <v>1173</v>
      </c>
      <c r="H32" s="11">
        <v>3929.5499999999997</v>
      </c>
      <c r="I32" s="11">
        <v>12618.854941467573</v>
      </c>
      <c r="J32" s="11">
        <v>-8689.3049414675734</v>
      </c>
      <c r="K32" s="8">
        <v>5</v>
      </c>
      <c r="L32" s="8"/>
      <c r="M32" s="12">
        <f t="shared" si="0"/>
        <v>5865</v>
      </c>
      <c r="N32" s="12">
        <f t="shared" si="0"/>
        <v>0</v>
      </c>
      <c r="O32" s="12">
        <f t="shared" si="1"/>
        <v>5865</v>
      </c>
    </row>
    <row r="33" spans="1:16" s="7" customFormat="1" x14ac:dyDescent="0.25">
      <c r="A33" s="13"/>
      <c r="B33" s="13" t="s">
        <v>410</v>
      </c>
      <c r="C33" s="14"/>
      <c r="D33" s="13"/>
      <c r="E33" s="13"/>
      <c r="F33" s="13"/>
      <c r="G33" s="15">
        <v>1173</v>
      </c>
      <c r="H33" s="16">
        <v>3929.5499999999997</v>
      </c>
      <c r="I33" s="16">
        <v>12618.854941467573</v>
      </c>
      <c r="J33" s="16">
        <v>-8689.3049414675734</v>
      </c>
      <c r="K33" s="13"/>
      <c r="L33" s="13"/>
      <c r="M33" s="17"/>
      <c r="N33" s="17"/>
      <c r="O33" s="17">
        <f>SUM(O32:O32)</f>
        <v>5865</v>
      </c>
      <c r="P33"/>
    </row>
    <row r="34" spans="1:16" x14ac:dyDescent="0.25">
      <c r="A34" s="8"/>
      <c r="B34" s="8" t="s">
        <v>133</v>
      </c>
      <c r="C34" s="9" t="s">
        <v>30</v>
      </c>
      <c r="D34" s="8" t="s">
        <v>134</v>
      </c>
      <c r="E34" s="8" t="s">
        <v>135</v>
      </c>
      <c r="F34" s="8">
        <v>3.350000000000001</v>
      </c>
      <c r="G34" s="10">
        <v>1445</v>
      </c>
      <c r="H34" s="11">
        <v>4840.75</v>
      </c>
      <c r="I34" s="11">
        <v>21278.730857348997</v>
      </c>
      <c r="J34" s="11">
        <v>-16437.980857348997</v>
      </c>
      <c r="K34" s="8"/>
      <c r="L34" s="8"/>
      <c r="M34" s="12">
        <f t="shared" si="0"/>
        <v>0</v>
      </c>
      <c r="N34" s="12">
        <f t="shared" si="0"/>
        <v>0</v>
      </c>
      <c r="O34" s="12">
        <f t="shared" si="1"/>
        <v>0</v>
      </c>
    </row>
    <row r="35" spans="1:16" s="7" customFormat="1" x14ac:dyDescent="0.25">
      <c r="A35" s="13"/>
      <c r="B35" s="13" t="s">
        <v>136</v>
      </c>
      <c r="C35" s="14"/>
      <c r="D35" s="13"/>
      <c r="E35" s="13"/>
      <c r="F35" s="13"/>
      <c r="G35" s="15">
        <v>1445</v>
      </c>
      <c r="H35" s="16">
        <v>4840.75</v>
      </c>
      <c r="I35" s="16">
        <v>21278.730857348997</v>
      </c>
      <c r="J35" s="16">
        <v>-16437.980857348997</v>
      </c>
      <c r="K35" s="13"/>
      <c r="L35" s="13"/>
      <c r="M35" s="17"/>
      <c r="N35" s="17"/>
      <c r="O35" s="17">
        <f>SUM(O34:O34)</f>
        <v>0</v>
      </c>
      <c r="P35"/>
    </row>
    <row r="36" spans="1:16" s="7" customFormat="1" x14ac:dyDescent="0.25">
      <c r="A36" s="2" t="s">
        <v>137</v>
      </c>
      <c r="B36" s="2"/>
      <c r="C36" s="3"/>
      <c r="D36" s="2"/>
      <c r="E36" s="2"/>
      <c r="F36" s="2"/>
      <c r="G36" s="4">
        <v>2642</v>
      </c>
      <c r="H36" s="5">
        <v>8861.3000000000011</v>
      </c>
      <c r="I36" s="5">
        <v>34140</v>
      </c>
      <c r="J36" s="5">
        <v>-25278.7</v>
      </c>
      <c r="K36" s="2"/>
      <c r="L36" s="2"/>
      <c r="M36" s="6"/>
      <c r="N36" s="6"/>
      <c r="O36" s="6"/>
      <c r="P36"/>
    </row>
    <row r="37" spans="1:16" x14ac:dyDescent="0.25">
      <c r="A37" s="8" t="s">
        <v>138</v>
      </c>
      <c r="B37" s="8" t="s">
        <v>139</v>
      </c>
      <c r="C37" s="9" t="s">
        <v>30</v>
      </c>
      <c r="D37" s="8" t="s">
        <v>140</v>
      </c>
      <c r="E37" s="8" t="s">
        <v>142</v>
      </c>
      <c r="F37" s="8">
        <v>0.54999999999999993</v>
      </c>
      <c r="G37" s="10">
        <v>18173</v>
      </c>
      <c r="H37" s="11">
        <v>9995.15</v>
      </c>
      <c r="I37" s="11">
        <v>8795.7200000000012</v>
      </c>
      <c r="J37" s="11">
        <v>1199.4299999999998</v>
      </c>
      <c r="K37" s="8">
        <v>1.61</v>
      </c>
      <c r="L37" s="8"/>
      <c r="M37" s="12">
        <f t="shared" si="0"/>
        <v>29258.530000000002</v>
      </c>
      <c r="N37" s="12">
        <f t="shared" si="0"/>
        <v>0</v>
      </c>
      <c r="O37" s="12">
        <f t="shared" si="1"/>
        <v>29258.530000000002</v>
      </c>
    </row>
    <row r="38" spans="1:16" x14ac:dyDescent="0.25">
      <c r="A38" s="8"/>
      <c r="B38" s="8"/>
      <c r="C38" s="9" t="s">
        <v>143</v>
      </c>
      <c r="D38" s="8" t="s">
        <v>140</v>
      </c>
      <c r="E38" s="8" t="s">
        <v>142</v>
      </c>
      <c r="F38" s="8">
        <v>0.54999999999999993</v>
      </c>
      <c r="G38" s="10">
        <v>18244</v>
      </c>
      <c r="H38" s="11">
        <v>10034.200000000001</v>
      </c>
      <c r="I38" s="11">
        <v>8795.7200000000012</v>
      </c>
      <c r="J38" s="11">
        <v>1238.48</v>
      </c>
      <c r="K38" s="8">
        <v>1.61</v>
      </c>
      <c r="L38" s="8"/>
      <c r="M38" s="12">
        <f t="shared" si="0"/>
        <v>29372.84</v>
      </c>
      <c r="N38" s="12">
        <f t="shared" si="0"/>
        <v>0</v>
      </c>
      <c r="O38" s="12">
        <f t="shared" si="1"/>
        <v>29372.84</v>
      </c>
    </row>
    <row r="39" spans="1:16" x14ac:dyDescent="0.25">
      <c r="A39" s="8"/>
      <c r="B39" s="8"/>
      <c r="C39" s="9" t="s">
        <v>145</v>
      </c>
      <c r="D39" s="8" t="s">
        <v>140</v>
      </c>
      <c r="E39" s="8" t="s">
        <v>142</v>
      </c>
      <c r="F39" s="8">
        <v>0.55000000000000004</v>
      </c>
      <c r="G39" s="10">
        <v>5237</v>
      </c>
      <c r="H39" s="11">
        <v>2880.35</v>
      </c>
      <c r="I39" s="11">
        <v>2432.86</v>
      </c>
      <c r="J39" s="11">
        <v>447.49</v>
      </c>
      <c r="K39" s="8">
        <v>1.61</v>
      </c>
      <c r="L39" s="8"/>
      <c r="M39" s="12">
        <f t="shared" si="0"/>
        <v>8431.57</v>
      </c>
      <c r="N39" s="12">
        <f t="shared" si="0"/>
        <v>0</v>
      </c>
      <c r="O39" s="12">
        <f t="shared" si="1"/>
        <v>8431.57</v>
      </c>
    </row>
    <row r="40" spans="1:16" x14ac:dyDescent="0.25">
      <c r="A40" s="8"/>
      <c r="B40" s="8"/>
      <c r="C40" s="9"/>
      <c r="D40" s="8"/>
      <c r="E40" s="8" t="s">
        <v>411</v>
      </c>
      <c r="F40" s="8">
        <v>0.54999999999999993</v>
      </c>
      <c r="G40" s="10">
        <v>14900</v>
      </c>
      <c r="H40" s="11">
        <v>8195</v>
      </c>
      <c r="I40" s="11">
        <v>6362.8600000000006</v>
      </c>
      <c r="J40" s="11">
        <v>1832.1399999999999</v>
      </c>
      <c r="K40" s="8">
        <v>1.61</v>
      </c>
      <c r="L40" s="8"/>
      <c r="M40" s="12">
        <f t="shared" si="0"/>
        <v>23989</v>
      </c>
      <c r="N40" s="12">
        <f t="shared" si="0"/>
        <v>0</v>
      </c>
      <c r="O40" s="12">
        <f t="shared" si="1"/>
        <v>23989</v>
      </c>
    </row>
    <row r="41" spans="1:16" x14ac:dyDescent="0.25">
      <c r="A41" s="8"/>
      <c r="B41" s="8"/>
      <c r="C41" s="9"/>
      <c r="D41" s="8"/>
      <c r="E41" s="8" t="s">
        <v>412</v>
      </c>
      <c r="F41" s="8">
        <v>0.55000000000000004</v>
      </c>
      <c r="G41" s="10">
        <v>744</v>
      </c>
      <c r="H41" s="11">
        <v>409.20000000000005</v>
      </c>
      <c r="I41" s="11">
        <v>1777.8600000000001</v>
      </c>
      <c r="J41" s="11">
        <v>-1368.66</v>
      </c>
      <c r="K41" s="8">
        <v>1.61</v>
      </c>
      <c r="L41" s="8"/>
      <c r="M41" s="12">
        <f t="shared" si="0"/>
        <v>1197.8400000000001</v>
      </c>
      <c r="N41" s="12">
        <f t="shared" si="0"/>
        <v>0</v>
      </c>
      <c r="O41" s="12">
        <f t="shared" si="1"/>
        <v>1197.8400000000001</v>
      </c>
    </row>
    <row r="42" spans="1:16" x14ac:dyDescent="0.25">
      <c r="A42" s="8"/>
      <c r="B42" s="8"/>
      <c r="C42" s="9" t="s">
        <v>148</v>
      </c>
      <c r="D42" s="8" t="s">
        <v>140</v>
      </c>
      <c r="E42" s="8" t="s">
        <v>142</v>
      </c>
      <c r="F42" s="8">
        <v>0.55000000000000004</v>
      </c>
      <c r="G42" s="10">
        <v>5375</v>
      </c>
      <c r="H42" s="11">
        <v>2956.25</v>
      </c>
      <c r="I42" s="11">
        <v>2432.86</v>
      </c>
      <c r="J42" s="11">
        <v>523.39</v>
      </c>
      <c r="K42" s="8">
        <v>1.61</v>
      </c>
      <c r="L42" s="8"/>
      <c r="M42" s="12">
        <f t="shared" si="0"/>
        <v>8653.75</v>
      </c>
      <c r="N42" s="12">
        <f t="shared" si="0"/>
        <v>0</v>
      </c>
      <c r="O42" s="12">
        <f t="shared" si="1"/>
        <v>8653.75</v>
      </c>
    </row>
    <row r="43" spans="1:16" x14ac:dyDescent="0.25">
      <c r="A43" s="8"/>
      <c r="B43" s="8"/>
      <c r="C43" s="9"/>
      <c r="D43" s="8"/>
      <c r="E43" s="8" t="s">
        <v>411</v>
      </c>
      <c r="F43" s="8">
        <v>0.54999999999999993</v>
      </c>
      <c r="G43" s="10">
        <v>13950</v>
      </c>
      <c r="H43" s="11">
        <v>7672.5</v>
      </c>
      <c r="I43" s="11">
        <v>6362.8600000000006</v>
      </c>
      <c r="J43" s="11">
        <v>1309.6399999999999</v>
      </c>
      <c r="K43" s="8">
        <v>1.61</v>
      </c>
      <c r="L43" s="8"/>
      <c r="M43" s="12">
        <f t="shared" si="0"/>
        <v>22459.5</v>
      </c>
      <c r="N43" s="12">
        <f t="shared" si="0"/>
        <v>0</v>
      </c>
      <c r="O43" s="12">
        <f t="shared" si="1"/>
        <v>22459.5</v>
      </c>
    </row>
    <row r="44" spans="1:16" x14ac:dyDescent="0.25">
      <c r="A44" s="8"/>
      <c r="B44" s="8"/>
      <c r="C44" s="9"/>
      <c r="D44" s="8"/>
      <c r="E44" s="8" t="s">
        <v>412</v>
      </c>
      <c r="F44" s="8">
        <v>0.55000000000000004</v>
      </c>
      <c r="G44" s="10">
        <v>2175</v>
      </c>
      <c r="H44" s="11">
        <v>1196.25</v>
      </c>
      <c r="I44" s="11">
        <v>1777.8600000000001</v>
      </c>
      <c r="J44" s="11">
        <v>-581.61</v>
      </c>
      <c r="K44" s="8">
        <v>1.61</v>
      </c>
      <c r="L44" s="8"/>
      <c r="M44" s="12">
        <f t="shared" si="0"/>
        <v>3501.75</v>
      </c>
      <c r="N44" s="12">
        <f t="shared" si="0"/>
        <v>0</v>
      </c>
      <c r="O44" s="12">
        <f t="shared" si="1"/>
        <v>3501.75</v>
      </c>
    </row>
    <row r="45" spans="1:16" x14ac:dyDescent="0.25">
      <c r="A45" s="8"/>
      <c r="B45" s="8"/>
      <c r="C45" s="9" t="s">
        <v>149</v>
      </c>
      <c r="D45" s="8" t="s">
        <v>140</v>
      </c>
      <c r="E45" s="8" t="s">
        <v>142</v>
      </c>
      <c r="F45" s="8">
        <v>0.54999999999999993</v>
      </c>
      <c r="G45" s="10">
        <v>12250</v>
      </c>
      <c r="H45" s="11">
        <v>6737.5</v>
      </c>
      <c r="I45" s="11">
        <v>8795.7200000000012</v>
      </c>
      <c r="J45" s="11">
        <v>-2058.2200000000003</v>
      </c>
      <c r="K45" s="8">
        <v>1.61</v>
      </c>
      <c r="L45" s="8"/>
      <c r="M45" s="12">
        <f t="shared" si="0"/>
        <v>19722.5</v>
      </c>
      <c r="N45" s="12">
        <f t="shared" si="0"/>
        <v>0</v>
      </c>
      <c r="O45" s="12">
        <f t="shared" si="1"/>
        <v>19722.5</v>
      </c>
    </row>
    <row r="46" spans="1:16" x14ac:dyDescent="0.25">
      <c r="A46" s="8"/>
      <c r="B46" s="8"/>
      <c r="C46" s="9"/>
      <c r="D46" s="8"/>
      <c r="E46" s="8" t="s">
        <v>412</v>
      </c>
      <c r="F46" s="8">
        <v>0.55000000000000004</v>
      </c>
      <c r="G46" s="10">
        <v>1384</v>
      </c>
      <c r="H46" s="11">
        <v>761.2</v>
      </c>
      <c r="I46" s="11">
        <v>1777.8600000000001</v>
      </c>
      <c r="J46" s="11">
        <v>-1016.6600000000001</v>
      </c>
      <c r="K46" s="8">
        <v>1.61</v>
      </c>
      <c r="L46" s="8"/>
      <c r="M46" s="12">
        <f t="shared" si="0"/>
        <v>2228.2400000000002</v>
      </c>
      <c r="N46" s="12">
        <f t="shared" si="0"/>
        <v>0</v>
      </c>
      <c r="O46" s="12">
        <f t="shared" si="1"/>
        <v>2228.2400000000002</v>
      </c>
    </row>
    <row r="47" spans="1:16" s="7" customFormat="1" x14ac:dyDescent="0.25">
      <c r="A47" s="13"/>
      <c r="B47" s="13" t="s">
        <v>150</v>
      </c>
      <c r="C47" s="14"/>
      <c r="D47" s="13"/>
      <c r="E47" s="13"/>
      <c r="F47" s="13"/>
      <c r="G47" s="15">
        <v>92432</v>
      </c>
      <c r="H47" s="16">
        <v>50837.599999999999</v>
      </c>
      <c r="I47" s="16">
        <v>49312.180000000008</v>
      </c>
      <c r="J47" s="16">
        <v>1525.4199999999994</v>
      </c>
      <c r="K47" s="13"/>
      <c r="L47" s="13"/>
      <c r="M47" s="17"/>
      <c r="N47" s="17"/>
      <c r="O47" s="17">
        <f>SUM(O37:O46)</f>
        <v>148815.51999999999</v>
      </c>
      <c r="P47"/>
    </row>
    <row r="48" spans="1:16" x14ac:dyDescent="0.25">
      <c r="A48" s="8"/>
      <c r="B48" s="8" t="s">
        <v>17</v>
      </c>
      <c r="C48" s="9" t="s">
        <v>18</v>
      </c>
      <c r="D48" s="8" t="s">
        <v>153</v>
      </c>
      <c r="E48" s="8" t="s">
        <v>155</v>
      </c>
      <c r="F48" s="8">
        <v>1.9600000000000006</v>
      </c>
      <c r="G48" s="10">
        <v>2326</v>
      </c>
      <c r="H48" s="11">
        <v>4558.96</v>
      </c>
      <c r="I48" s="11">
        <v>8795.7200000000012</v>
      </c>
      <c r="J48" s="11">
        <v>-4236.76</v>
      </c>
      <c r="K48" s="8"/>
      <c r="L48" s="8">
        <v>2.0499999999999998</v>
      </c>
      <c r="M48" s="12">
        <f t="shared" si="0"/>
        <v>0</v>
      </c>
      <c r="N48" s="12">
        <f t="shared" si="0"/>
        <v>4768.2999999999993</v>
      </c>
      <c r="O48" s="12">
        <f t="shared" si="1"/>
        <v>4768.2999999999993</v>
      </c>
    </row>
    <row r="49" spans="1:16" x14ac:dyDescent="0.25">
      <c r="A49" s="8"/>
      <c r="B49" s="8"/>
      <c r="C49" s="9"/>
      <c r="D49" s="8"/>
      <c r="E49" s="8" t="s">
        <v>413</v>
      </c>
      <c r="F49" s="8">
        <v>1.91</v>
      </c>
      <c r="G49" s="10">
        <v>1030</v>
      </c>
      <c r="H49" s="11">
        <v>1967.3</v>
      </c>
      <c r="I49" s="11">
        <v>1777.8600000000001</v>
      </c>
      <c r="J49" s="11">
        <v>189.43999999999994</v>
      </c>
      <c r="K49" s="8"/>
      <c r="L49" s="8">
        <v>2</v>
      </c>
      <c r="M49" s="12">
        <f t="shared" si="0"/>
        <v>0</v>
      </c>
      <c r="N49" s="12">
        <f t="shared" si="0"/>
        <v>2060</v>
      </c>
      <c r="O49" s="12">
        <f t="shared" si="1"/>
        <v>2060</v>
      </c>
    </row>
    <row r="50" spans="1:16" x14ac:dyDescent="0.25">
      <c r="A50" s="8"/>
      <c r="B50" s="8"/>
      <c r="C50" s="9" t="s">
        <v>24</v>
      </c>
      <c r="D50" s="8" t="s">
        <v>156</v>
      </c>
      <c r="E50" s="8" t="s">
        <v>414</v>
      </c>
      <c r="F50" s="8">
        <v>0.34</v>
      </c>
      <c r="G50" s="10">
        <v>1450</v>
      </c>
      <c r="H50" s="11">
        <v>493</v>
      </c>
      <c r="I50" s="11">
        <v>655</v>
      </c>
      <c r="J50" s="11">
        <v>-162</v>
      </c>
      <c r="K50" s="8"/>
      <c r="L50" s="8">
        <v>0.5</v>
      </c>
      <c r="M50" s="12">
        <f t="shared" si="0"/>
        <v>0</v>
      </c>
      <c r="N50" s="12">
        <f t="shared" si="0"/>
        <v>725</v>
      </c>
      <c r="O50" s="12">
        <f t="shared" si="1"/>
        <v>725</v>
      </c>
    </row>
    <row r="51" spans="1:16" x14ac:dyDescent="0.25">
      <c r="A51" s="8"/>
      <c r="B51" s="8"/>
      <c r="C51" s="9"/>
      <c r="D51" s="8"/>
      <c r="E51" s="8" t="s">
        <v>415</v>
      </c>
      <c r="F51" s="8">
        <v>0.24</v>
      </c>
      <c r="G51" s="10">
        <v>1275</v>
      </c>
      <c r="H51" s="11">
        <v>306</v>
      </c>
      <c r="I51" s="11">
        <v>888.93000000000006</v>
      </c>
      <c r="J51" s="11">
        <v>-582.93000000000006</v>
      </c>
      <c r="K51" s="8"/>
      <c r="L51" s="8">
        <v>0.25</v>
      </c>
      <c r="M51" s="12">
        <f t="shared" si="0"/>
        <v>0</v>
      </c>
      <c r="N51" s="12">
        <f t="shared" si="0"/>
        <v>318.75</v>
      </c>
      <c r="O51" s="12">
        <f t="shared" si="1"/>
        <v>318.75</v>
      </c>
    </row>
    <row r="52" spans="1:16" x14ac:dyDescent="0.25">
      <c r="A52" s="8"/>
      <c r="B52" s="8"/>
      <c r="C52" s="9"/>
      <c r="D52" s="8" t="s">
        <v>160</v>
      </c>
      <c r="E52" s="8" t="s">
        <v>416</v>
      </c>
      <c r="F52" s="8">
        <v>0.37000000000000005</v>
      </c>
      <c r="G52" s="10">
        <v>3030</v>
      </c>
      <c r="H52" s="11">
        <v>1121.1000000000001</v>
      </c>
      <c r="I52" s="11">
        <v>1965</v>
      </c>
      <c r="J52" s="11">
        <v>-843.90000000000009</v>
      </c>
      <c r="K52" s="8"/>
      <c r="L52" s="8">
        <v>0.38</v>
      </c>
      <c r="M52" s="12">
        <f t="shared" si="0"/>
        <v>0</v>
      </c>
      <c r="N52" s="12">
        <f t="shared" si="0"/>
        <v>1151.4000000000001</v>
      </c>
      <c r="O52" s="12">
        <f t="shared" si="1"/>
        <v>1151.4000000000001</v>
      </c>
    </row>
    <row r="53" spans="1:16" x14ac:dyDescent="0.25">
      <c r="A53" s="8"/>
      <c r="B53" s="8"/>
      <c r="C53" s="9"/>
      <c r="D53" s="8"/>
      <c r="E53" s="8" t="s">
        <v>417</v>
      </c>
      <c r="F53" s="8">
        <v>0.37</v>
      </c>
      <c r="G53" s="10">
        <v>1810</v>
      </c>
      <c r="H53" s="11">
        <v>669.7</v>
      </c>
      <c r="I53" s="11">
        <v>1543.93</v>
      </c>
      <c r="J53" s="11">
        <v>-874.23</v>
      </c>
      <c r="K53" s="8"/>
      <c r="L53" s="8">
        <v>0.38</v>
      </c>
      <c r="M53" s="12">
        <f t="shared" si="0"/>
        <v>0</v>
      </c>
      <c r="N53" s="12">
        <f t="shared" si="0"/>
        <v>687.8</v>
      </c>
      <c r="O53" s="12">
        <f t="shared" si="1"/>
        <v>687.8</v>
      </c>
    </row>
    <row r="54" spans="1:16" x14ac:dyDescent="0.25">
      <c r="A54" s="8"/>
      <c r="B54" s="8"/>
      <c r="C54" s="9"/>
      <c r="D54" s="8"/>
      <c r="E54" s="8" t="s">
        <v>161</v>
      </c>
      <c r="F54" s="8">
        <v>0.37</v>
      </c>
      <c r="G54" s="10">
        <v>680</v>
      </c>
      <c r="H54" s="11">
        <v>251.6</v>
      </c>
      <c r="I54" s="11">
        <v>655</v>
      </c>
      <c r="J54" s="11">
        <v>-403.4</v>
      </c>
      <c r="K54" s="8"/>
      <c r="L54" s="8">
        <v>0.38</v>
      </c>
      <c r="M54" s="12">
        <f t="shared" si="0"/>
        <v>0</v>
      </c>
      <c r="N54" s="12">
        <f t="shared" si="0"/>
        <v>258.39999999999998</v>
      </c>
      <c r="O54" s="12">
        <f t="shared" si="1"/>
        <v>258.39999999999998</v>
      </c>
    </row>
    <row r="55" spans="1:16" x14ac:dyDescent="0.25">
      <c r="A55" s="8"/>
      <c r="B55" s="8"/>
      <c r="C55" s="9"/>
      <c r="D55" s="8"/>
      <c r="E55" s="8" t="s">
        <v>162</v>
      </c>
      <c r="F55" s="8">
        <v>0.34</v>
      </c>
      <c r="G55" s="10">
        <v>1099</v>
      </c>
      <c r="H55" s="11">
        <v>373.65999999999997</v>
      </c>
      <c r="I55" s="11">
        <v>561.43000000000006</v>
      </c>
      <c r="J55" s="11">
        <v>-187.77</v>
      </c>
      <c r="K55" s="8"/>
      <c r="L55" s="8">
        <v>0.35</v>
      </c>
      <c r="M55" s="12">
        <f t="shared" si="0"/>
        <v>0</v>
      </c>
      <c r="N55" s="12">
        <f t="shared" si="0"/>
        <v>384.65</v>
      </c>
      <c r="O55" s="12">
        <f t="shared" si="1"/>
        <v>384.65</v>
      </c>
    </row>
    <row r="56" spans="1:16" x14ac:dyDescent="0.25">
      <c r="A56" s="8"/>
      <c r="B56" s="8"/>
      <c r="C56" s="9"/>
      <c r="D56" s="8"/>
      <c r="E56" s="8" t="s">
        <v>418</v>
      </c>
      <c r="F56" s="8">
        <v>0.84</v>
      </c>
      <c r="G56" s="10">
        <v>860</v>
      </c>
      <c r="H56" s="11">
        <v>722.4</v>
      </c>
      <c r="I56" s="11">
        <v>982.5</v>
      </c>
      <c r="J56" s="11">
        <v>-260.10000000000002</v>
      </c>
      <c r="K56" s="8"/>
      <c r="L56" s="8">
        <v>0.85</v>
      </c>
      <c r="M56" s="12">
        <f t="shared" si="0"/>
        <v>0</v>
      </c>
      <c r="N56" s="12">
        <f t="shared" si="0"/>
        <v>731</v>
      </c>
      <c r="O56" s="12">
        <f t="shared" si="1"/>
        <v>731</v>
      </c>
    </row>
    <row r="57" spans="1:16" x14ac:dyDescent="0.25">
      <c r="A57" s="8"/>
      <c r="B57" s="8"/>
      <c r="C57" s="9" t="s">
        <v>30</v>
      </c>
      <c r="D57" s="8" t="s">
        <v>165</v>
      </c>
      <c r="E57" s="8" t="s">
        <v>419</v>
      </c>
      <c r="F57" s="8">
        <v>1.54</v>
      </c>
      <c r="G57" s="10">
        <v>1220</v>
      </c>
      <c r="H57" s="11">
        <v>1878.8</v>
      </c>
      <c r="I57" s="11">
        <v>1777.8600000000001</v>
      </c>
      <c r="J57" s="11">
        <v>100.94</v>
      </c>
      <c r="K57" s="8"/>
      <c r="L57" s="8">
        <v>1.65</v>
      </c>
      <c r="M57" s="12">
        <f t="shared" si="0"/>
        <v>0</v>
      </c>
      <c r="N57" s="12">
        <f t="shared" si="0"/>
        <v>2013</v>
      </c>
      <c r="O57" s="12">
        <f t="shared" si="1"/>
        <v>2013</v>
      </c>
    </row>
    <row r="58" spans="1:16" x14ac:dyDescent="0.25">
      <c r="A58" s="8"/>
      <c r="B58" s="8"/>
      <c r="C58" s="9" t="s">
        <v>143</v>
      </c>
      <c r="D58" s="8" t="s">
        <v>32</v>
      </c>
      <c r="E58" s="8" t="s">
        <v>420</v>
      </c>
      <c r="F58" s="8">
        <v>1.49</v>
      </c>
      <c r="G58" s="10">
        <v>1364</v>
      </c>
      <c r="H58" s="11">
        <v>2032.36</v>
      </c>
      <c r="I58" s="11">
        <v>1777.8600000000001</v>
      </c>
      <c r="J58" s="11">
        <v>254.5</v>
      </c>
      <c r="K58" s="8"/>
      <c r="L58" s="8">
        <v>1.6</v>
      </c>
      <c r="M58" s="12">
        <f t="shared" si="0"/>
        <v>0</v>
      </c>
      <c r="N58" s="12">
        <f t="shared" si="0"/>
        <v>2182.4</v>
      </c>
      <c r="O58" s="12">
        <f t="shared" si="1"/>
        <v>2182.4</v>
      </c>
    </row>
    <row r="59" spans="1:16" s="7" customFormat="1" x14ac:dyDescent="0.25">
      <c r="A59" s="13"/>
      <c r="B59" s="13" t="s">
        <v>34</v>
      </c>
      <c r="C59" s="14"/>
      <c r="D59" s="13"/>
      <c r="E59" s="13"/>
      <c r="F59" s="13"/>
      <c r="G59" s="15">
        <v>16144</v>
      </c>
      <c r="H59" s="16">
        <v>14374.879999999997</v>
      </c>
      <c r="I59" s="16">
        <v>21381.090000000004</v>
      </c>
      <c r="J59" s="16">
        <v>-7006.2100000000037</v>
      </c>
      <c r="K59" s="13"/>
      <c r="L59" s="13"/>
      <c r="M59" s="17"/>
      <c r="N59" s="17"/>
      <c r="O59" s="17">
        <f>SUM(O48:O58)</f>
        <v>15280.699999999997</v>
      </c>
      <c r="P59"/>
    </row>
    <row r="60" spans="1:16" s="7" customFormat="1" x14ac:dyDescent="0.25">
      <c r="A60" s="2" t="s">
        <v>167</v>
      </c>
      <c r="B60" s="2"/>
      <c r="C60" s="3"/>
      <c r="D60" s="2"/>
      <c r="E60" s="2"/>
      <c r="F60" s="2"/>
      <c r="G60" s="4">
        <v>108576</v>
      </c>
      <c r="H60" s="5">
        <v>65212.48000000001</v>
      </c>
      <c r="I60" s="5">
        <v>70693.27</v>
      </c>
      <c r="J60" s="5">
        <v>-5480.7900000000009</v>
      </c>
      <c r="K60" s="2"/>
      <c r="L60" s="2"/>
      <c r="M60" s="6"/>
      <c r="N60" s="6"/>
      <c r="O60" s="6"/>
      <c r="P60"/>
    </row>
    <row r="61" spans="1:16" x14ac:dyDescent="0.25">
      <c r="A61" s="8" t="s">
        <v>168</v>
      </c>
      <c r="B61" s="8" t="s">
        <v>174</v>
      </c>
      <c r="C61" s="9" t="s">
        <v>300</v>
      </c>
      <c r="D61" s="8" t="s">
        <v>180</v>
      </c>
      <c r="E61" s="8" t="s">
        <v>421</v>
      </c>
      <c r="F61" s="8">
        <v>1.17</v>
      </c>
      <c r="G61" s="10">
        <v>660</v>
      </c>
      <c r="H61" s="11">
        <v>772.2</v>
      </c>
      <c r="I61" s="11">
        <v>1554.5487012987012</v>
      </c>
      <c r="J61" s="11">
        <v>-782.34870129870126</v>
      </c>
      <c r="K61" s="8">
        <v>1.07</v>
      </c>
      <c r="L61" s="8"/>
      <c r="M61" s="12">
        <f t="shared" si="0"/>
        <v>706.2</v>
      </c>
      <c r="N61" s="12">
        <f t="shared" si="0"/>
        <v>0</v>
      </c>
      <c r="O61" s="12">
        <f t="shared" si="1"/>
        <v>706.2</v>
      </c>
    </row>
    <row r="62" spans="1:16" x14ac:dyDescent="0.25">
      <c r="A62" s="8"/>
      <c r="B62" s="8"/>
      <c r="C62" s="9" t="s">
        <v>30</v>
      </c>
      <c r="D62" s="8" t="s">
        <v>180</v>
      </c>
      <c r="E62" s="8" t="s">
        <v>422</v>
      </c>
      <c r="F62" s="8">
        <v>1.17</v>
      </c>
      <c r="G62" s="10">
        <v>1199</v>
      </c>
      <c r="H62" s="11">
        <v>1402.83</v>
      </c>
      <c r="I62" s="11">
        <v>474.55264446747196</v>
      </c>
      <c r="J62" s="11">
        <v>928.27735553252808</v>
      </c>
      <c r="K62" s="8">
        <v>0.8</v>
      </c>
      <c r="L62" s="8"/>
      <c r="M62" s="12">
        <f t="shared" si="0"/>
        <v>959.2</v>
      </c>
      <c r="N62" s="12">
        <f t="shared" si="0"/>
        <v>0</v>
      </c>
      <c r="O62" s="12">
        <f t="shared" si="1"/>
        <v>959.2</v>
      </c>
    </row>
    <row r="63" spans="1:16" x14ac:dyDescent="0.25">
      <c r="A63" s="8"/>
      <c r="B63" s="8"/>
      <c r="C63" s="9" t="s">
        <v>143</v>
      </c>
      <c r="D63" s="8" t="s">
        <v>180</v>
      </c>
      <c r="E63" s="8" t="s">
        <v>422</v>
      </c>
      <c r="F63" s="8">
        <v>1.17</v>
      </c>
      <c r="G63" s="10">
        <v>420</v>
      </c>
      <c r="H63" s="11">
        <v>491.4</v>
      </c>
      <c r="I63" s="11">
        <v>338.95973154362417</v>
      </c>
      <c r="J63" s="11">
        <v>152.4402684563758</v>
      </c>
      <c r="K63" s="8">
        <v>0.8</v>
      </c>
      <c r="L63" s="8"/>
      <c r="M63" s="12">
        <f t="shared" si="0"/>
        <v>336</v>
      </c>
      <c r="N63" s="12">
        <f t="shared" si="0"/>
        <v>0</v>
      </c>
      <c r="O63" s="12">
        <f t="shared" si="1"/>
        <v>336</v>
      </c>
    </row>
    <row r="64" spans="1:16" x14ac:dyDescent="0.25">
      <c r="A64" s="8"/>
      <c r="B64" s="8"/>
      <c r="C64" s="9" t="s">
        <v>149</v>
      </c>
      <c r="D64" s="8" t="s">
        <v>175</v>
      </c>
      <c r="E64" s="8" t="s">
        <v>423</v>
      </c>
      <c r="F64" s="8">
        <v>2.15</v>
      </c>
      <c r="G64" s="10">
        <v>1124</v>
      </c>
      <c r="H64" s="11">
        <v>2416.6</v>
      </c>
      <c r="I64" s="11">
        <v>1253.1315789473683</v>
      </c>
      <c r="J64" s="11">
        <v>1163.4684210526316</v>
      </c>
      <c r="K64" s="8">
        <v>1.31</v>
      </c>
      <c r="L64" s="8"/>
      <c r="M64" s="12">
        <f t="shared" si="0"/>
        <v>1472.44</v>
      </c>
      <c r="N64" s="12">
        <f t="shared" si="0"/>
        <v>0</v>
      </c>
      <c r="O64" s="12">
        <f t="shared" si="1"/>
        <v>1472.44</v>
      </c>
    </row>
    <row r="65" spans="1:16" x14ac:dyDescent="0.25">
      <c r="A65" s="8"/>
      <c r="B65" s="8"/>
      <c r="C65" s="9"/>
      <c r="D65" s="8"/>
      <c r="E65" s="8" t="s">
        <v>424</v>
      </c>
      <c r="F65" s="8">
        <v>2.15</v>
      </c>
      <c r="G65" s="10">
        <v>884</v>
      </c>
      <c r="H65" s="11">
        <v>1900.6</v>
      </c>
      <c r="I65" s="11">
        <v>1924</v>
      </c>
      <c r="J65" s="11">
        <v>-23.399999999999977</v>
      </c>
      <c r="K65" s="8">
        <v>5.25</v>
      </c>
      <c r="L65" s="8"/>
      <c r="M65" s="12">
        <f t="shared" si="0"/>
        <v>4641</v>
      </c>
      <c r="N65" s="12">
        <f t="shared" si="0"/>
        <v>0</v>
      </c>
      <c r="O65" s="12">
        <f t="shared" si="1"/>
        <v>4641</v>
      </c>
    </row>
    <row r="66" spans="1:16" x14ac:dyDescent="0.25">
      <c r="A66" s="8"/>
      <c r="B66" s="8"/>
      <c r="C66" s="9"/>
      <c r="D66" s="8" t="s">
        <v>180</v>
      </c>
      <c r="E66" s="8" t="s">
        <v>425</v>
      </c>
      <c r="F66" s="8">
        <v>1.17</v>
      </c>
      <c r="G66" s="10">
        <v>1069</v>
      </c>
      <c r="H66" s="11">
        <v>1250.73</v>
      </c>
      <c r="I66" s="11">
        <v>670.63279220779225</v>
      </c>
      <c r="J66" s="11">
        <v>580.09720779220766</v>
      </c>
      <c r="K66" s="8">
        <v>1.07</v>
      </c>
      <c r="L66" s="8"/>
      <c r="M66" s="12">
        <f t="shared" si="0"/>
        <v>1143.8300000000002</v>
      </c>
      <c r="N66" s="12">
        <f t="shared" si="0"/>
        <v>0</v>
      </c>
      <c r="O66" s="12">
        <f t="shared" si="1"/>
        <v>1143.8300000000002</v>
      </c>
    </row>
    <row r="67" spans="1:16" x14ac:dyDescent="0.25">
      <c r="A67" s="8"/>
      <c r="B67" s="8"/>
      <c r="C67" s="9"/>
      <c r="D67" s="8" t="s">
        <v>55</v>
      </c>
      <c r="E67" s="8" t="s">
        <v>426</v>
      </c>
      <c r="F67" s="8">
        <v>1.38</v>
      </c>
      <c r="G67" s="10">
        <v>632</v>
      </c>
      <c r="H67" s="11">
        <v>872.16000000000008</v>
      </c>
      <c r="I67" s="11">
        <v>634.9372077922078</v>
      </c>
      <c r="J67" s="11">
        <v>237.22279220779225</v>
      </c>
      <c r="K67" s="8">
        <v>1.79</v>
      </c>
      <c r="L67" s="8"/>
      <c r="M67" s="12">
        <f t="shared" si="0"/>
        <v>1131.28</v>
      </c>
      <c r="N67" s="12">
        <f t="shared" si="0"/>
        <v>0</v>
      </c>
      <c r="O67" s="12">
        <f t="shared" si="1"/>
        <v>1131.28</v>
      </c>
    </row>
    <row r="68" spans="1:16" x14ac:dyDescent="0.25">
      <c r="A68" s="8"/>
      <c r="B68" s="8"/>
      <c r="C68" s="9"/>
      <c r="D68" s="8"/>
      <c r="E68" s="8" t="s">
        <v>427</v>
      </c>
      <c r="F68" s="8">
        <v>1.34</v>
      </c>
      <c r="G68" s="10">
        <v>694</v>
      </c>
      <c r="H68" s="11">
        <v>929.96</v>
      </c>
      <c r="I68" s="11">
        <v>962</v>
      </c>
      <c r="J68" s="11">
        <v>-32.039999999999964</v>
      </c>
      <c r="K68" s="8">
        <v>3.25</v>
      </c>
      <c r="L68" s="8"/>
      <c r="M68" s="12">
        <f t="shared" si="0"/>
        <v>2255.5</v>
      </c>
      <c r="N68" s="12">
        <f t="shared" si="0"/>
        <v>0</v>
      </c>
      <c r="O68" s="12">
        <f t="shared" si="1"/>
        <v>2255.5</v>
      </c>
    </row>
    <row r="69" spans="1:16" x14ac:dyDescent="0.25">
      <c r="A69" s="8"/>
      <c r="B69" s="8"/>
      <c r="C69" s="9" t="s">
        <v>187</v>
      </c>
      <c r="D69" s="8" t="s">
        <v>175</v>
      </c>
      <c r="E69" s="8" t="s">
        <v>423</v>
      </c>
      <c r="F69" s="8">
        <v>2.15</v>
      </c>
      <c r="G69" s="10">
        <v>439</v>
      </c>
      <c r="H69" s="11">
        <v>943.85</v>
      </c>
      <c r="I69" s="11">
        <v>962</v>
      </c>
      <c r="J69" s="11">
        <v>-18.149999999999949</v>
      </c>
      <c r="K69" s="8">
        <v>1.31</v>
      </c>
      <c r="L69" s="8"/>
      <c r="M69" s="12">
        <f t="shared" ref="M69:N132" si="2">$G69*K69</f>
        <v>575.09</v>
      </c>
      <c r="N69" s="12">
        <f t="shared" si="2"/>
        <v>0</v>
      </c>
      <c r="O69" s="12">
        <f t="shared" ref="O69:O132" si="3">M69+N69</f>
        <v>575.09</v>
      </c>
    </row>
    <row r="70" spans="1:16" x14ac:dyDescent="0.25">
      <c r="A70" s="8"/>
      <c r="B70" s="8"/>
      <c r="C70" s="9"/>
      <c r="D70" s="8"/>
      <c r="E70" s="8" t="s">
        <v>424</v>
      </c>
      <c r="F70" s="8">
        <v>2.15</v>
      </c>
      <c r="G70" s="10">
        <v>713</v>
      </c>
      <c r="H70" s="11">
        <v>1532.9499999999998</v>
      </c>
      <c r="I70" s="11">
        <v>1924</v>
      </c>
      <c r="J70" s="11">
        <v>-391.05000000000007</v>
      </c>
      <c r="K70" s="8">
        <v>5.25</v>
      </c>
      <c r="L70" s="8"/>
      <c r="M70" s="12">
        <f t="shared" si="2"/>
        <v>3743.25</v>
      </c>
      <c r="N70" s="12">
        <f t="shared" si="2"/>
        <v>0</v>
      </c>
      <c r="O70" s="12">
        <f t="shared" si="3"/>
        <v>3743.25</v>
      </c>
    </row>
    <row r="71" spans="1:16" x14ac:dyDescent="0.25">
      <c r="A71" s="8"/>
      <c r="B71" s="8"/>
      <c r="C71" s="9"/>
      <c r="D71" s="8" t="s">
        <v>180</v>
      </c>
      <c r="E71" s="8" t="s">
        <v>425</v>
      </c>
      <c r="F71" s="8">
        <v>1.17</v>
      </c>
      <c r="G71" s="10">
        <v>550</v>
      </c>
      <c r="H71" s="11">
        <v>643.5</v>
      </c>
      <c r="I71" s="11">
        <v>481</v>
      </c>
      <c r="J71" s="11">
        <v>162.5</v>
      </c>
      <c r="K71" s="8">
        <v>1.07</v>
      </c>
      <c r="L71" s="8"/>
      <c r="M71" s="12">
        <f t="shared" si="2"/>
        <v>588.5</v>
      </c>
      <c r="N71" s="12">
        <f t="shared" si="2"/>
        <v>0</v>
      </c>
      <c r="O71" s="12">
        <f t="shared" si="3"/>
        <v>588.5</v>
      </c>
    </row>
    <row r="72" spans="1:16" x14ac:dyDescent="0.25">
      <c r="A72" s="8"/>
      <c r="B72" s="8"/>
      <c r="C72" s="9"/>
      <c r="D72" s="8" t="s">
        <v>55</v>
      </c>
      <c r="E72" s="8" t="s">
        <v>183</v>
      </c>
      <c r="F72" s="8">
        <v>1.53</v>
      </c>
      <c r="G72" s="10">
        <v>100</v>
      </c>
      <c r="H72" s="11">
        <v>153</v>
      </c>
      <c r="I72" s="11">
        <v>224.55555555555554</v>
      </c>
      <c r="J72" s="11">
        <v>-71.555555555555543</v>
      </c>
      <c r="K72" s="8">
        <v>8.3000000000000007</v>
      </c>
      <c r="L72" s="8"/>
      <c r="M72" s="12">
        <f t="shared" si="2"/>
        <v>830.00000000000011</v>
      </c>
      <c r="N72" s="12">
        <f t="shared" si="2"/>
        <v>0</v>
      </c>
      <c r="O72" s="12">
        <f t="shared" si="3"/>
        <v>830.00000000000011</v>
      </c>
    </row>
    <row r="73" spans="1:16" x14ac:dyDescent="0.25">
      <c r="A73" s="8"/>
      <c r="B73" s="8"/>
      <c r="C73" s="9"/>
      <c r="D73" s="8"/>
      <c r="E73" s="8" t="s">
        <v>426</v>
      </c>
      <c r="F73" s="8">
        <v>1.38</v>
      </c>
      <c r="G73" s="10">
        <v>572</v>
      </c>
      <c r="H73" s="11">
        <v>789.36</v>
      </c>
      <c r="I73" s="11">
        <v>362.86144385026739</v>
      </c>
      <c r="J73" s="11">
        <v>426.49855614973262</v>
      </c>
      <c r="K73" s="8">
        <v>1.79</v>
      </c>
      <c r="L73" s="8"/>
      <c r="M73" s="12">
        <f t="shared" si="2"/>
        <v>1023.88</v>
      </c>
      <c r="N73" s="12">
        <f t="shared" si="2"/>
        <v>0</v>
      </c>
      <c r="O73" s="12">
        <f t="shared" si="3"/>
        <v>1023.88</v>
      </c>
    </row>
    <row r="74" spans="1:16" x14ac:dyDescent="0.25">
      <c r="A74" s="8"/>
      <c r="B74" s="8"/>
      <c r="C74" s="9"/>
      <c r="D74" s="8"/>
      <c r="E74" s="8" t="s">
        <v>427</v>
      </c>
      <c r="F74" s="8">
        <v>1.34</v>
      </c>
      <c r="G74" s="10">
        <v>849</v>
      </c>
      <c r="H74" s="11">
        <v>1137.6600000000001</v>
      </c>
      <c r="I74" s="11">
        <v>1377.3471103666002</v>
      </c>
      <c r="J74" s="11">
        <v>-239.68711036660005</v>
      </c>
      <c r="K74" s="8">
        <v>3.25</v>
      </c>
      <c r="L74" s="8"/>
      <c r="M74" s="12">
        <f t="shared" si="2"/>
        <v>2759.25</v>
      </c>
      <c r="N74" s="12">
        <f t="shared" si="2"/>
        <v>0</v>
      </c>
      <c r="O74" s="12">
        <f t="shared" si="3"/>
        <v>2759.25</v>
      </c>
    </row>
    <row r="75" spans="1:16" x14ac:dyDescent="0.25">
      <c r="A75" s="8"/>
      <c r="B75" s="8"/>
      <c r="C75" s="9"/>
      <c r="D75" s="8"/>
      <c r="E75" s="8" t="s">
        <v>186</v>
      </c>
      <c r="F75" s="8">
        <v>1.53</v>
      </c>
      <c r="G75" s="10">
        <v>16</v>
      </c>
      <c r="H75" s="11">
        <v>24.48</v>
      </c>
      <c r="I75" s="11">
        <v>46.361445783132531</v>
      </c>
      <c r="J75" s="11">
        <v>-21.881445783132531</v>
      </c>
      <c r="K75" s="8">
        <v>3.8</v>
      </c>
      <c r="L75" s="8"/>
      <c r="M75" s="12">
        <f t="shared" si="2"/>
        <v>60.8</v>
      </c>
      <c r="N75" s="12">
        <f t="shared" si="2"/>
        <v>0</v>
      </c>
      <c r="O75" s="12">
        <f t="shared" si="3"/>
        <v>60.8</v>
      </c>
    </row>
    <row r="76" spans="1:16" x14ac:dyDescent="0.25">
      <c r="A76" s="8"/>
      <c r="B76" s="8"/>
      <c r="C76" s="9" t="s">
        <v>188</v>
      </c>
      <c r="D76" s="8" t="s">
        <v>180</v>
      </c>
      <c r="E76" s="8" t="s">
        <v>421</v>
      </c>
      <c r="F76" s="8">
        <v>1.17</v>
      </c>
      <c r="G76" s="10">
        <v>864</v>
      </c>
      <c r="H76" s="11">
        <v>1010.88</v>
      </c>
      <c r="I76" s="11">
        <v>1443</v>
      </c>
      <c r="J76" s="11">
        <v>-432.12</v>
      </c>
      <c r="K76" s="8">
        <v>1.07</v>
      </c>
      <c r="L76" s="8"/>
      <c r="M76" s="12">
        <f t="shared" si="2"/>
        <v>924.48</v>
      </c>
      <c r="N76" s="12">
        <f t="shared" si="2"/>
        <v>0</v>
      </c>
      <c r="O76" s="12">
        <f t="shared" si="3"/>
        <v>924.48</v>
      </c>
    </row>
    <row r="77" spans="1:16" s="7" customFormat="1" x14ac:dyDescent="0.25">
      <c r="A77" s="13"/>
      <c r="B77" s="13" t="s">
        <v>190</v>
      </c>
      <c r="C77" s="14"/>
      <c r="D77" s="13"/>
      <c r="E77" s="13"/>
      <c r="F77" s="13"/>
      <c r="G77" s="15">
        <v>10785</v>
      </c>
      <c r="H77" s="16">
        <v>16272.160000000003</v>
      </c>
      <c r="I77" s="16">
        <v>14633.88821181272</v>
      </c>
      <c r="J77" s="16">
        <v>1638.2717881872791</v>
      </c>
      <c r="K77" s="13"/>
      <c r="L77" s="13"/>
      <c r="M77" s="17"/>
      <c r="N77" s="17"/>
      <c r="O77" s="17">
        <f>SUM(O61:O76)</f>
        <v>23150.7</v>
      </c>
      <c r="P77"/>
    </row>
    <row r="78" spans="1:16" x14ac:dyDescent="0.25">
      <c r="A78" s="8"/>
      <c r="B78" s="8" t="s">
        <v>191</v>
      </c>
      <c r="C78" s="9" t="s">
        <v>18</v>
      </c>
      <c r="D78" s="8" t="s">
        <v>180</v>
      </c>
      <c r="E78" s="8" t="s">
        <v>428</v>
      </c>
      <c r="F78" s="8">
        <v>0.45</v>
      </c>
      <c r="G78" s="10">
        <v>4180</v>
      </c>
      <c r="H78" s="11">
        <v>1881</v>
      </c>
      <c r="I78" s="11">
        <v>1443</v>
      </c>
      <c r="J78" s="11">
        <v>438</v>
      </c>
      <c r="K78" s="8">
        <v>1.1399999999999999</v>
      </c>
      <c r="L78" s="8"/>
      <c r="M78" s="12">
        <f t="shared" si="2"/>
        <v>4765.2</v>
      </c>
      <c r="N78" s="12">
        <f t="shared" si="2"/>
        <v>0</v>
      </c>
      <c r="O78" s="12">
        <f t="shared" si="3"/>
        <v>4765.2</v>
      </c>
    </row>
    <row r="79" spans="1:16" x14ac:dyDescent="0.25">
      <c r="A79" s="8"/>
      <c r="B79" s="8"/>
      <c r="C79" s="9"/>
      <c r="D79" s="8"/>
      <c r="E79" s="8" t="s">
        <v>429</v>
      </c>
      <c r="F79" s="8">
        <v>0.42</v>
      </c>
      <c r="G79" s="10">
        <v>6290</v>
      </c>
      <c r="H79" s="11">
        <v>2641.8</v>
      </c>
      <c r="I79" s="11">
        <v>1786.57</v>
      </c>
      <c r="J79" s="11">
        <v>855.23000000000013</v>
      </c>
      <c r="K79" s="8">
        <v>1.05</v>
      </c>
      <c r="L79" s="8"/>
      <c r="M79" s="12">
        <f t="shared" si="2"/>
        <v>6604.5</v>
      </c>
      <c r="N79" s="12">
        <f t="shared" si="2"/>
        <v>0</v>
      </c>
      <c r="O79" s="12">
        <f t="shared" si="3"/>
        <v>6604.5</v>
      </c>
    </row>
    <row r="80" spans="1:16" x14ac:dyDescent="0.25">
      <c r="A80" s="8"/>
      <c r="B80" s="8"/>
      <c r="C80" s="9"/>
      <c r="D80" s="8"/>
      <c r="E80" s="8" t="s">
        <v>430</v>
      </c>
      <c r="F80" s="8">
        <v>0.42</v>
      </c>
      <c r="G80" s="10">
        <v>3220</v>
      </c>
      <c r="H80" s="11">
        <v>1352.4</v>
      </c>
      <c r="I80" s="11">
        <v>1443</v>
      </c>
      <c r="J80" s="11">
        <v>-90.600000000000023</v>
      </c>
      <c r="K80" s="8">
        <v>1.05</v>
      </c>
      <c r="L80" s="8"/>
      <c r="M80" s="12">
        <f t="shared" si="2"/>
        <v>3381</v>
      </c>
      <c r="N80" s="12">
        <f t="shared" si="2"/>
        <v>0</v>
      </c>
      <c r="O80" s="12">
        <f t="shared" si="3"/>
        <v>3381</v>
      </c>
    </row>
    <row r="81" spans="1:15" x14ac:dyDescent="0.25">
      <c r="A81" s="8"/>
      <c r="B81" s="8"/>
      <c r="C81" s="9"/>
      <c r="D81" s="8"/>
      <c r="E81" s="8" t="s">
        <v>431</v>
      </c>
      <c r="F81" s="8">
        <v>0.7599999999999999</v>
      </c>
      <c r="G81" s="10">
        <v>3255</v>
      </c>
      <c r="H81" s="11">
        <v>2473.8000000000002</v>
      </c>
      <c r="I81" s="11">
        <v>2886</v>
      </c>
      <c r="J81" s="11">
        <v>-412.2</v>
      </c>
      <c r="K81" s="8">
        <v>1.45</v>
      </c>
      <c r="L81" s="8"/>
      <c r="M81" s="12">
        <f t="shared" si="2"/>
        <v>4719.75</v>
      </c>
      <c r="N81" s="12">
        <f t="shared" si="2"/>
        <v>0</v>
      </c>
      <c r="O81" s="12">
        <f t="shared" si="3"/>
        <v>4719.75</v>
      </c>
    </row>
    <row r="82" spans="1:15" x14ac:dyDescent="0.25">
      <c r="A82" s="8"/>
      <c r="B82" s="8"/>
      <c r="C82" s="9"/>
      <c r="D82" s="8" t="s">
        <v>124</v>
      </c>
      <c r="E82" s="8" t="s">
        <v>192</v>
      </c>
      <c r="F82" s="8">
        <v>1.1000000000000001</v>
      </c>
      <c r="G82" s="10">
        <v>2831</v>
      </c>
      <c r="H82" s="11">
        <v>3114.1000000000004</v>
      </c>
      <c r="I82" s="11">
        <v>2111.908280753968</v>
      </c>
      <c r="J82" s="11">
        <v>1002.1917192460319</v>
      </c>
      <c r="K82" s="8">
        <v>2.2000000000000002</v>
      </c>
      <c r="L82" s="8"/>
      <c r="M82" s="12">
        <f t="shared" si="2"/>
        <v>6228.2000000000007</v>
      </c>
      <c r="N82" s="12">
        <f t="shared" si="2"/>
        <v>0</v>
      </c>
      <c r="O82" s="12">
        <f t="shared" si="3"/>
        <v>6228.2000000000007</v>
      </c>
    </row>
    <row r="83" spans="1:15" x14ac:dyDescent="0.25">
      <c r="A83" s="8"/>
      <c r="B83" s="8"/>
      <c r="C83" s="9"/>
      <c r="D83" s="8"/>
      <c r="E83" s="8" t="s">
        <v>194</v>
      </c>
      <c r="F83" s="8">
        <v>1.1000000000000001</v>
      </c>
      <c r="G83" s="10">
        <v>878</v>
      </c>
      <c r="H83" s="11">
        <v>965.8</v>
      </c>
      <c r="I83" s="11">
        <v>636.66171924603168</v>
      </c>
      <c r="J83" s="11">
        <v>329.13828075396827</v>
      </c>
      <c r="K83" s="8">
        <v>2</v>
      </c>
      <c r="L83" s="8"/>
      <c r="M83" s="12">
        <f t="shared" si="2"/>
        <v>1756</v>
      </c>
      <c r="N83" s="12">
        <f t="shared" si="2"/>
        <v>0</v>
      </c>
      <c r="O83" s="12">
        <f t="shared" si="3"/>
        <v>1756</v>
      </c>
    </row>
    <row r="84" spans="1:15" x14ac:dyDescent="0.25">
      <c r="A84" s="8"/>
      <c r="B84" s="8"/>
      <c r="C84" s="9" t="s">
        <v>300</v>
      </c>
      <c r="D84" s="8" t="s">
        <v>180</v>
      </c>
      <c r="E84" s="8" t="s">
        <v>430</v>
      </c>
      <c r="F84" s="8">
        <v>0.42</v>
      </c>
      <c r="G84" s="10">
        <v>4658</v>
      </c>
      <c r="H84" s="11">
        <v>1956.3600000000001</v>
      </c>
      <c r="I84" s="11">
        <v>5523.0212987012983</v>
      </c>
      <c r="J84" s="11">
        <v>-3566.6612987012982</v>
      </c>
      <c r="K84" s="8">
        <v>1.05</v>
      </c>
      <c r="L84" s="8"/>
      <c r="M84" s="12">
        <f t="shared" si="2"/>
        <v>4890.9000000000005</v>
      </c>
      <c r="N84" s="12">
        <f t="shared" si="2"/>
        <v>0</v>
      </c>
      <c r="O84" s="12">
        <f t="shared" si="3"/>
        <v>4890.9000000000005</v>
      </c>
    </row>
    <row r="85" spans="1:15" x14ac:dyDescent="0.25">
      <c r="A85" s="8"/>
      <c r="B85" s="8"/>
      <c r="C85" s="9"/>
      <c r="D85" s="8"/>
      <c r="E85" s="8" t="s">
        <v>432</v>
      </c>
      <c r="F85" s="8">
        <v>0.38</v>
      </c>
      <c r="G85" s="10">
        <v>1260</v>
      </c>
      <c r="H85" s="11">
        <v>478.79999999999995</v>
      </c>
      <c r="I85" s="11">
        <v>962</v>
      </c>
      <c r="J85" s="11">
        <v>-483.20000000000005</v>
      </c>
      <c r="K85" s="8">
        <v>1.1499999999999999</v>
      </c>
      <c r="L85" s="8"/>
      <c r="M85" s="12">
        <f t="shared" si="2"/>
        <v>1449</v>
      </c>
      <c r="N85" s="12">
        <f t="shared" si="2"/>
        <v>0</v>
      </c>
      <c r="O85" s="12">
        <f t="shared" si="3"/>
        <v>1449</v>
      </c>
    </row>
    <row r="86" spans="1:15" x14ac:dyDescent="0.25">
      <c r="A86" s="8"/>
      <c r="B86" s="8"/>
      <c r="C86" s="9"/>
      <c r="D86" s="8"/>
      <c r="E86" s="8" t="s">
        <v>433</v>
      </c>
      <c r="F86" s="8">
        <v>0.42000000000000004</v>
      </c>
      <c r="G86" s="10">
        <v>2413</v>
      </c>
      <c r="H86" s="11">
        <v>1013.46</v>
      </c>
      <c r="I86" s="11">
        <v>2267.5699999999997</v>
      </c>
      <c r="J86" s="11">
        <v>-1254.1100000000001</v>
      </c>
      <c r="K86" s="8">
        <v>1.05</v>
      </c>
      <c r="L86" s="8"/>
      <c r="M86" s="12">
        <f t="shared" si="2"/>
        <v>2533.65</v>
      </c>
      <c r="N86" s="12">
        <f t="shared" si="2"/>
        <v>0</v>
      </c>
      <c r="O86" s="12">
        <f t="shared" si="3"/>
        <v>2533.65</v>
      </c>
    </row>
    <row r="87" spans="1:15" x14ac:dyDescent="0.25">
      <c r="A87" s="8"/>
      <c r="B87" s="8"/>
      <c r="C87" s="9" t="s">
        <v>24</v>
      </c>
      <c r="D87" s="8" t="s">
        <v>180</v>
      </c>
      <c r="E87" s="8" t="s">
        <v>428</v>
      </c>
      <c r="F87" s="8">
        <v>0.45</v>
      </c>
      <c r="G87" s="10">
        <v>3590</v>
      </c>
      <c r="H87" s="11">
        <v>1615.5</v>
      </c>
      <c r="I87" s="11">
        <v>974.45307443365698</v>
      </c>
      <c r="J87" s="11">
        <v>641.04692556634302</v>
      </c>
      <c r="K87" s="8">
        <v>1.1399999999999999</v>
      </c>
      <c r="L87" s="8"/>
      <c r="M87" s="12">
        <f t="shared" si="2"/>
        <v>4092.5999999999995</v>
      </c>
      <c r="N87" s="12">
        <f t="shared" si="2"/>
        <v>0</v>
      </c>
      <c r="O87" s="12">
        <f t="shared" si="3"/>
        <v>4092.5999999999995</v>
      </c>
    </row>
    <row r="88" spans="1:15" x14ac:dyDescent="0.25">
      <c r="A88" s="8"/>
      <c r="B88" s="8"/>
      <c r="C88" s="9"/>
      <c r="D88" s="8"/>
      <c r="E88" s="8" t="s">
        <v>429</v>
      </c>
      <c r="F88" s="8">
        <v>0.42</v>
      </c>
      <c r="G88" s="10">
        <v>8920</v>
      </c>
      <c r="H88" s="11">
        <v>3746.3999999999996</v>
      </c>
      <c r="I88" s="11">
        <v>2736.1169255663426</v>
      </c>
      <c r="J88" s="11">
        <v>1010.2830744336571</v>
      </c>
      <c r="K88" s="8">
        <v>1.05</v>
      </c>
      <c r="L88" s="8"/>
      <c r="M88" s="12">
        <f t="shared" si="2"/>
        <v>9366</v>
      </c>
      <c r="N88" s="12">
        <f t="shared" si="2"/>
        <v>0</v>
      </c>
      <c r="O88" s="12">
        <f t="shared" si="3"/>
        <v>9366</v>
      </c>
    </row>
    <row r="89" spans="1:15" x14ac:dyDescent="0.25">
      <c r="A89" s="8"/>
      <c r="B89" s="8"/>
      <c r="C89" s="9"/>
      <c r="D89" s="8"/>
      <c r="E89" s="8" t="s">
        <v>430</v>
      </c>
      <c r="F89" s="8">
        <v>0.42</v>
      </c>
      <c r="G89" s="10">
        <v>2703</v>
      </c>
      <c r="H89" s="11">
        <v>1135.26</v>
      </c>
      <c r="I89" s="11">
        <v>1443</v>
      </c>
      <c r="J89" s="11">
        <v>-307.74</v>
      </c>
      <c r="K89" s="8">
        <v>1.05</v>
      </c>
      <c r="L89" s="8"/>
      <c r="M89" s="12">
        <f t="shared" si="2"/>
        <v>2838.15</v>
      </c>
      <c r="N89" s="12">
        <f t="shared" si="2"/>
        <v>0</v>
      </c>
      <c r="O89" s="12">
        <f t="shared" si="3"/>
        <v>2838.15</v>
      </c>
    </row>
    <row r="90" spans="1:15" x14ac:dyDescent="0.25">
      <c r="A90" s="8"/>
      <c r="B90" s="8"/>
      <c r="C90" s="9"/>
      <c r="D90" s="8"/>
      <c r="E90" s="8" t="s">
        <v>431</v>
      </c>
      <c r="F90" s="8">
        <v>0.76</v>
      </c>
      <c r="G90" s="10">
        <v>2615</v>
      </c>
      <c r="H90" s="11">
        <v>1987.4</v>
      </c>
      <c r="I90" s="11">
        <v>2405</v>
      </c>
      <c r="J90" s="11">
        <v>-417.6</v>
      </c>
      <c r="K90" s="8">
        <v>1.45</v>
      </c>
      <c r="L90" s="8"/>
      <c r="M90" s="12">
        <f t="shared" si="2"/>
        <v>3791.75</v>
      </c>
      <c r="N90" s="12">
        <f t="shared" si="2"/>
        <v>0</v>
      </c>
      <c r="O90" s="12">
        <f t="shared" si="3"/>
        <v>3791.75</v>
      </c>
    </row>
    <row r="91" spans="1:15" x14ac:dyDescent="0.25">
      <c r="A91" s="8"/>
      <c r="B91" s="8"/>
      <c r="C91" s="9"/>
      <c r="D91" s="8" t="s">
        <v>124</v>
      </c>
      <c r="E91" s="8" t="s">
        <v>192</v>
      </c>
      <c r="F91" s="8">
        <v>1.1000000000000001</v>
      </c>
      <c r="G91" s="10">
        <v>2972</v>
      </c>
      <c r="H91" s="11">
        <v>3269.2</v>
      </c>
      <c r="I91" s="11">
        <v>2405</v>
      </c>
      <c r="J91" s="11">
        <v>864.2</v>
      </c>
      <c r="K91" s="8">
        <v>2.2000000000000002</v>
      </c>
      <c r="L91" s="8"/>
      <c r="M91" s="12">
        <f t="shared" si="2"/>
        <v>6538.4000000000005</v>
      </c>
      <c r="N91" s="12">
        <f t="shared" si="2"/>
        <v>0</v>
      </c>
      <c r="O91" s="12">
        <f t="shared" si="3"/>
        <v>6538.4000000000005</v>
      </c>
    </row>
    <row r="92" spans="1:15" x14ac:dyDescent="0.25">
      <c r="A92" s="8"/>
      <c r="B92" s="8"/>
      <c r="C92" s="9"/>
      <c r="D92" s="8"/>
      <c r="E92" s="8" t="s">
        <v>194</v>
      </c>
      <c r="F92" s="8">
        <v>1.1000000000000001</v>
      </c>
      <c r="G92" s="10">
        <v>630</v>
      </c>
      <c r="H92" s="11">
        <v>693</v>
      </c>
      <c r="I92" s="11">
        <v>343.57</v>
      </c>
      <c r="J92" s="11">
        <v>349.43</v>
      </c>
      <c r="K92" s="8">
        <v>2</v>
      </c>
      <c r="L92" s="8"/>
      <c r="M92" s="12">
        <f t="shared" si="2"/>
        <v>1260</v>
      </c>
      <c r="N92" s="12">
        <f t="shared" si="2"/>
        <v>0</v>
      </c>
      <c r="O92" s="12">
        <f t="shared" si="3"/>
        <v>1260</v>
      </c>
    </row>
    <row r="93" spans="1:15" x14ac:dyDescent="0.25">
      <c r="A93" s="8"/>
      <c r="B93" s="8"/>
      <c r="C93" s="9" t="s">
        <v>30</v>
      </c>
      <c r="D93" s="8" t="s">
        <v>180</v>
      </c>
      <c r="E93" s="8" t="s">
        <v>434</v>
      </c>
      <c r="F93" s="8">
        <v>0.45</v>
      </c>
      <c r="G93" s="10">
        <v>4800</v>
      </c>
      <c r="H93" s="11">
        <v>2160</v>
      </c>
      <c r="I93" s="11">
        <v>1443</v>
      </c>
      <c r="J93" s="11">
        <v>717</v>
      </c>
      <c r="K93" s="8">
        <v>1.1000000000000001</v>
      </c>
      <c r="L93" s="8"/>
      <c r="M93" s="12">
        <f t="shared" si="2"/>
        <v>5280</v>
      </c>
      <c r="N93" s="12">
        <f t="shared" si="2"/>
        <v>0</v>
      </c>
      <c r="O93" s="12">
        <f t="shared" si="3"/>
        <v>5280</v>
      </c>
    </row>
    <row r="94" spans="1:15" x14ac:dyDescent="0.25">
      <c r="A94" s="8"/>
      <c r="B94" s="8"/>
      <c r="C94" s="9"/>
      <c r="D94" s="8"/>
      <c r="E94" s="8" t="s">
        <v>435</v>
      </c>
      <c r="F94" s="8">
        <v>0.42</v>
      </c>
      <c r="G94" s="10">
        <v>7610</v>
      </c>
      <c r="H94" s="11">
        <v>3196.2</v>
      </c>
      <c r="I94" s="11">
        <v>2411.447355532528</v>
      </c>
      <c r="J94" s="11">
        <v>784.75264446747201</v>
      </c>
      <c r="K94" s="8">
        <v>1.05</v>
      </c>
      <c r="L94" s="8"/>
      <c r="M94" s="12">
        <f t="shared" si="2"/>
        <v>7990.5</v>
      </c>
      <c r="N94" s="12">
        <f t="shared" si="2"/>
        <v>0</v>
      </c>
      <c r="O94" s="12">
        <f t="shared" si="3"/>
        <v>7990.5</v>
      </c>
    </row>
    <row r="95" spans="1:15" x14ac:dyDescent="0.25">
      <c r="A95" s="8"/>
      <c r="B95" s="8"/>
      <c r="C95" s="9"/>
      <c r="D95" s="8"/>
      <c r="E95" s="8" t="s">
        <v>433</v>
      </c>
      <c r="F95" s="8">
        <v>0.42</v>
      </c>
      <c r="G95" s="10">
        <v>6670</v>
      </c>
      <c r="H95" s="11">
        <v>2801.4</v>
      </c>
      <c r="I95" s="11">
        <v>1786.57</v>
      </c>
      <c r="J95" s="11">
        <v>1014.83</v>
      </c>
      <c r="K95" s="8">
        <v>1.05</v>
      </c>
      <c r="L95" s="8"/>
      <c r="M95" s="12">
        <f t="shared" si="2"/>
        <v>7003.5</v>
      </c>
      <c r="N95" s="12">
        <f t="shared" si="2"/>
        <v>0</v>
      </c>
      <c r="O95" s="12">
        <f t="shared" si="3"/>
        <v>7003.5</v>
      </c>
    </row>
    <row r="96" spans="1:15" x14ac:dyDescent="0.25">
      <c r="A96" s="8"/>
      <c r="B96" s="8"/>
      <c r="C96" s="9"/>
      <c r="D96" s="8" t="s">
        <v>106</v>
      </c>
      <c r="E96" s="8" t="s">
        <v>199</v>
      </c>
      <c r="F96" s="8">
        <v>0.94</v>
      </c>
      <c r="G96" s="10">
        <v>2467</v>
      </c>
      <c r="H96" s="11">
        <v>2318.98</v>
      </c>
      <c r="I96" s="11">
        <v>1898.7925521712593</v>
      </c>
      <c r="J96" s="11">
        <v>420.18744782874074</v>
      </c>
      <c r="K96" s="8">
        <v>1.85</v>
      </c>
      <c r="L96" s="8"/>
      <c r="M96" s="12">
        <f t="shared" si="2"/>
        <v>4563.95</v>
      </c>
      <c r="N96" s="12">
        <f t="shared" si="2"/>
        <v>0</v>
      </c>
      <c r="O96" s="12">
        <f t="shared" si="3"/>
        <v>4563.95</v>
      </c>
    </row>
    <row r="97" spans="1:15" x14ac:dyDescent="0.25">
      <c r="A97" s="8"/>
      <c r="B97" s="8"/>
      <c r="C97" s="9"/>
      <c r="D97" s="8"/>
      <c r="E97" s="8" t="s">
        <v>200</v>
      </c>
      <c r="F97" s="8">
        <v>0.93999999999999972</v>
      </c>
      <c r="G97" s="10">
        <v>2560</v>
      </c>
      <c r="H97" s="11">
        <v>2406.4</v>
      </c>
      <c r="I97" s="11">
        <v>2292.7774478287406</v>
      </c>
      <c r="J97" s="11">
        <v>113.62255217125922</v>
      </c>
      <c r="K97" s="8">
        <v>1.85</v>
      </c>
      <c r="L97" s="8"/>
      <c r="M97" s="12">
        <f t="shared" si="2"/>
        <v>4736</v>
      </c>
      <c r="N97" s="12">
        <f t="shared" si="2"/>
        <v>0</v>
      </c>
      <c r="O97" s="12">
        <f t="shared" si="3"/>
        <v>4736</v>
      </c>
    </row>
    <row r="98" spans="1:15" x14ac:dyDescent="0.25">
      <c r="A98" s="8"/>
      <c r="B98" s="8"/>
      <c r="C98" s="9" t="s">
        <v>143</v>
      </c>
      <c r="D98" s="8" t="s">
        <v>180</v>
      </c>
      <c r="E98" s="8" t="s">
        <v>434</v>
      </c>
      <c r="F98" s="8">
        <v>0.45</v>
      </c>
      <c r="G98" s="10">
        <v>3560</v>
      </c>
      <c r="H98" s="11">
        <v>1602</v>
      </c>
      <c r="I98" s="11">
        <v>962</v>
      </c>
      <c r="J98" s="11">
        <v>640</v>
      </c>
      <c r="K98" s="8">
        <v>1.1000000000000001</v>
      </c>
      <c r="L98" s="8"/>
      <c r="M98" s="12">
        <f t="shared" si="2"/>
        <v>3916.0000000000005</v>
      </c>
      <c r="N98" s="12">
        <f t="shared" si="2"/>
        <v>0</v>
      </c>
      <c r="O98" s="12">
        <f t="shared" si="3"/>
        <v>3916.0000000000005</v>
      </c>
    </row>
    <row r="99" spans="1:15" x14ac:dyDescent="0.25">
      <c r="A99" s="8"/>
      <c r="B99" s="8"/>
      <c r="C99" s="9"/>
      <c r="D99" s="8"/>
      <c r="E99" s="8" t="s">
        <v>435</v>
      </c>
      <c r="F99" s="8">
        <v>0.42000000000000004</v>
      </c>
      <c r="G99" s="10">
        <v>6921</v>
      </c>
      <c r="H99" s="11">
        <v>2906.82</v>
      </c>
      <c r="I99" s="11">
        <v>2125.0529100529102</v>
      </c>
      <c r="J99" s="11">
        <v>781.76708994708997</v>
      </c>
      <c r="K99" s="8">
        <v>1.05</v>
      </c>
      <c r="L99" s="8"/>
      <c r="M99" s="12">
        <f t="shared" si="2"/>
        <v>7267.05</v>
      </c>
      <c r="N99" s="12">
        <f t="shared" si="2"/>
        <v>0</v>
      </c>
      <c r="O99" s="12">
        <f t="shared" si="3"/>
        <v>7267.05</v>
      </c>
    </row>
    <row r="100" spans="1:15" x14ac:dyDescent="0.25">
      <c r="A100" s="8"/>
      <c r="B100" s="8"/>
      <c r="C100" s="9"/>
      <c r="D100" s="8"/>
      <c r="E100" s="8" t="s">
        <v>433</v>
      </c>
      <c r="F100" s="8">
        <v>0.42</v>
      </c>
      <c r="G100" s="10">
        <v>8290</v>
      </c>
      <c r="H100" s="11">
        <v>3481.7999999999997</v>
      </c>
      <c r="I100" s="11">
        <v>2547.51708994709</v>
      </c>
      <c r="J100" s="11">
        <v>934.28291005290998</v>
      </c>
      <c r="K100" s="8">
        <v>1.05</v>
      </c>
      <c r="L100" s="8"/>
      <c r="M100" s="12">
        <f t="shared" si="2"/>
        <v>8704.5</v>
      </c>
      <c r="N100" s="12">
        <f t="shared" si="2"/>
        <v>0</v>
      </c>
      <c r="O100" s="12">
        <f t="shared" si="3"/>
        <v>8704.5</v>
      </c>
    </row>
    <row r="101" spans="1:15" x14ac:dyDescent="0.25">
      <c r="A101" s="8"/>
      <c r="B101" s="8"/>
      <c r="C101" s="9"/>
      <c r="D101" s="8" t="s">
        <v>106</v>
      </c>
      <c r="E101" s="8" t="s">
        <v>199</v>
      </c>
      <c r="F101" s="8">
        <v>0.94</v>
      </c>
      <c r="G101" s="10">
        <v>2161</v>
      </c>
      <c r="H101" s="11">
        <v>2031.34</v>
      </c>
      <c r="I101" s="11">
        <v>1585.0402684563758</v>
      </c>
      <c r="J101" s="11">
        <v>446.29973154362415</v>
      </c>
      <c r="K101" s="8">
        <v>1.85</v>
      </c>
      <c r="L101" s="8"/>
      <c r="M101" s="12">
        <f t="shared" si="2"/>
        <v>3997.8500000000004</v>
      </c>
      <c r="N101" s="12">
        <f t="shared" si="2"/>
        <v>0</v>
      </c>
      <c r="O101" s="12">
        <f t="shared" si="3"/>
        <v>3997.8500000000004</v>
      </c>
    </row>
    <row r="102" spans="1:15" x14ac:dyDescent="0.25">
      <c r="A102" s="8"/>
      <c r="B102" s="8"/>
      <c r="C102" s="9"/>
      <c r="D102" s="8"/>
      <c r="E102" s="8" t="s">
        <v>200</v>
      </c>
      <c r="F102" s="8">
        <v>0.93999999999999984</v>
      </c>
      <c r="G102" s="10">
        <v>2655</v>
      </c>
      <c r="H102" s="11">
        <v>2495.6999999999998</v>
      </c>
      <c r="I102" s="11">
        <v>2267.5699999999997</v>
      </c>
      <c r="J102" s="11">
        <v>228.13</v>
      </c>
      <c r="K102" s="8">
        <v>1.85</v>
      </c>
      <c r="L102" s="8"/>
      <c r="M102" s="12">
        <f t="shared" si="2"/>
        <v>4911.75</v>
      </c>
      <c r="N102" s="12">
        <f t="shared" si="2"/>
        <v>0</v>
      </c>
      <c r="O102" s="12">
        <f t="shared" si="3"/>
        <v>4911.75</v>
      </c>
    </row>
    <row r="103" spans="1:15" x14ac:dyDescent="0.25">
      <c r="A103" s="8"/>
      <c r="B103" s="8"/>
      <c r="C103" s="9"/>
      <c r="D103" s="8" t="s">
        <v>196</v>
      </c>
      <c r="E103" s="8" t="s">
        <v>197</v>
      </c>
      <c r="F103" s="8">
        <v>1.44</v>
      </c>
      <c r="G103" s="10">
        <v>371</v>
      </c>
      <c r="H103" s="11">
        <v>534.24</v>
      </c>
      <c r="I103" s="11">
        <v>481</v>
      </c>
      <c r="J103" s="11">
        <v>53.240000000000009</v>
      </c>
      <c r="K103" s="8">
        <v>3.05</v>
      </c>
      <c r="L103" s="8"/>
      <c r="M103" s="12">
        <f t="shared" si="2"/>
        <v>1131.55</v>
      </c>
      <c r="N103" s="12">
        <f t="shared" si="2"/>
        <v>0</v>
      </c>
      <c r="O103" s="12">
        <f t="shared" si="3"/>
        <v>1131.55</v>
      </c>
    </row>
    <row r="104" spans="1:15" x14ac:dyDescent="0.25">
      <c r="A104" s="8"/>
      <c r="B104" s="8"/>
      <c r="C104" s="9" t="s">
        <v>145</v>
      </c>
      <c r="D104" s="8" t="s">
        <v>180</v>
      </c>
      <c r="E104" s="8" t="s">
        <v>428</v>
      </c>
      <c r="F104" s="8">
        <v>0.45</v>
      </c>
      <c r="G104" s="10">
        <v>2460</v>
      </c>
      <c r="H104" s="11">
        <v>1107</v>
      </c>
      <c r="I104" s="11">
        <v>944.90862944162438</v>
      </c>
      <c r="J104" s="11">
        <v>162.09137055837562</v>
      </c>
      <c r="K104" s="8">
        <v>1.1399999999999999</v>
      </c>
      <c r="L104" s="8"/>
      <c r="M104" s="12">
        <f t="shared" si="2"/>
        <v>2804.3999999999996</v>
      </c>
      <c r="N104" s="12">
        <f t="shared" si="2"/>
        <v>0</v>
      </c>
      <c r="O104" s="12">
        <f t="shared" si="3"/>
        <v>2804.3999999999996</v>
      </c>
    </row>
    <row r="105" spans="1:15" x14ac:dyDescent="0.25">
      <c r="A105" s="8"/>
      <c r="B105" s="8"/>
      <c r="C105" s="9"/>
      <c r="D105" s="8" t="s">
        <v>106</v>
      </c>
      <c r="E105" s="8" t="s">
        <v>199</v>
      </c>
      <c r="F105" s="8">
        <v>0.94000000000000006</v>
      </c>
      <c r="G105" s="10">
        <v>9703</v>
      </c>
      <c r="H105" s="11">
        <v>9120.82</v>
      </c>
      <c r="I105" s="11">
        <v>7093.514460145655</v>
      </c>
      <c r="J105" s="11">
        <v>2027.3055398543434</v>
      </c>
      <c r="K105" s="8">
        <v>1.85</v>
      </c>
      <c r="L105" s="8"/>
      <c r="M105" s="12">
        <f t="shared" si="2"/>
        <v>17950.55</v>
      </c>
      <c r="N105" s="12">
        <f t="shared" si="2"/>
        <v>0</v>
      </c>
      <c r="O105" s="12">
        <f t="shared" si="3"/>
        <v>17950.55</v>
      </c>
    </row>
    <row r="106" spans="1:15" x14ac:dyDescent="0.25">
      <c r="A106" s="8"/>
      <c r="B106" s="8"/>
      <c r="C106" s="9"/>
      <c r="D106" s="8"/>
      <c r="E106" s="8" t="s">
        <v>200</v>
      </c>
      <c r="F106" s="8">
        <v>0.93999999999999972</v>
      </c>
      <c r="G106" s="10">
        <v>1738</v>
      </c>
      <c r="H106" s="11">
        <v>1633.72</v>
      </c>
      <c r="I106" s="11">
        <v>1306.7169104127192</v>
      </c>
      <c r="J106" s="11">
        <v>327.0030895872805</v>
      </c>
      <c r="K106" s="8">
        <v>1.85</v>
      </c>
      <c r="L106" s="8"/>
      <c r="M106" s="12">
        <f t="shared" si="2"/>
        <v>3215.3</v>
      </c>
      <c r="N106" s="12">
        <f t="shared" si="2"/>
        <v>0</v>
      </c>
      <c r="O106" s="12">
        <f t="shared" si="3"/>
        <v>3215.3</v>
      </c>
    </row>
    <row r="107" spans="1:15" x14ac:dyDescent="0.25">
      <c r="A107" s="8"/>
      <c r="B107" s="8"/>
      <c r="C107" s="9" t="s">
        <v>148</v>
      </c>
      <c r="D107" s="8" t="s">
        <v>180</v>
      </c>
      <c r="E107" s="8" t="s">
        <v>428</v>
      </c>
      <c r="F107" s="8">
        <v>0.45</v>
      </c>
      <c r="G107" s="10">
        <v>915</v>
      </c>
      <c r="H107" s="11">
        <v>411.75</v>
      </c>
      <c r="I107" s="11">
        <v>726.95499642828793</v>
      </c>
      <c r="J107" s="11">
        <v>-315.20499642828793</v>
      </c>
      <c r="K107" s="8">
        <v>1.1399999999999999</v>
      </c>
      <c r="L107" s="8"/>
      <c r="M107" s="12">
        <f t="shared" si="2"/>
        <v>1043.0999999999999</v>
      </c>
      <c r="N107" s="12">
        <f t="shared" si="2"/>
        <v>0</v>
      </c>
      <c r="O107" s="12">
        <f t="shared" si="3"/>
        <v>1043.0999999999999</v>
      </c>
    </row>
    <row r="108" spans="1:15" x14ac:dyDescent="0.25">
      <c r="A108" s="8"/>
      <c r="B108" s="8"/>
      <c r="C108" s="9"/>
      <c r="D108" s="8" t="s">
        <v>106</v>
      </c>
      <c r="E108" s="8" t="s">
        <v>199</v>
      </c>
      <c r="F108" s="8">
        <v>0.94000000000000028</v>
      </c>
      <c r="G108" s="10">
        <v>5926</v>
      </c>
      <c r="H108" s="11">
        <v>5570.44</v>
      </c>
      <c r="I108" s="11">
        <v>6893.6013675106187</v>
      </c>
      <c r="J108" s="11">
        <v>-1323.1613675106191</v>
      </c>
      <c r="K108" s="8">
        <v>1.85</v>
      </c>
      <c r="L108" s="8"/>
      <c r="M108" s="12">
        <f t="shared" si="2"/>
        <v>10963.1</v>
      </c>
      <c r="N108" s="12">
        <f t="shared" si="2"/>
        <v>0</v>
      </c>
      <c r="O108" s="12">
        <f t="shared" si="3"/>
        <v>10963.1</v>
      </c>
    </row>
    <row r="109" spans="1:15" x14ac:dyDescent="0.25">
      <c r="A109" s="8"/>
      <c r="B109" s="8"/>
      <c r="C109" s="9"/>
      <c r="D109" s="8"/>
      <c r="E109" s="8" t="s">
        <v>200</v>
      </c>
      <c r="F109" s="8">
        <v>0.93999999999999961</v>
      </c>
      <c r="G109" s="10">
        <v>1970</v>
      </c>
      <c r="H109" s="11">
        <v>1851.8000000000002</v>
      </c>
      <c r="I109" s="11">
        <v>2686.5836360610933</v>
      </c>
      <c r="J109" s="11">
        <v>-834.78363606109315</v>
      </c>
      <c r="K109" s="8">
        <v>1.85</v>
      </c>
      <c r="L109" s="8"/>
      <c r="M109" s="12">
        <f t="shared" si="2"/>
        <v>3644.5</v>
      </c>
      <c r="N109" s="12">
        <f t="shared" si="2"/>
        <v>0</v>
      </c>
      <c r="O109" s="12">
        <f t="shared" si="3"/>
        <v>3644.5</v>
      </c>
    </row>
    <row r="110" spans="1:15" x14ac:dyDescent="0.25">
      <c r="A110" s="8"/>
      <c r="B110" s="8"/>
      <c r="C110" s="9" t="s">
        <v>149</v>
      </c>
      <c r="D110" s="8" t="s">
        <v>180</v>
      </c>
      <c r="E110" s="8" t="s">
        <v>434</v>
      </c>
      <c r="F110" s="8">
        <v>0.45</v>
      </c>
      <c r="G110" s="10">
        <v>2730</v>
      </c>
      <c r="H110" s="11">
        <v>1228.5</v>
      </c>
      <c r="I110" s="11">
        <v>962</v>
      </c>
      <c r="J110" s="11">
        <v>266.5</v>
      </c>
      <c r="K110" s="8">
        <v>1.1000000000000001</v>
      </c>
      <c r="L110" s="8"/>
      <c r="M110" s="12">
        <f t="shared" si="2"/>
        <v>3003.0000000000005</v>
      </c>
      <c r="N110" s="12">
        <f t="shared" si="2"/>
        <v>0</v>
      </c>
      <c r="O110" s="12">
        <f t="shared" si="3"/>
        <v>3003.0000000000005</v>
      </c>
    </row>
    <row r="111" spans="1:15" x14ac:dyDescent="0.25">
      <c r="A111" s="8"/>
      <c r="B111" s="8"/>
      <c r="C111" s="9"/>
      <c r="D111" s="8"/>
      <c r="E111" s="8" t="s">
        <v>429</v>
      </c>
      <c r="F111" s="8">
        <v>0.42000000000000004</v>
      </c>
      <c r="G111" s="10">
        <v>5685</v>
      </c>
      <c r="H111" s="11">
        <v>2387.7000000000003</v>
      </c>
      <c r="I111" s="11">
        <v>2113.8684210526317</v>
      </c>
      <c r="J111" s="11">
        <v>273.83157894736843</v>
      </c>
      <c r="K111" s="8">
        <v>1.05</v>
      </c>
      <c r="L111" s="8"/>
      <c r="M111" s="12">
        <f t="shared" si="2"/>
        <v>5969.25</v>
      </c>
      <c r="N111" s="12">
        <f t="shared" si="2"/>
        <v>0</v>
      </c>
      <c r="O111" s="12">
        <f t="shared" si="3"/>
        <v>5969.25</v>
      </c>
    </row>
    <row r="112" spans="1:15" x14ac:dyDescent="0.25">
      <c r="A112" s="8"/>
      <c r="B112" s="8"/>
      <c r="C112" s="9"/>
      <c r="D112" s="8"/>
      <c r="E112" s="8" t="s">
        <v>435</v>
      </c>
      <c r="F112" s="8">
        <v>0.42</v>
      </c>
      <c r="G112" s="10">
        <v>5221</v>
      </c>
      <c r="H112" s="11">
        <v>2192.8199999999997</v>
      </c>
      <c r="I112" s="11">
        <v>1786.57</v>
      </c>
      <c r="J112" s="11">
        <v>406.24999999999994</v>
      </c>
      <c r="K112" s="8">
        <v>1.05</v>
      </c>
      <c r="L112" s="8"/>
      <c r="M112" s="12">
        <f t="shared" si="2"/>
        <v>5482.05</v>
      </c>
      <c r="N112" s="12">
        <f t="shared" si="2"/>
        <v>0</v>
      </c>
      <c r="O112" s="12">
        <f t="shared" si="3"/>
        <v>5482.05</v>
      </c>
    </row>
    <row r="113" spans="1:16" x14ac:dyDescent="0.25">
      <c r="A113" s="8"/>
      <c r="B113" s="8"/>
      <c r="C113" s="9" t="s">
        <v>187</v>
      </c>
      <c r="D113" s="8" t="s">
        <v>180</v>
      </c>
      <c r="E113" s="8" t="s">
        <v>434</v>
      </c>
      <c r="F113" s="8">
        <v>0.45</v>
      </c>
      <c r="G113" s="10">
        <v>2490</v>
      </c>
      <c r="H113" s="11">
        <v>1120.5</v>
      </c>
      <c r="I113" s="11">
        <v>962</v>
      </c>
      <c r="J113" s="11">
        <v>158.5</v>
      </c>
      <c r="K113" s="8">
        <v>1.1000000000000001</v>
      </c>
      <c r="L113" s="8"/>
      <c r="M113" s="12">
        <f t="shared" si="2"/>
        <v>2739</v>
      </c>
      <c r="N113" s="12">
        <f t="shared" si="2"/>
        <v>0</v>
      </c>
      <c r="O113" s="12">
        <f t="shared" si="3"/>
        <v>2739</v>
      </c>
    </row>
    <row r="114" spans="1:16" x14ac:dyDescent="0.25">
      <c r="A114" s="8"/>
      <c r="B114" s="8"/>
      <c r="C114" s="9"/>
      <c r="D114" s="8"/>
      <c r="E114" s="8" t="s">
        <v>429</v>
      </c>
      <c r="F114" s="8">
        <v>0.42</v>
      </c>
      <c r="G114" s="10">
        <v>4745</v>
      </c>
      <c r="H114" s="11">
        <v>1992.9</v>
      </c>
      <c r="I114" s="11">
        <v>1924</v>
      </c>
      <c r="J114" s="11">
        <v>68.900000000000034</v>
      </c>
      <c r="K114" s="8">
        <v>1.05</v>
      </c>
      <c r="L114" s="8"/>
      <c r="M114" s="12">
        <f t="shared" si="2"/>
        <v>4982.25</v>
      </c>
      <c r="N114" s="12">
        <f t="shared" si="2"/>
        <v>0</v>
      </c>
      <c r="O114" s="12">
        <f t="shared" si="3"/>
        <v>4982.25</v>
      </c>
    </row>
    <row r="115" spans="1:16" x14ac:dyDescent="0.25">
      <c r="A115" s="8"/>
      <c r="B115" s="8"/>
      <c r="C115" s="9"/>
      <c r="D115" s="8"/>
      <c r="E115" s="8" t="s">
        <v>435</v>
      </c>
      <c r="F115" s="8">
        <v>0.42</v>
      </c>
      <c r="G115" s="10">
        <v>3534</v>
      </c>
      <c r="H115" s="11">
        <v>1484.28</v>
      </c>
      <c r="I115" s="11">
        <v>1562.0144444444445</v>
      </c>
      <c r="J115" s="11">
        <v>-77.734444444444449</v>
      </c>
      <c r="K115" s="8">
        <v>1.05</v>
      </c>
      <c r="L115" s="8"/>
      <c r="M115" s="12">
        <f t="shared" si="2"/>
        <v>3710.7000000000003</v>
      </c>
      <c r="N115" s="12">
        <f t="shared" si="2"/>
        <v>0</v>
      </c>
      <c r="O115" s="12">
        <f t="shared" si="3"/>
        <v>3710.7000000000003</v>
      </c>
    </row>
    <row r="116" spans="1:16" x14ac:dyDescent="0.25">
      <c r="A116" s="8"/>
      <c r="B116" s="8"/>
      <c r="C116" s="9" t="s">
        <v>188</v>
      </c>
      <c r="D116" s="8" t="s">
        <v>180</v>
      </c>
      <c r="E116" s="8" t="s">
        <v>430</v>
      </c>
      <c r="F116" s="8">
        <v>0.42</v>
      </c>
      <c r="G116" s="10">
        <v>3996</v>
      </c>
      <c r="H116" s="11">
        <v>1678.32</v>
      </c>
      <c r="I116" s="11">
        <v>5456.3310062893079</v>
      </c>
      <c r="J116" s="11">
        <v>-3778.0110062893082</v>
      </c>
      <c r="K116" s="8">
        <v>1.05</v>
      </c>
      <c r="L116" s="8"/>
      <c r="M116" s="12">
        <f t="shared" si="2"/>
        <v>4195.8</v>
      </c>
      <c r="N116" s="12">
        <f t="shared" si="2"/>
        <v>0</v>
      </c>
      <c r="O116" s="12">
        <f t="shared" si="3"/>
        <v>4195.8</v>
      </c>
    </row>
    <row r="117" spans="1:16" x14ac:dyDescent="0.25">
      <c r="A117" s="8"/>
      <c r="B117" s="8"/>
      <c r="C117" s="9"/>
      <c r="D117" s="8"/>
      <c r="E117" s="8" t="s">
        <v>432</v>
      </c>
      <c r="F117" s="8">
        <v>0.38000000000000006</v>
      </c>
      <c r="G117" s="10">
        <v>1064</v>
      </c>
      <c r="H117" s="11">
        <v>404.32</v>
      </c>
      <c r="I117" s="11">
        <v>1016.8669201520912</v>
      </c>
      <c r="J117" s="11">
        <v>-612.54692015209127</v>
      </c>
      <c r="K117" s="8">
        <v>1.1499999999999999</v>
      </c>
      <c r="L117" s="8"/>
      <c r="M117" s="12">
        <f t="shared" si="2"/>
        <v>1223.5999999999999</v>
      </c>
      <c r="N117" s="12">
        <f t="shared" si="2"/>
        <v>0</v>
      </c>
      <c r="O117" s="12">
        <f t="shared" si="3"/>
        <v>1223.5999999999999</v>
      </c>
    </row>
    <row r="118" spans="1:16" x14ac:dyDescent="0.25">
      <c r="A118" s="8"/>
      <c r="B118" s="8"/>
      <c r="C118" s="9"/>
      <c r="D118" s="8"/>
      <c r="E118" s="8" t="s">
        <v>433</v>
      </c>
      <c r="F118" s="8">
        <v>0.42</v>
      </c>
      <c r="G118" s="10">
        <v>2610</v>
      </c>
      <c r="H118" s="11">
        <v>1096.2</v>
      </c>
      <c r="I118" s="11">
        <v>2390.9420735586004</v>
      </c>
      <c r="J118" s="11">
        <v>-1294.7420735586004</v>
      </c>
      <c r="K118" s="8">
        <v>1.05</v>
      </c>
      <c r="L118" s="8"/>
      <c r="M118" s="12">
        <f t="shared" si="2"/>
        <v>2740.5</v>
      </c>
      <c r="N118" s="12">
        <f t="shared" si="2"/>
        <v>0</v>
      </c>
      <c r="O118" s="12">
        <f t="shared" si="3"/>
        <v>2740.5</v>
      </c>
    </row>
    <row r="119" spans="1:16" s="7" customFormat="1" x14ac:dyDescent="0.25">
      <c r="A119" s="13"/>
      <c r="B119" s="13" t="s">
        <v>202</v>
      </c>
      <c r="C119" s="14"/>
      <c r="D119" s="13"/>
      <c r="E119" s="13"/>
      <c r="F119" s="13"/>
      <c r="G119" s="15">
        <v>153267</v>
      </c>
      <c r="H119" s="16">
        <v>87540.230000000083</v>
      </c>
      <c r="I119" s="16">
        <v>86994.511788187287</v>
      </c>
      <c r="J119" s="16">
        <v>545.71821181271901</v>
      </c>
      <c r="K119" s="13"/>
      <c r="L119" s="13"/>
      <c r="M119" s="17"/>
      <c r="N119" s="17"/>
      <c r="O119" s="17">
        <f>SUM(O78:O118)</f>
        <v>197384.85</v>
      </c>
      <c r="P119"/>
    </row>
    <row r="120" spans="1:16" s="7" customFormat="1" x14ac:dyDescent="0.25">
      <c r="A120" s="2" t="s">
        <v>210</v>
      </c>
      <c r="B120" s="2"/>
      <c r="C120" s="3"/>
      <c r="D120" s="2"/>
      <c r="E120" s="2"/>
      <c r="F120" s="2"/>
      <c r="G120" s="4">
        <v>164052</v>
      </c>
      <c r="H120" s="5">
        <v>103812.3900000001</v>
      </c>
      <c r="I120" s="5">
        <v>101628.40000000002</v>
      </c>
      <c r="J120" s="5">
        <v>2183.9900000000016</v>
      </c>
      <c r="K120" s="2"/>
      <c r="L120" s="2"/>
      <c r="M120" s="6"/>
      <c r="N120" s="6"/>
      <c r="O120" s="6"/>
      <c r="P120"/>
    </row>
    <row r="121" spans="1:16" x14ac:dyDescent="0.25">
      <c r="A121" s="8" t="s">
        <v>211</v>
      </c>
      <c r="B121" s="8" t="s">
        <v>342</v>
      </c>
      <c r="C121" s="9" t="s">
        <v>216</v>
      </c>
      <c r="D121" s="8" t="s">
        <v>38</v>
      </c>
      <c r="E121" s="8" t="s">
        <v>343</v>
      </c>
      <c r="F121" s="8">
        <v>1.75</v>
      </c>
      <c r="G121" s="10">
        <v>2475</v>
      </c>
      <c r="H121" s="11">
        <v>4331.25</v>
      </c>
      <c r="I121" s="11">
        <v>1330.1058569538268</v>
      </c>
      <c r="J121" s="11">
        <v>3001.1441430461732</v>
      </c>
      <c r="K121" s="8">
        <v>2.96</v>
      </c>
      <c r="L121" s="8"/>
      <c r="M121" s="12">
        <f t="shared" si="2"/>
        <v>7326</v>
      </c>
      <c r="N121" s="12">
        <f t="shared" si="2"/>
        <v>0</v>
      </c>
      <c r="O121" s="12">
        <f t="shared" si="3"/>
        <v>7326</v>
      </c>
    </row>
    <row r="122" spans="1:16" x14ac:dyDescent="0.25">
      <c r="A122" s="8"/>
      <c r="B122" s="8"/>
      <c r="C122" s="9" t="s">
        <v>218</v>
      </c>
      <c r="D122" s="8" t="s">
        <v>38</v>
      </c>
      <c r="E122" s="8" t="s">
        <v>343</v>
      </c>
      <c r="F122" s="8">
        <v>1.75</v>
      </c>
      <c r="G122" s="10">
        <v>3690</v>
      </c>
      <c r="H122" s="11">
        <v>6457.5</v>
      </c>
      <c r="I122" s="11">
        <v>1836</v>
      </c>
      <c r="J122" s="11">
        <v>4621.5</v>
      </c>
      <c r="K122" s="8">
        <v>2.96</v>
      </c>
      <c r="L122" s="8"/>
      <c r="M122" s="12">
        <f t="shared" si="2"/>
        <v>10922.4</v>
      </c>
      <c r="N122" s="12">
        <f t="shared" si="2"/>
        <v>0</v>
      </c>
      <c r="O122" s="12">
        <f t="shared" si="3"/>
        <v>10922.4</v>
      </c>
    </row>
    <row r="123" spans="1:16" x14ac:dyDescent="0.25">
      <c r="A123" s="8"/>
      <c r="B123" s="8"/>
      <c r="C123" s="9" t="s">
        <v>219</v>
      </c>
      <c r="D123" s="8" t="s">
        <v>38</v>
      </c>
      <c r="E123" s="8" t="s">
        <v>343</v>
      </c>
      <c r="F123" s="8">
        <v>1.75</v>
      </c>
      <c r="G123" s="10">
        <v>2655</v>
      </c>
      <c r="H123" s="11">
        <v>4646.25</v>
      </c>
      <c r="I123" s="11">
        <v>1331.7850746268657</v>
      </c>
      <c r="J123" s="11">
        <v>3314.4649253731341</v>
      </c>
      <c r="K123" s="8">
        <v>2.96</v>
      </c>
      <c r="L123" s="8"/>
      <c r="M123" s="12">
        <f t="shared" si="2"/>
        <v>7858.8</v>
      </c>
      <c r="N123" s="12">
        <f t="shared" si="2"/>
        <v>0</v>
      </c>
      <c r="O123" s="12">
        <f t="shared" si="3"/>
        <v>7858.8</v>
      </c>
    </row>
    <row r="124" spans="1:16" s="7" customFormat="1" x14ac:dyDescent="0.25">
      <c r="A124" s="13"/>
      <c r="B124" s="13" t="s">
        <v>344</v>
      </c>
      <c r="C124" s="14"/>
      <c r="D124" s="13"/>
      <c r="E124" s="13"/>
      <c r="F124" s="13"/>
      <c r="G124" s="15">
        <v>8820</v>
      </c>
      <c r="H124" s="16">
        <v>15435</v>
      </c>
      <c r="I124" s="16">
        <v>4497.8909315806923</v>
      </c>
      <c r="J124" s="16">
        <v>10937.109068419308</v>
      </c>
      <c r="K124" s="13"/>
      <c r="L124" s="13"/>
      <c r="M124" s="17"/>
      <c r="N124" s="17"/>
      <c r="O124" s="17">
        <f>SUM(O121:O123)</f>
        <v>26107.200000000001</v>
      </c>
      <c r="P124"/>
    </row>
    <row r="125" spans="1:16" x14ac:dyDescent="0.25">
      <c r="A125" s="8"/>
      <c r="B125" s="8" t="s">
        <v>212</v>
      </c>
      <c r="C125" s="9" t="s">
        <v>213</v>
      </c>
      <c r="D125" s="8" t="s">
        <v>38</v>
      </c>
      <c r="E125" s="8" t="s">
        <v>214</v>
      </c>
      <c r="F125" s="8">
        <v>1.45</v>
      </c>
      <c r="G125" s="10">
        <v>7755</v>
      </c>
      <c r="H125" s="11">
        <v>11244.75</v>
      </c>
      <c r="I125" s="11">
        <v>5032.7242928480582</v>
      </c>
      <c r="J125" s="11">
        <v>6212.0257071519418</v>
      </c>
      <c r="K125" s="8">
        <v>2.73</v>
      </c>
      <c r="L125" s="8"/>
      <c r="M125" s="12">
        <f t="shared" si="2"/>
        <v>21171.15</v>
      </c>
      <c r="N125" s="12">
        <f t="shared" si="2"/>
        <v>0</v>
      </c>
      <c r="O125" s="12">
        <f t="shared" si="3"/>
        <v>21171.15</v>
      </c>
    </row>
    <row r="126" spans="1:16" x14ac:dyDescent="0.25">
      <c r="A126" s="8"/>
      <c r="B126" s="8"/>
      <c r="C126" s="9" t="s">
        <v>215</v>
      </c>
      <c r="D126" s="8" t="s">
        <v>38</v>
      </c>
      <c r="E126" s="8" t="s">
        <v>214</v>
      </c>
      <c r="F126" s="8">
        <v>1.45</v>
      </c>
      <c r="G126" s="10">
        <v>6170</v>
      </c>
      <c r="H126" s="11">
        <v>8946.5</v>
      </c>
      <c r="I126" s="11">
        <v>3614.4718436478597</v>
      </c>
      <c r="J126" s="11">
        <v>5332.0281563521403</v>
      </c>
      <c r="K126" s="8">
        <v>2.73</v>
      </c>
      <c r="L126" s="8"/>
      <c r="M126" s="12">
        <f t="shared" si="2"/>
        <v>16844.099999999999</v>
      </c>
      <c r="N126" s="12">
        <f t="shared" si="2"/>
        <v>0</v>
      </c>
      <c r="O126" s="12">
        <f t="shared" si="3"/>
        <v>16844.099999999999</v>
      </c>
    </row>
    <row r="127" spans="1:16" x14ac:dyDescent="0.25">
      <c r="A127" s="8"/>
      <c r="B127" s="8"/>
      <c r="C127" s="9" t="s">
        <v>216</v>
      </c>
      <c r="D127" s="8" t="s">
        <v>38</v>
      </c>
      <c r="E127" s="8" t="s">
        <v>214</v>
      </c>
      <c r="F127" s="8">
        <v>1.4499999999999995</v>
      </c>
      <c r="G127" s="10">
        <v>18990</v>
      </c>
      <c r="H127" s="11">
        <v>27535.5</v>
      </c>
      <c r="I127" s="11">
        <v>10463.9511526841</v>
      </c>
      <c r="J127" s="11">
        <v>17071.548847315902</v>
      </c>
      <c r="K127" s="8">
        <v>2.73</v>
      </c>
      <c r="L127" s="8"/>
      <c r="M127" s="12">
        <f t="shared" si="2"/>
        <v>51842.7</v>
      </c>
      <c r="N127" s="12">
        <f t="shared" si="2"/>
        <v>0</v>
      </c>
      <c r="O127" s="12">
        <f t="shared" si="3"/>
        <v>51842.7</v>
      </c>
    </row>
    <row r="128" spans="1:16" x14ac:dyDescent="0.25">
      <c r="A128" s="8"/>
      <c r="B128" s="8"/>
      <c r="C128" s="9" t="s">
        <v>217</v>
      </c>
      <c r="D128" s="8" t="s">
        <v>38</v>
      </c>
      <c r="E128" s="8" t="s">
        <v>214</v>
      </c>
      <c r="F128" s="8">
        <v>1.4499999999999995</v>
      </c>
      <c r="G128" s="10">
        <v>20210</v>
      </c>
      <c r="H128" s="11">
        <v>29304.5</v>
      </c>
      <c r="I128" s="11">
        <v>11030.254658385093</v>
      </c>
      <c r="J128" s="11">
        <v>18274.245341614907</v>
      </c>
      <c r="K128" s="8">
        <v>2.73</v>
      </c>
      <c r="L128" s="8"/>
      <c r="M128" s="12">
        <f t="shared" si="2"/>
        <v>55173.3</v>
      </c>
      <c r="N128" s="12">
        <f t="shared" si="2"/>
        <v>0</v>
      </c>
      <c r="O128" s="12">
        <f t="shared" si="3"/>
        <v>55173.3</v>
      </c>
    </row>
    <row r="129" spans="1:16" x14ac:dyDescent="0.25">
      <c r="A129" s="8"/>
      <c r="B129" s="8"/>
      <c r="C129" s="9" t="s">
        <v>218</v>
      </c>
      <c r="D129" s="8" t="s">
        <v>38</v>
      </c>
      <c r="E129" s="8" t="s">
        <v>214</v>
      </c>
      <c r="F129" s="8">
        <v>1.4499999999999995</v>
      </c>
      <c r="G129" s="10">
        <v>19080</v>
      </c>
      <c r="H129" s="11">
        <v>27666</v>
      </c>
      <c r="I129" s="11">
        <v>10300.44699547191</v>
      </c>
      <c r="J129" s="11">
        <v>17365.55300452809</v>
      </c>
      <c r="K129" s="8">
        <v>2.73</v>
      </c>
      <c r="L129" s="8"/>
      <c r="M129" s="12">
        <f t="shared" si="2"/>
        <v>52088.4</v>
      </c>
      <c r="N129" s="12">
        <f t="shared" si="2"/>
        <v>0</v>
      </c>
      <c r="O129" s="12">
        <f t="shared" si="3"/>
        <v>52088.4</v>
      </c>
    </row>
    <row r="130" spans="1:16" x14ac:dyDescent="0.25">
      <c r="A130" s="8"/>
      <c r="B130" s="8"/>
      <c r="C130" s="9" t="s">
        <v>219</v>
      </c>
      <c r="D130" s="8" t="s">
        <v>38</v>
      </c>
      <c r="E130" s="8" t="s">
        <v>214</v>
      </c>
      <c r="F130" s="8">
        <v>1.4499999999999995</v>
      </c>
      <c r="G130" s="10">
        <v>18690</v>
      </c>
      <c r="H130" s="11">
        <v>27100.5</v>
      </c>
      <c r="I130" s="11">
        <v>9755.326248944275</v>
      </c>
      <c r="J130" s="11">
        <v>17345.173751055729</v>
      </c>
      <c r="K130" s="8">
        <v>2.73</v>
      </c>
      <c r="L130" s="8"/>
      <c r="M130" s="12">
        <f t="shared" si="2"/>
        <v>51023.7</v>
      </c>
      <c r="N130" s="12">
        <f t="shared" si="2"/>
        <v>0</v>
      </c>
      <c r="O130" s="12">
        <f t="shared" si="3"/>
        <v>51023.7</v>
      </c>
    </row>
    <row r="131" spans="1:16" s="7" customFormat="1" x14ac:dyDescent="0.25">
      <c r="A131" s="13"/>
      <c r="B131" s="13" t="s">
        <v>220</v>
      </c>
      <c r="C131" s="14"/>
      <c r="D131" s="13"/>
      <c r="E131" s="13"/>
      <c r="F131" s="13"/>
      <c r="G131" s="15">
        <v>90895</v>
      </c>
      <c r="H131" s="16">
        <v>131797.75</v>
      </c>
      <c r="I131" s="16">
        <v>50197.175191981296</v>
      </c>
      <c r="J131" s="16">
        <v>81600.574808018719</v>
      </c>
      <c r="K131" s="13"/>
      <c r="L131" s="13"/>
      <c r="M131" s="17"/>
      <c r="N131" s="17"/>
      <c r="O131" s="17">
        <f>SUM(O125:O130)</f>
        <v>248143.34999999998</v>
      </c>
      <c r="P131"/>
    </row>
    <row r="132" spans="1:16" x14ac:dyDescent="0.25">
      <c r="A132" s="8"/>
      <c r="B132" s="8" t="s">
        <v>221</v>
      </c>
      <c r="C132" s="9" t="s">
        <v>213</v>
      </c>
      <c r="D132" s="8" t="s">
        <v>38</v>
      </c>
      <c r="E132" s="8" t="s">
        <v>436</v>
      </c>
      <c r="F132" s="8">
        <v>0.8</v>
      </c>
      <c r="G132" s="10">
        <v>6995</v>
      </c>
      <c r="H132" s="11">
        <v>5596</v>
      </c>
      <c r="I132" s="11">
        <v>3416.0441722053201</v>
      </c>
      <c r="J132" s="11">
        <v>2179.9558277946799</v>
      </c>
      <c r="K132" s="8">
        <v>2.16</v>
      </c>
      <c r="L132" s="8"/>
      <c r="M132" s="12">
        <f t="shared" si="2"/>
        <v>15109.2</v>
      </c>
      <c r="N132" s="12">
        <f t="shared" si="2"/>
        <v>0</v>
      </c>
      <c r="O132" s="12">
        <f t="shared" si="3"/>
        <v>15109.2</v>
      </c>
    </row>
    <row r="133" spans="1:16" x14ac:dyDescent="0.25">
      <c r="A133" s="8"/>
      <c r="B133" s="8"/>
      <c r="C133" s="9"/>
      <c r="D133" s="8"/>
      <c r="E133" s="8" t="s">
        <v>226</v>
      </c>
      <c r="F133" s="8">
        <v>0.79999999999999993</v>
      </c>
      <c r="G133" s="10">
        <v>4004</v>
      </c>
      <c r="H133" s="11">
        <v>3203.2</v>
      </c>
      <c r="I133" s="11">
        <v>2254.714038192134</v>
      </c>
      <c r="J133" s="11">
        <v>948.48596180786649</v>
      </c>
      <c r="K133" s="8">
        <v>2.16</v>
      </c>
      <c r="L133" s="8"/>
      <c r="M133" s="12">
        <f t="shared" ref="M133:N196" si="4">$G133*K133</f>
        <v>8648.6400000000012</v>
      </c>
      <c r="N133" s="12">
        <f t="shared" si="4"/>
        <v>0</v>
      </c>
      <c r="O133" s="12">
        <f t="shared" ref="O133:O196" si="5">M133+N133</f>
        <v>8648.6400000000012</v>
      </c>
    </row>
    <row r="134" spans="1:16" x14ac:dyDescent="0.25">
      <c r="A134" s="8"/>
      <c r="B134" s="8"/>
      <c r="C134" s="9"/>
      <c r="D134" s="8"/>
      <c r="E134" s="8" t="s">
        <v>437</v>
      </c>
      <c r="F134" s="8">
        <v>0.72</v>
      </c>
      <c r="G134" s="10">
        <v>830</v>
      </c>
      <c r="H134" s="11">
        <v>597.6</v>
      </c>
      <c r="I134" s="11">
        <v>401.38157036893762</v>
      </c>
      <c r="J134" s="11">
        <v>196.21842963106243</v>
      </c>
      <c r="K134" s="8">
        <v>2.31</v>
      </c>
      <c r="L134" s="8"/>
      <c r="M134" s="12">
        <f t="shared" si="4"/>
        <v>1917.3</v>
      </c>
      <c r="N134" s="12">
        <f t="shared" si="4"/>
        <v>0</v>
      </c>
      <c r="O134" s="12">
        <f t="shared" si="5"/>
        <v>1917.3</v>
      </c>
    </row>
    <row r="135" spans="1:16" x14ac:dyDescent="0.25">
      <c r="A135" s="8"/>
      <c r="B135" s="8"/>
      <c r="C135" s="9"/>
      <c r="D135" s="8"/>
      <c r="E135" s="8" t="s">
        <v>232</v>
      </c>
      <c r="F135" s="8">
        <v>0.72000000000000008</v>
      </c>
      <c r="G135" s="10">
        <v>946</v>
      </c>
      <c r="H135" s="11">
        <v>681.12</v>
      </c>
      <c r="I135" s="11">
        <v>549.76414990088699</v>
      </c>
      <c r="J135" s="11">
        <v>131.35585009911301</v>
      </c>
      <c r="K135" s="8">
        <v>2.31</v>
      </c>
      <c r="L135" s="8"/>
      <c r="M135" s="12">
        <f t="shared" si="4"/>
        <v>2185.2600000000002</v>
      </c>
      <c r="N135" s="12">
        <f t="shared" si="4"/>
        <v>0</v>
      </c>
      <c r="O135" s="12">
        <f t="shared" si="5"/>
        <v>2185.2600000000002</v>
      </c>
    </row>
    <row r="136" spans="1:16" x14ac:dyDescent="0.25">
      <c r="A136" s="8"/>
      <c r="B136" s="8"/>
      <c r="C136" s="9"/>
      <c r="D136" s="8"/>
      <c r="E136" s="8" t="s">
        <v>239</v>
      </c>
      <c r="F136" s="8">
        <v>0.8</v>
      </c>
      <c r="G136" s="10">
        <v>11845</v>
      </c>
      <c r="H136" s="11">
        <v>9476</v>
      </c>
      <c r="I136" s="11">
        <v>6029.5619067419402</v>
      </c>
      <c r="J136" s="11">
        <v>3446.4380932580593</v>
      </c>
      <c r="K136" s="8">
        <v>2.16</v>
      </c>
      <c r="L136" s="8"/>
      <c r="M136" s="12">
        <f t="shared" si="4"/>
        <v>25585.200000000001</v>
      </c>
      <c r="N136" s="12">
        <f t="shared" si="4"/>
        <v>0</v>
      </c>
      <c r="O136" s="12">
        <f t="shared" si="5"/>
        <v>25585.200000000001</v>
      </c>
    </row>
    <row r="137" spans="1:16" x14ac:dyDescent="0.25">
      <c r="A137" s="8"/>
      <c r="B137" s="8"/>
      <c r="C137" s="9"/>
      <c r="D137" s="8"/>
      <c r="E137" s="8" t="s">
        <v>240</v>
      </c>
      <c r="F137" s="8">
        <v>0.71999999999999986</v>
      </c>
      <c r="G137" s="10">
        <v>1390</v>
      </c>
      <c r="H137" s="11">
        <v>1000.8000000000001</v>
      </c>
      <c r="I137" s="11">
        <v>675.80986974272332</v>
      </c>
      <c r="J137" s="11">
        <v>324.99013025727663</v>
      </c>
      <c r="K137" s="8">
        <v>2.31</v>
      </c>
      <c r="L137" s="8"/>
      <c r="M137" s="12">
        <f t="shared" si="4"/>
        <v>3210.9</v>
      </c>
      <c r="N137" s="12">
        <f t="shared" si="4"/>
        <v>0</v>
      </c>
      <c r="O137" s="12">
        <f t="shared" si="5"/>
        <v>3210.9</v>
      </c>
    </row>
    <row r="138" spans="1:16" x14ac:dyDescent="0.25">
      <c r="A138" s="8"/>
      <c r="B138" s="8"/>
      <c r="C138" s="9" t="s">
        <v>215</v>
      </c>
      <c r="D138" s="8" t="s">
        <v>38</v>
      </c>
      <c r="E138" s="8" t="s">
        <v>436</v>
      </c>
      <c r="F138" s="8">
        <v>0.8</v>
      </c>
      <c r="G138" s="10">
        <v>9085</v>
      </c>
      <c r="H138" s="11">
        <v>7268</v>
      </c>
      <c r="I138" s="11">
        <v>3961.8015132818791</v>
      </c>
      <c r="J138" s="11">
        <v>3306.1984867181209</v>
      </c>
      <c r="K138" s="8">
        <v>2.16</v>
      </c>
      <c r="L138" s="8"/>
      <c r="M138" s="12">
        <f t="shared" si="4"/>
        <v>19623.600000000002</v>
      </c>
      <c r="N138" s="12">
        <f t="shared" si="4"/>
        <v>0</v>
      </c>
      <c r="O138" s="12">
        <f t="shared" si="5"/>
        <v>19623.600000000002</v>
      </c>
    </row>
    <row r="139" spans="1:16" x14ac:dyDescent="0.25">
      <c r="A139" s="8"/>
      <c r="B139" s="8"/>
      <c r="C139" s="9"/>
      <c r="D139" s="8"/>
      <c r="E139" s="8" t="s">
        <v>226</v>
      </c>
      <c r="F139" s="8">
        <v>0.79999999999999993</v>
      </c>
      <c r="G139" s="10">
        <v>6185</v>
      </c>
      <c r="H139" s="11">
        <v>4948</v>
      </c>
      <c r="I139" s="11">
        <v>3189.989688208721</v>
      </c>
      <c r="J139" s="11">
        <v>1758.010311791279</v>
      </c>
      <c r="K139" s="8">
        <v>2.16</v>
      </c>
      <c r="L139" s="8"/>
      <c r="M139" s="12">
        <f t="shared" si="4"/>
        <v>13359.6</v>
      </c>
      <c r="N139" s="12">
        <f t="shared" si="4"/>
        <v>0</v>
      </c>
      <c r="O139" s="12">
        <f t="shared" si="5"/>
        <v>13359.6</v>
      </c>
    </row>
    <row r="140" spans="1:16" x14ac:dyDescent="0.25">
      <c r="A140" s="8"/>
      <c r="B140" s="8"/>
      <c r="C140" s="9"/>
      <c r="D140" s="8"/>
      <c r="E140" s="8" t="s">
        <v>437</v>
      </c>
      <c r="F140" s="8">
        <v>0.72000000000000008</v>
      </c>
      <c r="G140" s="10">
        <v>1350</v>
      </c>
      <c r="H140" s="11">
        <v>972</v>
      </c>
      <c r="I140" s="11">
        <v>596.62705814669243</v>
      </c>
      <c r="J140" s="11">
        <v>375.37294185330762</v>
      </c>
      <c r="K140" s="8">
        <v>2.31</v>
      </c>
      <c r="L140" s="8"/>
      <c r="M140" s="12">
        <f t="shared" si="4"/>
        <v>3118.5</v>
      </c>
      <c r="N140" s="12">
        <f t="shared" si="4"/>
        <v>0</v>
      </c>
      <c r="O140" s="12">
        <f t="shared" si="5"/>
        <v>3118.5</v>
      </c>
    </row>
    <row r="141" spans="1:16" x14ac:dyDescent="0.25">
      <c r="A141" s="8"/>
      <c r="B141" s="8"/>
      <c r="C141" s="9"/>
      <c r="D141" s="8"/>
      <c r="E141" s="8" t="s">
        <v>232</v>
      </c>
      <c r="F141" s="8">
        <v>0.72</v>
      </c>
      <c r="G141" s="10">
        <v>2915</v>
      </c>
      <c r="H141" s="11">
        <v>2098.8000000000002</v>
      </c>
      <c r="I141" s="11">
        <v>1374.7998879709776</v>
      </c>
      <c r="J141" s="11">
        <v>724.00011202902226</v>
      </c>
      <c r="K141" s="8">
        <v>2.31</v>
      </c>
      <c r="L141" s="8"/>
      <c r="M141" s="12">
        <f t="shared" si="4"/>
        <v>6733.6500000000005</v>
      </c>
      <c r="N141" s="12">
        <f t="shared" si="4"/>
        <v>0</v>
      </c>
      <c r="O141" s="12">
        <f t="shared" si="5"/>
        <v>6733.6500000000005</v>
      </c>
    </row>
    <row r="142" spans="1:16" x14ac:dyDescent="0.25">
      <c r="A142" s="8"/>
      <c r="B142" s="8"/>
      <c r="C142" s="9"/>
      <c r="D142" s="8"/>
      <c r="E142" s="8" t="s">
        <v>239</v>
      </c>
      <c r="F142" s="8">
        <v>0.79999999999999993</v>
      </c>
      <c r="G142" s="10">
        <v>9219</v>
      </c>
      <c r="H142" s="11">
        <v>7375.2</v>
      </c>
      <c r="I142" s="11">
        <v>4954.2245819902173</v>
      </c>
      <c r="J142" s="11">
        <v>2420.9754180097825</v>
      </c>
      <c r="K142" s="8">
        <v>2.16</v>
      </c>
      <c r="L142" s="8"/>
      <c r="M142" s="12">
        <f t="shared" si="4"/>
        <v>19913.04</v>
      </c>
      <c r="N142" s="12">
        <f t="shared" si="4"/>
        <v>0</v>
      </c>
      <c r="O142" s="12">
        <f t="shared" si="5"/>
        <v>19913.04</v>
      </c>
    </row>
    <row r="143" spans="1:16" x14ac:dyDescent="0.25">
      <c r="A143" s="8"/>
      <c r="B143" s="8"/>
      <c r="C143" s="9"/>
      <c r="D143" s="8"/>
      <c r="E143" s="8" t="s">
        <v>240</v>
      </c>
      <c r="F143" s="8">
        <v>0.72</v>
      </c>
      <c r="G143" s="10">
        <v>1126</v>
      </c>
      <c r="H143" s="11">
        <v>810.72</v>
      </c>
      <c r="I143" s="11">
        <v>668.08542675365277</v>
      </c>
      <c r="J143" s="11">
        <v>142.63457324634726</v>
      </c>
      <c r="K143" s="8">
        <v>2.31</v>
      </c>
      <c r="L143" s="8"/>
      <c r="M143" s="12">
        <f t="shared" si="4"/>
        <v>2601.06</v>
      </c>
      <c r="N143" s="12">
        <f t="shared" si="4"/>
        <v>0</v>
      </c>
      <c r="O143" s="12">
        <f t="shared" si="5"/>
        <v>2601.06</v>
      </c>
    </row>
    <row r="144" spans="1:16" x14ac:dyDescent="0.25">
      <c r="A144" s="8"/>
      <c r="B144" s="8"/>
      <c r="C144" s="9" t="s">
        <v>216</v>
      </c>
      <c r="D144" s="8" t="s">
        <v>38</v>
      </c>
      <c r="E144" s="8" t="s">
        <v>226</v>
      </c>
      <c r="F144" s="8">
        <v>0.8</v>
      </c>
      <c r="G144" s="10">
        <v>4968</v>
      </c>
      <c r="H144" s="11">
        <v>3974.4</v>
      </c>
      <c r="I144" s="11">
        <v>2660.3801587857524</v>
      </c>
      <c r="J144" s="11">
        <v>1314.0198412142477</v>
      </c>
      <c r="K144" s="8">
        <v>2.16</v>
      </c>
      <c r="L144" s="8"/>
      <c r="M144" s="12">
        <f t="shared" si="4"/>
        <v>10730.880000000001</v>
      </c>
      <c r="N144" s="12">
        <f t="shared" si="4"/>
        <v>0</v>
      </c>
      <c r="O144" s="12">
        <f t="shared" si="5"/>
        <v>10730.880000000001</v>
      </c>
    </row>
    <row r="145" spans="1:16" x14ac:dyDescent="0.25">
      <c r="A145" s="8"/>
      <c r="B145" s="8"/>
      <c r="C145" s="9"/>
      <c r="D145" s="8"/>
      <c r="E145" s="8" t="s">
        <v>232</v>
      </c>
      <c r="F145" s="8">
        <v>0.72</v>
      </c>
      <c r="G145" s="10">
        <v>1417</v>
      </c>
      <c r="H145" s="11">
        <v>1020.2400000000001</v>
      </c>
      <c r="I145" s="11">
        <v>754.59367345935038</v>
      </c>
      <c r="J145" s="11">
        <v>265.64632654064962</v>
      </c>
      <c r="K145" s="8">
        <v>2.31</v>
      </c>
      <c r="L145" s="8"/>
      <c r="M145" s="12">
        <f t="shared" si="4"/>
        <v>3273.27</v>
      </c>
      <c r="N145" s="12">
        <f t="shared" si="4"/>
        <v>0</v>
      </c>
      <c r="O145" s="12">
        <f t="shared" si="5"/>
        <v>3273.27</v>
      </c>
    </row>
    <row r="146" spans="1:16" x14ac:dyDescent="0.25">
      <c r="A146" s="8"/>
      <c r="B146" s="8"/>
      <c r="C146" s="9"/>
      <c r="D146" s="8"/>
      <c r="E146" s="8" t="s">
        <v>438</v>
      </c>
      <c r="F146" s="8">
        <v>0.79999999999999993</v>
      </c>
      <c r="G146" s="10">
        <v>5325</v>
      </c>
      <c r="H146" s="11">
        <v>4260</v>
      </c>
      <c r="I146" s="11">
        <v>2630.0228001327514</v>
      </c>
      <c r="J146" s="11">
        <v>1629.9771998672484</v>
      </c>
      <c r="K146" s="8">
        <v>2.16</v>
      </c>
      <c r="L146" s="8"/>
      <c r="M146" s="12">
        <f t="shared" si="4"/>
        <v>11502</v>
      </c>
      <c r="N146" s="12">
        <f t="shared" si="4"/>
        <v>0</v>
      </c>
      <c r="O146" s="12">
        <f t="shared" si="5"/>
        <v>11502</v>
      </c>
    </row>
    <row r="147" spans="1:16" x14ac:dyDescent="0.25">
      <c r="A147" s="8"/>
      <c r="B147" s="8"/>
      <c r="C147" s="9"/>
      <c r="D147" s="8"/>
      <c r="E147" s="8" t="s">
        <v>439</v>
      </c>
      <c r="F147" s="8">
        <v>0.71999999999999986</v>
      </c>
      <c r="G147" s="10">
        <v>975</v>
      </c>
      <c r="H147" s="11">
        <v>701.99999999999989</v>
      </c>
      <c r="I147" s="11">
        <v>520.94635798421893</v>
      </c>
      <c r="J147" s="11">
        <v>181.05364201578109</v>
      </c>
      <c r="K147" s="8">
        <v>2.31</v>
      </c>
      <c r="L147" s="8"/>
      <c r="M147" s="12">
        <f t="shared" si="4"/>
        <v>2252.25</v>
      </c>
      <c r="N147" s="12">
        <f t="shared" si="4"/>
        <v>0</v>
      </c>
      <c r="O147" s="12">
        <f t="shared" si="5"/>
        <v>2252.25</v>
      </c>
    </row>
    <row r="148" spans="1:16" x14ac:dyDescent="0.25">
      <c r="A148" s="8"/>
      <c r="B148" s="8"/>
      <c r="C148" s="9" t="s">
        <v>217</v>
      </c>
      <c r="D148" s="8" t="s">
        <v>38</v>
      </c>
      <c r="E148" s="8" t="s">
        <v>226</v>
      </c>
      <c r="F148" s="8">
        <v>0.8</v>
      </c>
      <c r="G148" s="10">
        <v>4956</v>
      </c>
      <c r="H148" s="11">
        <v>3964.8</v>
      </c>
      <c r="I148" s="11">
        <v>2524.2615608445535</v>
      </c>
      <c r="J148" s="11">
        <v>1440.5384391554462</v>
      </c>
      <c r="K148" s="8">
        <v>2.16</v>
      </c>
      <c r="L148" s="8"/>
      <c r="M148" s="12">
        <f t="shared" si="4"/>
        <v>10704.960000000001</v>
      </c>
      <c r="N148" s="12">
        <f t="shared" si="4"/>
        <v>0</v>
      </c>
      <c r="O148" s="12">
        <f t="shared" si="5"/>
        <v>10704.960000000001</v>
      </c>
    </row>
    <row r="149" spans="1:16" x14ac:dyDescent="0.25">
      <c r="A149" s="8"/>
      <c r="B149" s="8"/>
      <c r="C149" s="9"/>
      <c r="D149" s="8"/>
      <c r="E149" s="8" t="s">
        <v>232</v>
      </c>
      <c r="F149" s="8">
        <v>0.72</v>
      </c>
      <c r="G149" s="10">
        <v>635</v>
      </c>
      <c r="H149" s="11">
        <v>457.2000000000001</v>
      </c>
      <c r="I149" s="11">
        <v>328.47472295685509</v>
      </c>
      <c r="J149" s="11">
        <v>128.72527704314496</v>
      </c>
      <c r="K149" s="8">
        <v>2.31</v>
      </c>
      <c r="L149" s="8"/>
      <c r="M149" s="12">
        <f t="shared" si="4"/>
        <v>1466.8500000000001</v>
      </c>
      <c r="N149" s="12">
        <f t="shared" si="4"/>
        <v>0</v>
      </c>
      <c r="O149" s="12">
        <f t="shared" si="5"/>
        <v>1466.8500000000001</v>
      </c>
    </row>
    <row r="150" spans="1:16" x14ac:dyDescent="0.25">
      <c r="A150" s="8"/>
      <c r="B150" s="8"/>
      <c r="C150" s="9"/>
      <c r="D150" s="8"/>
      <c r="E150" s="8" t="s">
        <v>438</v>
      </c>
      <c r="F150" s="8">
        <v>0.8</v>
      </c>
      <c r="G150" s="10">
        <v>7157</v>
      </c>
      <c r="H150" s="11">
        <v>5725.6</v>
      </c>
      <c r="I150" s="11">
        <v>3670.4193416883513</v>
      </c>
      <c r="J150" s="11">
        <v>2055.1806583116486</v>
      </c>
      <c r="K150" s="8">
        <v>2.16</v>
      </c>
      <c r="L150" s="8"/>
      <c r="M150" s="12">
        <f t="shared" si="4"/>
        <v>15459.12</v>
      </c>
      <c r="N150" s="12">
        <f t="shared" si="4"/>
        <v>0</v>
      </c>
      <c r="O150" s="12">
        <f t="shared" si="5"/>
        <v>15459.12</v>
      </c>
    </row>
    <row r="151" spans="1:16" x14ac:dyDescent="0.25">
      <c r="A151" s="8"/>
      <c r="B151" s="8"/>
      <c r="C151" s="9"/>
      <c r="D151" s="8"/>
      <c r="E151" s="8" t="s">
        <v>439</v>
      </c>
      <c r="F151" s="8">
        <v>0.72</v>
      </c>
      <c r="G151" s="10">
        <v>1540</v>
      </c>
      <c r="H151" s="11">
        <v>1108.8</v>
      </c>
      <c r="I151" s="11">
        <v>806.58971612514722</v>
      </c>
      <c r="J151" s="11">
        <v>302.21028387485279</v>
      </c>
      <c r="K151" s="8">
        <v>2.31</v>
      </c>
      <c r="L151" s="8"/>
      <c r="M151" s="12">
        <f t="shared" si="4"/>
        <v>3557.4</v>
      </c>
      <c r="N151" s="12">
        <f t="shared" si="4"/>
        <v>0</v>
      </c>
      <c r="O151" s="12">
        <f t="shared" si="5"/>
        <v>3557.4</v>
      </c>
    </row>
    <row r="152" spans="1:16" x14ac:dyDescent="0.25">
      <c r="A152" s="8"/>
      <c r="B152" s="8"/>
      <c r="C152" s="9" t="s">
        <v>218</v>
      </c>
      <c r="D152" s="8" t="s">
        <v>38</v>
      </c>
      <c r="E152" s="8" t="s">
        <v>239</v>
      </c>
      <c r="F152" s="8">
        <v>0.8</v>
      </c>
      <c r="G152" s="10">
        <v>1680</v>
      </c>
      <c r="H152" s="11">
        <v>1344</v>
      </c>
      <c r="I152" s="11">
        <v>809.47467021167813</v>
      </c>
      <c r="J152" s="11">
        <v>534.52532978832187</v>
      </c>
      <c r="K152" s="8">
        <v>2.16</v>
      </c>
      <c r="L152" s="8"/>
      <c r="M152" s="12">
        <f t="shared" si="4"/>
        <v>3628.8</v>
      </c>
      <c r="N152" s="12">
        <f t="shared" si="4"/>
        <v>0</v>
      </c>
      <c r="O152" s="12">
        <f t="shared" si="5"/>
        <v>3628.8</v>
      </c>
    </row>
    <row r="153" spans="1:16" x14ac:dyDescent="0.25">
      <c r="A153" s="8"/>
      <c r="B153" s="8"/>
      <c r="C153" s="9"/>
      <c r="D153" s="8"/>
      <c r="E153" s="8" t="s">
        <v>240</v>
      </c>
      <c r="F153" s="8">
        <v>0.72</v>
      </c>
      <c r="G153" s="10">
        <v>290</v>
      </c>
      <c r="H153" s="11">
        <v>208.79999999999998</v>
      </c>
      <c r="I153" s="11">
        <v>142.24989508927553</v>
      </c>
      <c r="J153" s="11">
        <v>66.550104910724457</v>
      </c>
      <c r="K153" s="8">
        <v>2.31</v>
      </c>
      <c r="L153" s="8"/>
      <c r="M153" s="12">
        <f t="shared" si="4"/>
        <v>669.9</v>
      </c>
      <c r="N153" s="12">
        <f t="shared" si="4"/>
        <v>0</v>
      </c>
      <c r="O153" s="12">
        <f t="shared" si="5"/>
        <v>669.9</v>
      </c>
    </row>
    <row r="154" spans="1:16" x14ac:dyDescent="0.25">
      <c r="A154" s="8"/>
      <c r="B154" s="8"/>
      <c r="C154" s="9"/>
      <c r="D154" s="8"/>
      <c r="E154" s="8" t="s">
        <v>438</v>
      </c>
      <c r="F154" s="8">
        <v>0.79999999999999993</v>
      </c>
      <c r="G154" s="10">
        <v>8845</v>
      </c>
      <c r="H154" s="11">
        <v>7076</v>
      </c>
      <c r="I154" s="11">
        <v>4730.8860739084448</v>
      </c>
      <c r="J154" s="11">
        <v>2345.1139260915561</v>
      </c>
      <c r="K154" s="8">
        <v>2.16</v>
      </c>
      <c r="L154" s="8"/>
      <c r="M154" s="12">
        <f t="shared" si="4"/>
        <v>19105.2</v>
      </c>
      <c r="N154" s="12">
        <f t="shared" si="4"/>
        <v>0</v>
      </c>
      <c r="O154" s="12">
        <f t="shared" si="5"/>
        <v>19105.2</v>
      </c>
    </row>
    <row r="155" spans="1:16" x14ac:dyDescent="0.25">
      <c r="A155" s="8"/>
      <c r="B155" s="8"/>
      <c r="C155" s="9"/>
      <c r="D155" s="8"/>
      <c r="E155" s="8" t="s">
        <v>439</v>
      </c>
      <c r="F155" s="8">
        <v>0.72</v>
      </c>
      <c r="G155" s="10">
        <v>1080</v>
      </c>
      <c r="H155" s="11">
        <v>777.6</v>
      </c>
      <c r="I155" s="11">
        <v>540.94236531869217</v>
      </c>
      <c r="J155" s="11">
        <v>236.65763468130785</v>
      </c>
      <c r="K155" s="8">
        <v>2.31</v>
      </c>
      <c r="L155" s="8"/>
      <c r="M155" s="12">
        <f t="shared" si="4"/>
        <v>2494.8000000000002</v>
      </c>
      <c r="N155" s="12">
        <f t="shared" si="4"/>
        <v>0</v>
      </c>
      <c r="O155" s="12">
        <f t="shared" si="5"/>
        <v>2494.8000000000002</v>
      </c>
    </row>
    <row r="156" spans="1:16" x14ac:dyDescent="0.25">
      <c r="A156" s="8"/>
      <c r="B156" s="8"/>
      <c r="C156" s="9" t="s">
        <v>219</v>
      </c>
      <c r="D156" s="8" t="s">
        <v>38</v>
      </c>
      <c r="E156" s="8" t="s">
        <v>239</v>
      </c>
      <c r="F156" s="8">
        <v>0.8</v>
      </c>
      <c r="G156" s="10">
        <v>2150</v>
      </c>
      <c r="H156" s="11">
        <v>1720</v>
      </c>
      <c r="I156" s="11">
        <v>1072.4548265895953</v>
      </c>
      <c r="J156" s="11">
        <v>647.54517341040469</v>
      </c>
      <c r="K156" s="8">
        <v>2.16</v>
      </c>
      <c r="L156" s="8"/>
      <c r="M156" s="12">
        <f t="shared" si="4"/>
        <v>4644</v>
      </c>
      <c r="N156" s="12">
        <f t="shared" si="4"/>
        <v>0</v>
      </c>
      <c r="O156" s="12">
        <f t="shared" si="5"/>
        <v>4644</v>
      </c>
    </row>
    <row r="157" spans="1:16" x14ac:dyDescent="0.25">
      <c r="A157" s="8"/>
      <c r="B157" s="8"/>
      <c r="C157" s="9"/>
      <c r="D157" s="8"/>
      <c r="E157" s="8" t="s">
        <v>240</v>
      </c>
      <c r="F157" s="8">
        <v>0.72</v>
      </c>
      <c r="G157" s="10">
        <v>2800</v>
      </c>
      <c r="H157" s="11">
        <v>2016</v>
      </c>
      <c r="I157" s="11">
        <v>1423.3354403912326</v>
      </c>
      <c r="J157" s="11">
        <v>592.66455960876715</v>
      </c>
      <c r="K157" s="8">
        <v>2.31</v>
      </c>
      <c r="L157" s="8"/>
      <c r="M157" s="12">
        <f t="shared" si="4"/>
        <v>6468</v>
      </c>
      <c r="N157" s="12">
        <f t="shared" si="4"/>
        <v>0</v>
      </c>
      <c r="O157" s="12">
        <f t="shared" si="5"/>
        <v>6468</v>
      </c>
    </row>
    <row r="158" spans="1:16" x14ac:dyDescent="0.25">
      <c r="A158" s="8"/>
      <c r="B158" s="8"/>
      <c r="C158" s="9"/>
      <c r="D158" s="8"/>
      <c r="E158" s="8" t="s">
        <v>438</v>
      </c>
      <c r="F158" s="8">
        <v>0.79999999999999993</v>
      </c>
      <c r="G158" s="10">
        <v>7655</v>
      </c>
      <c r="H158" s="11">
        <v>6124</v>
      </c>
      <c r="I158" s="11">
        <v>4002.5605005827024</v>
      </c>
      <c r="J158" s="11">
        <v>2121.4394994172972</v>
      </c>
      <c r="K158" s="8">
        <v>2.16</v>
      </c>
      <c r="L158" s="8"/>
      <c r="M158" s="12">
        <f t="shared" si="4"/>
        <v>16534.8</v>
      </c>
      <c r="N158" s="12">
        <f t="shared" si="4"/>
        <v>0</v>
      </c>
      <c r="O158" s="12">
        <f t="shared" si="5"/>
        <v>16534.8</v>
      </c>
    </row>
    <row r="159" spans="1:16" x14ac:dyDescent="0.25">
      <c r="A159" s="8"/>
      <c r="B159" s="8"/>
      <c r="C159" s="9"/>
      <c r="D159" s="8"/>
      <c r="E159" s="8" t="s">
        <v>439</v>
      </c>
      <c r="F159" s="8">
        <v>0.72</v>
      </c>
      <c r="G159" s="10">
        <v>1435</v>
      </c>
      <c r="H159" s="11">
        <v>1033.2</v>
      </c>
      <c r="I159" s="11">
        <v>774.53790886532806</v>
      </c>
      <c r="J159" s="11">
        <v>258.66209113467187</v>
      </c>
      <c r="K159" s="8">
        <v>2.31</v>
      </c>
      <c r="L159" s="8"/>
      <c r="M159" s="12">
        <f t="shared" si="4"/>
        <v>3314.85</v>
      </c>
      <c r="N159" s="12">
        <f t="shared" si="4"/>
        <v>0</v>
      </c>
      <c r="O159" s="12">
        <f t="shared" si="5"/>
        <v>3314.85</v>
      </c>
    </row>
    <row r="160" spans="1:16" s="7" customFormat="1" x14ac:dyDescent="0.25">
      <c r="A160" s="13"/>
      <c r="B160" s="13" t="s">
        <v>241</v>
      </c>
      <c r="C160" s="14"/>
      <c r="D160" s="13"/>
      <c r="E160" s="13"/>
      <c r="F160" s="13"/>
      <c r="G160" s="15">
        <v>108798</v>
      </c>
      <c r="H160" s="16">
        <v>85540.08</v>
      </c>
      <c r="I160" s="16">
        <v>55464.933876438015</v>
      </c>
      <c r="J160" s="16">
        <v>30075.146123562001</v>
      </c>
      <c r="K160" s="13"/>
      <c r="L160" s="13"/>
      <c r="M160" s="17"/>
      <c r="N160" s="17"/>
      <c r="O160" s="17">
        <f>SUM(O132:O159)</f>
        <v>237813.02999999997</v>
      </c>
      <c r="P160"/>
    </row>
    <row r="161" spans="1:16" s="7" customFormat="1" x14ac:dyDescent="0.25">
      <c r="A161" s="2" t="s">
        <v>242</v>
      </c>
      <c r="B161" s="2"/>
      <c r="C161" s="3"/>
      <c r="D161" s="2"/>
      <c r="E161" s="2"/>
      <c r="F161" s="2"/>
      <c r="G161" s="4">
        <v>208513</v>
      </c>
      <c r="H161" s="5">
        <v>232772.82999999996</v>
      </c>
      <c r="I161" s="5">
        <v>110159.99999999994</v>
      </c>
      <c r="J161" s="5">
        <v>122612.83000000005</v>
      </c>
      <c r="K161" s="2"/>
      <c r="L161" s="2"/>
      <c r="M161" s="6"/>
      <c r="N161" s="6"/>
      <c r="O161" s="6"/>
      <c r="P161"/>
    </row>
    <row r="162" spans="1:16" x14ac:dyDescent="0.25">
      <c r="A162" s="8" t="s">
        <v>243</v>
      </c>
      <c r="B162" s="8" t="s">
        <v>139</v>
      </c>
      <c r="C162" s="9" t="s">
        <v>18</v>
      </c>
      <c r="D162" s="8" t="s">
        <v>140</v>
      </c>
      <c r="E162" s="8" t="s">
        <v>244</v>
      </c>
      <c r="F162" s="8">
        <v>0.55000000000000004</v>
      </c>
      <c r="G162" s="10">
        <v>51</v>
      </c>
      <c r="H162" s="11">
        <v>28.05</v>
      </c>
      <c r="I162" s="11">
        <v>47.988344988344984</v>
      </c>
      <c r="J162" s="11">
        <v>-19.938344988344983</v>
      </c>
      <c r="K162" s="8">
        <v>1.61</v>
      </c>
      <c r="L162" s="8"/>
      <c r="M162" s="12">
        <f t="shared" si="4"/>
        <v>82.11</v>
      </c>
      <c r="N162" s="12">
        <f t="shared" si="4"/>
        <v>0</v>
      </c>
      <c r="O162" s="12">
        <f t="shared" si="5"/>
        <v>82.11</v>
      </c>
    </row>
    <row r="163" spans="1:16" x14ac:dyDescent="0.25">
      <c r="A163" s="8"/>
      <c r="B163" s="8"/>
      <c r="C163" s="9"/>
      <c r="D163" s="8"/>
      <c r="E163" s="8" t="s">
        <v>245</v>
      </c>
      <c r="F163" s="8">
        <v>0.55000000000000004</v>
      </c>
      <c r="G163" s="10">
        <v>1060</v>
      </c>
      <c r="H163" s="11">
        <v>583</v>
      </c>
      <c r="I163" s="11">
        <v>997.40481740481744</v>
      </c>
      <c r="J163" s="11">
        <v>-414.40481740481744</v>
      </c>
      <c r="K163" s="8">
        <v>2.48</v>
      </c>
      <c r="L163" s="8"/>
      <c r="M163" s="12">
        <f t="shared" si="4"/>
        <v>2628.8</v>
      </c>
      <c r="N163" s="12">
        <f t="shared" si="4"/>
        <v>0</v>
      </c>
      <c r="O163" s="12">
        <f t="shared" si="5"/>
        <v>2628.8</v>
      </c>
    </row>
    <row r="164" spans="1:16" x14ac:dyDescent="0.25">
      <c r="A164" s="8"/>
      <c r="B164" s="8"/>
      <c r="C164" s="9"/>
      <c r="D164" s="8"/>
      <c r="E164" s="8" t="s">
        <v>440</v>
      </c>
      <c r="F164" s="8">
        <v>0.55000000000000004</v>
      </c>
      <c r="G164" s="10">
        <v>1196</v>
      </c>
      <c r="H164" s="11">
        <v>657.8</v>
      </c>
      <c r="I164" s="11">
        <v>1648.8759446751524</v>
      </c>
      <c r="J164" s="11">
        <v>-991.07594467515264</v>
      </c>
      <c r="K164" s="8">
        <v>1.61</v>
      </c>
      <c r="L164" s="8"/>
      <c r="M164" s="12">
        <f t="shared" si="4"/>
        <v>1925.5600000000002</v>
      </c>
      <c r="N164" s="12">
        <f t="shared" si="4"/>
        <v>0</v>
      </c>
      <c r="O164" s="12">
        <f t="shared" si="5"/>
        <v>1925.5600000000002</v>
      </c>
    </row>
    <row r="165" spans="1:16" x14ac:dyDescent="0.25">
      <c r="A165" s="8"/>
      <c r="B165" s="8"/>
      <c r="C165" s="9"/>
      <c r="D165" s="8"/>
      <c r="E165" s="8" t="s">
        <v>441</v>
      </c>
      <c r="F165" s="8">
        <v>0.55000000000000004</v>
      </c>
      <c r="G165" s="10">
        <v>33</v>
      </c>
      <c r="H165" s="11">
        <v>18.150000000000002</v>
      </c>
      <c r="I165" s="11">
        <v>47.515285996055226</v>
      </c>
      <c r="J165" s="11">
        <v>-29.365285996055228</v>
      </c>
      <c r="K165" s="8">
        <v>2.48</v>
      </c>
      <c r="L165" s="8"/>
      <c r="M165" s="12">
        <f t="shared" si="4"/>
        <v>81.84</v>
      </c>
      <c r="N165" s="12">
        <f t="shared" si="4"/>
        <v>0</v>
      </c>
      <c r="O165" s="12">
        <f t="shared" si="5"/>
        <v>81.84</v>
      </c>
    </row>
    <row r="166" spans="1:16" x14ac:dyDescent="0.25">
      <c r="A166" s="8"/>
      <c r="B166" s="8"/>
      <c r="C166" s="9"/>
      <c r="D166" s="8"/>
      <c r="E166" s="8" t="s">
        <v>442</v>
      </c>
      <c r="F166" s="8">
        <v>0.54999999999999993</v>
      </c>
      <c r="G166" s="10">
        <v>3013</v>
      </c>
      <c r="H166" s="11">
        <v>1657.1500000000003</v>
      </c>
      <c r="I166" s="11">
        <v>3838.3856314523232</v>
      </c>
      <c r="J166" s="11">
        <v>-2181.2356314523227</v>
      </c>
      <c r="K166" s="8">
        <v>2.5499999999999998</v>
      </c>
      <c r="L166" s="8"/>
      <c r="M166" s="12">
        <f t="shared" si="4"/>
        <v>7683.15</v>
      </c>
      <c r="N166" s="12">
        <f t="shared" si="4"/>
        <v>0</v>
      </c>
      <c r="O166" s="12">
        <f t="shared" si="5"/>
        <v>7683.15</v>
      </c>
    </row>
    <row r="167" spans="1:16" x14ac:dyDescent="0.25">
      <c r="A167" s="8"/>
      <c r="B167" s="8"/>
      <c r="C167" s="9"/>
      <c r="D167" s="8"/>
      <c r="E167" s="8" t="s">
        <v>246</v>
      </c>
      <c r="F167" s="8">
        <v>0.54999999999999993</v>
      </c>
      <c r="G167" s="10">
        <v>2915</v>
      </c>
      <c r="H167" s="11">
        <v>1603.2499999999998</v>
      </c>
      <c r="I167" s="11">
        <v>4462.6271076040857</v>
      </c>
      <c r="J167" s="11">
        <v>-2859.3771076040853</v>
      </c>
      <c r="K167" s="8">
        <v>1.61</v>
      </c>
      <c r="L167" s="8"/>
      <c r="M167" s="12">
        <f t="shared" si="4"/>
        <v>4693.1500000000005</v>
      </c>
      <c r="N167" s="12">
        <f t="shared" si="4"/>
        <v>0</v>
      </c>
      <c r="O167" s="12">
        <f t="shared" si="5"/>
        <v>4693.1500000000005</v>
      </c>
    </row>
    <row r="168" spans="1:16" x14ac:dyDescent="0.25">
      <c r="A168" s="8"/>
      <c r="B168" s="8"/>
      <c r="C168" s="9"/>
      <c r="D168" s="8"/>
      <c r="E168" s="8" t="s">
        <v>443</v>
      </c>
      <c r="F168" s="8">
        <v>0.55000000000000004</v>
      </c>
      <c r="G168" s="10">
        <v>282</v>
      </c>
      <c r="H168" s="11">
        <v>155.1</v>
      </c>
      <c r="I168" s="11">
        <v>540.18576949876899</v>
      </c>
      <c r="J168" s="11">
        <v>-385.08576949876897</v>
      </c>
      <c r="K168" s="8">
        <v>1.83</v>
      </c>
      <c r="L168" s="8"/>
      <c r="M168" s="12">
        <f t="shared" si="4"/>
        <v>516.06000000000006</v>
      </c>
      <c r="N168" s="12">
        <f t="shared" si="4"/>
        <v>0</v>
      </c>
      <c r="O168" s="12">
        <f t="shared" si="5"/>
        <v>516.06000000000006</v>
      </c>
    </row>
    <row r="169" spans="1:16" x14ac:dyDescent="0.25">
      <c r="A169" s="8"/>
      <c r="B169" s="8"/>
      <c r="C169" s="9"/>
      <c r="D169" s="8"/>
      <c r="E169" s="8" t="s">
        <v>444</v>
      </c>
      <c r="F169" s="8">
        <v>0.55000000000000004</v>
      </c>
      <c r="G169" s="10">
        <v>40</v>
      </c>
      <c r="H169" s="11">
        <v>22</v>
      </c>
      <c r="I169" s="11">
        <v>42.753751103265664</v>
      </c>
      <c r="J169" s="11">
        <v>-20.753751103265664</v>
      </c>
      <c r="K169" s="8">
        <v>1.61</v>
      </c>
      <c r="L169" s="8"/>
      <c r="M169" s="12">
        <f t="shared" si="4"/>
        <v>64.400000000000006</v>
      </c>
      <c r="N169" s="12">
        <f t="shared" si="4"/>
        <v>0</v>
      </c>
      <c r="O169" s="12">
        <f t="shared" si="5"/>
        <v>64.400000000000006</v>
      </c>
    </row>
    <row r="170" spans="1:16" x14ac:dyDescent="0.25">
      <c r="A170" s="8"/>
      <c r="B170" s="8"/>
      <c r="C170" s="9"/>
      <c r="D170" s="8"/>
      <c r="E170" s="8" t="s">
        <v>445</v>
      </c>
      <c r="F170" s="8">
        <v>0.55000000000000004</v>
      </c>
      <c r="G170" s="10">
        <v>1874</v>
      </c>
      <c r="H170" s="11">
        <v>1030.6999999999998</v>
      </c>
      <c r="I170" s="11">
        <v>2108.1594455755867</v>
      </c>
      <c r="J170" s="11">
        <v>-1077.4594455755871</v>
      </c>
      <c r="K170" s="8">
        <v>1.61</v>
      </c>
      <c r="L170" s="8"/>
      <c r="M170" s="12">
        <f t="shared" si="4"/>
        <v>3017.1400000000003</v>
      </c>
      <c r="N170" s="12">
        <f t="shared" si="4"/>
        <v>0</v>
      </c>
      <c r="O170" s="12">
        <f t="shared" si="5"/>
        <v>3017.1400000000003</v>
      </c>
    </row>
    <row r="171" spans="1:16" x14ac:dyDescent="0.25">
      <c r="A171" s="8"/>
      <c r="B171" s="8"/>
      <c r="C171" s="9"/>
      <c r="D171" s="8"/>
      <c r="E171" s="8" t="s">
        <v>446</v>
      </c>
      <c r="F171" s="8">
        <v>0.55000000000000004</v>
      </c>
      <c r="G171" s="10">
        <v>124</v>
      </c>
      <c r="H171" s="11">
        <v>68.2</v>
      </c>
      <c r="I171" s="11">
        <v>132.53662842012358</v>
      </c>
      <c r="J171" s="11">
        <v>-64.336628420123574</v>
      </c>
      <c r="K171" s="8">
        <v>1.61</v>
      </c>
      <c r="L171" s="8"/>
      <c r="M171" s="12">
        <f t="shared" si="4"/>
        <v>199.64000000000001</v>
      </c>
      <c r="N171" s="12">
        <f t="shared" si="4"/>
        <v>0</v>
      </c>
      <c r="O171" s="12">
        <f t="shared" si="5"/>
        <v>199.64000000000001</v>
      </c>
    </row>
    <row r="172" spans="1:16" x14ac:dyDescent="0.25">
      <c r="A172" s="8"/>
      <c r="B172" s="8"/>
      <c r="C172" s="9"/>
      <c r="D172" s="8"/>
      <c r="E172" s="8" t="s">
        <v>447</v>
      </c>
      <c r="F172" s="8">
        <v>0.55000000000000004</v>
      </c>
      <c r="G172" s="10">
        <v>43</v>
      </c>
      <c r="H172" s="11">
        <v>23.65</v>
      </c>
      <c r="I172" s="11">
        <v>60.136526222882893</v>
      </c>
      <c r="J172" s="11">
        <v>-36.486526222882887</v>
      </c>
      <c r="K172" s="8">
        <v>1.61</v>
      </c>
      <c r="L172" s="8"/>
      <c r="M172" s="12">
        <f t="shared" si="4"/>
        <v>69.23</v>
      </c>
      <c r="N172" s="12">
        <f t="shared" si="4"/>
        <v>0</v>
      </c>
      <c r="O172" s="12">
        <f t="shared" si="5"/>
        <v>69.23</v>
      </c>
    </row>
    <row r="173" spans="1:16" x14ac:dyDescent="0.25">
      <c r="A173" s="8"/>
      <c r="B173" s="8"/>
      <c r="C173" s="9"/>
      <c r="D173" s="8"/>
      <c r="E173" s="8" t="s">
        <v>448</v>
      </c>
      <c r="F173" s="8">
        <v>0.55000000000000004</v>
      </c>
      <c r="G173" s="10">
        <v>50</v>
      </c>
      <c r="H173" s="11">
        <v>27.5</v>
      </c>
      <c r="I173" s="11">
        <v>100.69633483532309</v>
      </c>
      <c r="J173" s="11">
        <v>-73.196334835323086</v>
      </c>
      <c r="K173" s="8">
        <v>1.61</v>
      </c>
      <c r="L173" s="8"/>
      <c r="M173" s="12">
        <f t="shared" si="4"/>
        <v>80.5</v>
      </c>
      <c r="N173" s="12">
        <f t="shared" si="4"/>
        <v>0</v>
      </c>
      <c r="O173" s="12">
        <f t="shared" si="5"/>
        <v>80.5</v>
      </c>
    </row>
    <row r="174" spans="1:16" x14ac:dyDescent="0.25">
      <c r="A174" s="8"/>
      <c r="B174" s="8"/>
      <c r="C174" s="9"/>
      <c r="D174" s="8"/>
      <c r="E174" s="8" t="s">
        <v>449</v>
      </c>
      <c r="F174" s="8">
        <v>0.55000000000000004</v>
      </c>
      <c r="G174" s="10">
        <v>50</v>
      </c>
      <c r="H174" s="11">
        <v>27.5</v>
      </c>
      <c r="I174" s="11">
        <v>100.69633483532309</v>
      </c>
      <c r="J174" s="11">
        <v>-73.196334835323086</v>
      </c>
      <c r="K174" s="8">
        <v>1.83</v>
      </c>
      <c r="L174" s="8"/>
      <c r="M174" s="12">
        <f t="shared" si="4"/>
        <v>91.5</v>
      </c>
      <c r="N174" s="12">
        <f t="shared" si="4"/>
        <v>0</v>
      </c>
      <c r="O174" s="12">
        <f t="shared" si="5"/>
        <v>91.5</v>
      </c>
    </row>
    <row r="175" spans="1:16" x14ac:dyDescent="0.25">
      <c r="A175" s="8"/>
      <c r="B175" s="8"/>
      <c r="C175" s="9"/>
      <c r="D175" s="8"/>
      <c r="E175" s="8" t="s">
        <v>450</v>
      </c>
      <c r="F175" s="8">
        <v>0.55000000000000004</v>
      </c>
      <c r="G175" s="10">
        <v>50</v>
      </c>
      <c r="H175" s="11">
        <v>27.5</v>
      </c>
      <c r="I175" s="11">
        <v>53.762842012356572</v>
      </c>
      <c r="J175" s="11">
        <v>-26.262842012356572</v>
      </c>
      <c r="K175" s="8">
        <v>1.61</v>
      </c>
      <c r="L175" s="8"/>
      <c r="M175" s="12">
        <f t="shared" si="4"/>
        <v>80.5</v>
      </c>
      <c r="N175" s="12">
        <f t="shared" si="4"/>
        <v>0</v>
      </c>
      <c r="O175" s="12">
        <f t="shared" si="5"/>
        <v>80.5</v>
      </c>
    </row>
    <row r="176" spans="1:16" x14ac:dyDescent="0.25">
      <c r="A176" s="8"/>
      <c r="B176" s="8"/>
      <c r="C176" s="9"/>
      <c r="D176" s="8"/>
      <c r="E176" s="8" t="s">
        <v>451</v>
      </c>
      <c r="F176" s="8">
        <v>0.55000000000000004</v>
      </c>
      <c r="G176" s="10">
        <v>80</v>
      </c>
      <c r="H176" s="11">
        <v>44</v>
      </c>
      <c r="I176" s="11">
        <v>181.23427602545638</v>
      </c>
      <c r="J176" s="11">
        <v>-137.23427602545641</v>
      </c>
      <c r="K176" s="8">
        <v>1.61</v>
      </c>
      <c r="L176" s="8"/>
      <c r="M176" s="12">
        <f t="shared" si="4"/>
        <v>128.80000000000001</v>
      </c>
      <c r="N176" s="12">
        <f t="shared" si="4"/>
        <v>0</v>
      </c>
      <c r="O176" s="12">
        <f t="shared" si="5"/>
        <v>128.80000000000001</v>
      </c>
    </row>
    <row r="177" spans="1:15" x14ac:dyDescent="0.25">
      <c r="A177" s="8"/>
      <c r="B177" s="8"/>
      <c r="C177" s="9"/>
      <c r="D177" s="8"/>
      <c r="E177" s="8" t="s">
        <v>452</v>
      </c>
      <c r="F177" s="8">
        <v>0.55000000000000004</v>
      </c>
      <c r="G177" s="10">
        <v>193</v>
      </c>
      <c r="H177" s="11">
        <v>106.15</v>
      </c>
      <c r="I177" s="11">
        <v>211.00488684241202</v>
      </c>
      <c r="J177" s="11">
        <v>-104.85488684241201</v>
      </c>
      <c r="K177" s="8">
        <v>1.61</v>
      </c>
      <c r="L177" s="8"/>
      <c r="M177" s="12">
        <f t="shared" si="4"/>
        <v>310.73</v>
      </c>
      <c r="N177" s="12">
        <f t="shared" si="4"/>
        <v>0</v>
      </c>
      <c r="O177" s="12">
        <f t="shared" si="5"/>
        <v>310.73</v>
      </c>
    </row>
    <row r="178" spans="1:15" x14ac:dyDescent="0.25">
      <c r="A178" s="8"/>
      <c r="B178" s="8"/>
      <c r="C178" s="9"/>
      <c r="D178" s="8"/>
      <c r="E178" s="8" t="s">
        <v>453</v>
      </c>
      <c r="F178" s="8">
        <v>0.55000000000000004</v>
      </c>
      <c r="G178" s="10">
        <v>202</v>
      </c>
      <c r="H178" s="11">
        <v>111.1</v>
      </c>
      <c r="I178" s="11">
        <v>218.85645189761692</v>
      </c>
      <c r="J178" s="11">
        <v>-107.75645189761693</v>
      </c>
      <c r="K178" s="8">
        <v>1.61</v>
      </c>
      <c r="L178" s="8"/>
      <c r="M178" s="12">
        <f t="shared" si="4"/>
        <v>325.22000000000003</v>
      </c>
      <c r="N178" s="12">
        <f t="shared" si="4"/>
        <v>0</v>
      </c>
      <c r="O178" s="12">
        <f t="shared" si="5"/>
        <v>325.22000000000003</v>
      </c>
    </row>
    <row r="179" spans="1:15" x14ac:dyDescent="0.25">
      <c r="A179" s="8"/>
      <c r="B179" s="8"/>
      <c r="C179" s="9"/>
      <c r="D179" s="8" t="s">
        <v>247</v>
      </c>
      <c r="E179" s="8" t="s">
        <v>454</v>
      </c>
      <c r="F179" s="8">
        <v>1.19</v>
      </c>
      <c r="G179" s="10">
        <v>18</v>
      </c>
      <c r="H179" s="11">
        <v>21.42</v>
      </c>
      <c r="I179" s="11">
        <v>114.73628510339088</v>
      </c>
      <c r="J179" s="11">
        <v>-93.316285103390896</v>
      </c>
      <c r="K179" s="8">
        <v>2.9</v>
      </c>
      <c r="L179" s="8"/>
      <c r="M179" s="12">
        <f t="shared" si="4"/>
        <v>52.199999999999996</v>
      </c>
      <c r="N179" s="12">
        <f t="shared" si="4"/>
        <v>0</v>
      </c>
      <c r="O179" s="12">
        <f t="shared" si="5"/>
        <v>52.199999999999996</v>
      </c>
    </row>
    <row r="180" spans="1:15" x14ac:dyDescent="0.25">
      <c r="A180" s="8"/>
      <c r="B180" s="8"/>
      <c r="C180" s="9"/>
      <c r="D180" s="8"/>
      <c r="E180" s="8" t="s">
        <v>262</v>
      </c>
      <c r="F180" s="8">
        <v>1.19</v>
      </c>
      <c r="G180" s="10">
        <v>7</v>
      </c>
      <c r="H180" s="11">
        <v>8.33</v>
      </c>
      <c r="I180" s="11">
        <v>59.637545553038507</v>
      </c>
      <c r="J180" s="11">
        <v>-51.307545553038509</v>
      </c>
      <c r="K180" s="8">
        <v>2.9</v>
      </c>
      <c r="L180" s="8"/>
      <c r="M180" s="12">
        <f t="shared" si="4"/>
        <v>20.3</v>
      </c>
      <c r="N180" s="12">
        <f t="shared" si="4"/>
        <v>0</v>
      </c>
      <c r="O180" s="12">
        <f t="shared" si="5"/>
        <v>20.3</v>
      </c>
    </row>
    <row r="181" spans="1:15" x14ac:dyDescent="0.25">
      <c r="A181" s="8"/>
      <c r="B181" s="8"/>
      <c r="C181" s="9"/>
      <c r="D181" s="8"/>
      <c r="E181" s="8" t="s">
        <v>455</v>
      </c>
      <c r="F181" s="8">
        <v>1.19</v>
      </c>
      <c r="G181" s="10">
        <v>14</v>
      </c>
      <c r="H181" s="11">
        <v>16.66</v>
      </c>
      <c r="I181" s="11">
        <v>84.409359261668968</v>
      </c>
      <c r="J181" s="11">
        <v>-67.749359261668957</v>
      </c>
      <c r="K181" s="8">
        <v>2.9</v>
      </c>
      <c r="L181" s="8"/>
      <c r="M181" s="12">
        <f t="shared" si="4"/>
        <v>40.6</v>
      </c>
      <c r="N181" s="12">
        <f t="shared" si="4"/>
        <v>0</v>
      </c>
      <c r="O181" s="12">
        <f t="shared" si="5"/>
        <v>40.6</v>
      </c>
    </row>
    <row r="182" spans="1:15" x14ac:dyDescent="0.25">
      <c r="A182" s="8"/>
      <c r="B182" s="8"/>
      <c r="C182" s="9"/>
      <c r="D182" s="8"/>
      <c r="E182" s="8" t="s">
        <v>456</v>
      </c>
      <c r="F182" s="8">
        <v>1.19</v>
      </c>
      <c r="G182" s="10">
        <v>26</v>
      </c>
      <c r="H182" s="11">
        <v>30.939999999999998</v>
      </c>
      <c r="I182" s="11">
        <v>163.24089737102099</v>
      </c>
      <c r="J182" s="11">
        <v>-132.30089737102099</v>
      </c>
      <c r="K182" s="8">
        <v>2.9</v>
      </c>
      <c r="L182" s="8"/>
      <c r="M182" s="12">
        <f t="shared" si="4"/>
        <v>75.399999999999991</v>
      </c>
      <c r="N182" s="12">
        <f t="shared" si="4"/>
        <v>0</v>
      </c>
      <c r="O182" s="12">
        <f t="shared" si="5"/>
        <v>75.399999999999991</v>
      </c>
    </row>
    <row r="183" spans="1:15" x14ac:dyDescent="0.25">
      <c r="A183" s="8"/>
      <c r="B183" s="8"/>
      <c r="C183" s="9"/>
      <c r="D183" s="8"/>
      <c r="E183" s="8" t="s">
        <v>265</v>
      </c>
      <c r="F183" s="8">
        <v>1.19</v>
      </c>
      <c r="G183" s="10">
        <v>1</v>
      </c>
      <c r="H183" s="11">
        <v>1.19</v>
      </c>
      <c r="I183" s="11">
        <v>6.3072916666666661</v>
      </c>
      <c r="J183" s="11">
        <v>-5.1172916666666666</v>
      </c>
      <c r="K183" s="8">
        <v>2.9</v>
      </c>
      <c r="L183" s="8"/>
      <c r="M183" s="12">
        <f t="shared" si="4"/>
        <v>2.9</v>
      </c>
      <c r="N183" s="12">
        <f t="shared" si="4"/>
        <v>0</v>
      </c>
      <c r="O183" s="12">
        <f t="shared" si="5"/>
        <v>2.9</v>
      </c>
    </row>
    <row r="184" spans="1:15" x14ac:dyDescent="0.25">
      <c r="A184" s="8"/>
      <c r="B184" s="8"/>
      <c r="C184" s="9"/>
      <c r="D184" s="8"/>
      <c r="E184" s="8" t="s">
        <v>457</v>
      </c>
      <c r="F184" s="8">
        <v>1.19</v>
      </c>
      <c r="G184" s="10">
        <v>9</v>
      </c>
      <c r="H184" s="11">
        <v>10.71</v>
      </c>
      <c r="I184" s="11">
        <v>54.886093640810621</v>
      </c>
      <c r="J184" s="11">
        <v>-44.17609364081062</v>
      </c>
      <c r="K184" s="8">
        <v>2.9</v>
      </c>
      <c r="L184" s="8"/>
      <c r="M184" s="12">
        <f t="shared" si="4"/>
        <v>26.099999999999998</v>
      </c>
      <c r="N184" s="12">
        <f t="shared" si="4"/>
        <v>0</v>
      </c>
      <c r="O184" s="12">
        <f t="shared" si="5"/>
        <v>26.099999999999998</v>
      </c>
    </row>
    <row r="185" spans="1:15" x14ac:dyDescent="0.25">
      <c r="A185" s="8"/>
      <c r="B185" s="8"/>
      <c r="C185" s="9"/>
      <c r="D185" s="8"/>
      <c r="E185" s="8" t="s">
        <v>458</v>
      </c>
      <c r="F185" s="8">
        <v>1.19</v>
      </c>
      <c r="G185" s="10">
        <v>24</v>
      </c>
      <c r="H185" s="11">
        <v>28.56</v>
      </c>
      <c r="I185" s="11">
        <v>146.68356466420877</v>
      </c>
      <c r="J185" s="11">
        <v>-118.12356466420877</v>
      </c>
      <c r="K185" s="8">
        <v>2.9</v>
      </c>
      <c r="L185" s="8"/>
      <c r="M185" s="12">
        <f t="shared" si="4"/>
        <v>69.599999999999994</v>
      </c>
      <c r="N185" s="12">
        <f t="shared" si="4"/>
        <v>0</v>
      </c>
      <c r="O185" s="12">
        <f t="shared" si="5"/>
        <v>69.599999999999994</v>
      </c>
    </row>
    <row r="186" spans="1:15" x14ac:dyDescent="0.25">
      <c r="A186" s="8"/>
      <c r="B186" s="8"/>
      <c r="C186" s="9"/>
      <c r="D186" s="8"/>
      <c r="E186" s="8" t="s">
        <v>459</v>
      </c>
      <c r="F186" s="8">
        <v>1.19</v>
      </c>
      <c r="G186" s="10">
        <v>3</v>
      </c>
      <c r="H186" s="11">
        <v>3.57</v>
      </c>
      <c r="I186" s="11">
        <v>18.921875</v>
      </c>
      <c r="J186" s="11">
        <v>-15.351875</v>
      </c>
      <c r="K186" s="8">
        <v>2.9</v>
      </c>
      <c r="L186" s="8"/>
      <c r="M186" s="12">
        <f t="shared" si="4"/>
        <v>8.6999999999999993</v>
      </c>
      <c r="N186" s="12">
        <f t="shared" si="4"/>
        <v>0</v>
      </c>
      <c r="O186" s="12">
        <f t="shared" si="5"/>
        <v>8.6999999999999993</v>
      </c>
    </row>
    <row r="187" spans="1:15" x14ac:dyDescent="0.25">
      <c r="A187" s="8"/>
      <c r="B187" s="8"/>
      <c r="C187" s="9"/>
      <c r="D187" s="8"/>
      <c r="E187" s="8" t="s">
        <v>271</v>
      </c>
      <c r="F187" s="8">
        <v>1.19</v>
      </c>
      <c r="G187" s="10">
        <v>32</v>
      </c>
      <c r="H187" s="11">
        <v>38.08</v>
      </c>
      <c r="I187" s="11">
        <v>260.32252134286534</v>
      </c>
      <c r="J187" s="11">
        <v>-222.24252134286536</v>
      </c>
      <c r="K187" s="8">
        <v>2.9</v>
      </c>
      <c r="L187" s="8"/>
      <c r="M187" s="12">
        <f t="shared" si="4"/>
        <v>92.8</v>
      </c>
      <c r="N187" s="12">
        <f t="shared" si="4"/>
        <v>0</v>
      </c>
      <c r="O187" s="12">
        <f t="shared" si="5"/>
        <v>92.8</v>
      </c>
    </row>
    <row r="188" spans="1:15" x14ac:dyDescent="0.25">
      <c r="A188" s="8"/>
      <c r="B188" s="8"/>
      <c r="C188" s="9"/>
      <c r="D188" s="8"/>
      <c r="E188" s="8" t="s">
        <v>460</v>
      </c>
      <c r="F188" s="8">
        <v>1.19</v>
      </c>
      <c r="G188" s="10">
        <v>62</v>
      </c>
      <c r="H188" s="11">
        <v>73.78</v>
      </c>
      <c r="I188" s="11">
        <v>400.62521950830143</v>
      </c>
      <c r="J188" s="11">
        <v>-326.8452195083014</v>
      </c>
      <c r="K188" s="8">
        <v>2.9</v>
      </c>
      <c r="L188" s="8"/>
      <c r="M188" s="12">
        <f t="shared" si="4"/>
        <v>179.79999999999998</v>
      </c>
      <c r="N188" s="12">
        <f t="shared" si="4"/>
        <v>0</v>
      </c>
      <c r="O188" s="12">
        <f t="shared" si="5"/>
        <v>179.79999999999998</v>
      </c>
    </row>
    <row r="189" spans="1:15" x14ac:dyDescent="0.25">
      <c r="A189" s="8"/>
      <c r="B189" s="8"/>
      <c r="C189" s="9"/>
      <c r="D189" s="8"/>
      <c r="E189" s="8" t="s">
        <v>272</v>
      </c>
      <c r="F189" s="8">
        <v>1.1899999999999997</v>
      </c>
      <c r="G189" s="10">
        <v>81</v>
      </c>
      <c r="H189" s="11">
        <v>96.39</v>
      </c>
      <c r="I189" s="11">
        <v>514.42158709957039</v>
      </c>
      <c r="J189" s="11">
        <v>-418.03158709957034</v>
      </c>
      <c r="K189" s="8">
        <v>2.9</v>
      </c>
      <c r="L189" s="8"/>
      <c r="M189" s="12">
        <f t="shared" si="4"/>
        <v>234.9</v>
      </c>
      <c r="N189" s="12">
        <f t="shared" si="4"/>
        <v>0</v>
      </c>
      <c r="O189" s="12">
        <f t="shared" si="5"/>
        <v>234.9</v>
      </c>
    </row>
    <row r="190" spans="1:15" x14ac:dyDescent="0.25">
      <c r="A190" s="8"/>
      <c r="B190" s="8"/>
      <c r="C190" s="9"/>
      <c r="D190" s="8"/>
      <c r="E190" s="8" t="s">
        <v>461</v>
      </c>
      <c r="F190" s="8">
        <v>1.19</v>
      </c>
      <c r="G190" s="10">
        <v>5</v>
      </c>
      <c r="H190" s="11">
        <v>5.9499999999999993</v>
      </c>
      <c r="I190" s="11">
        <v>30.749952641967162</v>
      </c>
      <c r="J190" s="11">
        <v>-24.79995264196716</v>
      </c>
      <c r="K190" s="8">
        <v>2.9</v>
      </c>
      <c r="L190" s="8"/>
      <c r="M190" s="12">
        <f t="shared" si="4"/>
        <v>14.5</v>
      </c>
      <c r="N190" s="12">
        <f t="shared" si="4"/>
        <v>0</v>
      </c>
      <c r="O190" s="12">
        <f t="shared" si="5"/>
        <v>14.5</v>
      </c>
    </row>
    <row r="191" spans="1:15" x14ac:dyDescent="0.25">
      <c r="A191" s="8"/>
      <c r="B191" s="8"/>
      <c r="C191" s="9"/>
      <c r="D191" s="8"/>
      <c r="E191" s="8" t="s">
        <v>462</v>
      </c>
      <c r="F191" s="8">
        <v>1.19</v>
      </c>
      <c r="G191" s="10">
        <v>97</v>
      </c>
      <c r="H191" s="11">
        <v>115.43</v>
      </c>
      <c r="I191" s="11">
        <v>585.04977053157006</v>
      </c>
      <c r="J191" s="11">
        <v>-469.61977053157005</v>
      </c>
      <c r="K191" s="8">
        <v>2.9</v>
      </c>
      <c r="L191" s="8"/>
      <c r="M191" s="12">
        <f t="shared" si="4"/>
        <v>281.3</v>
      </c>
      <c r="N191" s="12">
        <f t="shared" si="4"/>
        <v>0</v>
      </c>
      <c r="O191" s="12">
        <f t="shared" si="5"/>
        <v>281.3</v>
      </c>
    </row>
    <row r="192" spans="1:15" x14ac:dyDescent="0.25">
      <c r="A192" s="8"/>
      <c r="B192" s="8"/>
      <c r="C192" s="9"/>
      <c r="D192" s="8"/>
      <c r="E192" s="8" t="s">
        <v>463</v>
      </c>
      <c r="F192" s="8">
        <v>1.19</v>
      </c>
      <c r="G192" s="10">
        <v>18</v>
      </c>
      <c r="H192" s="11">
        <v>21.419999999999998</v>
      </c>
      <c r="I192" s="11">
        <v>110.87691269669148</v>
      </c>
      <c r="J192" s="11">
        <v>-89.456912696691489</v>
      </c>
      <c r="K192" s="8">
        <v>2.9</v>
      </c>
      <c r="L192" s="8"/>
      <c r="M192" s="12">
        <f t="shared" si="4"/>
        <v>52.199999999999996</v>
      </c>
      <c r="N192" s="12">
        <f t="shared" si="4"/>
        <v>0</v>
      </c>
      <c r="O192" s="12">
        <f t="shared" si="5"/>
        <v>52.199999999999996</v>
      </c>
    </row>
    <row r="193" spans="1:15" x14ac:dyDescent="0.25">
      <c r="A193" s="8"/>
      <c r="B193" s="8"/>
      <c r="C193" s="9"/>
      <c r="D193" s="8"/>
      <c r="E193" s="8" t="s">
        <v>464</v>
      </c>
      <c r="F193" s="8">
        <v>1.19</v>
      </c>
      <c r="G193" s="10">
        <v>1</v>
      </c>
      <c r="H193" s="11">
        <v>1.19</v>
      </c>
      <c r="I193" s="11">
        <v>6.3072916666666661</v>
      </c>
      <c r="J193" s="11">
        <v>-5.1172916666666666</v>
      </c>
      <c r="K193" s="8">
        <v>2.9</v>
      </c>
      <c r="L193" s="8"/>
      <c r="M193" s="12">
        <f t="shared" si="4"/>
        <v>2.9</v>
      </c>
      <c r="N193" s="12">
        <f t="shared" si="4"/>
        <v>0</v>
      </c>
      <c r="O193" s="12">
        <f t="shared" si="5"/>
        <v>2.9</v>
      </c>
    </row>
    <row r="194" spans="1:15" x14ac:dyDescent="0.25">
      <c r="A194" s="8"/>
      <c r="B194" s="8"/>
      <c r="C194" s="9"/>
      <c r="D194" s="8"/>
      <c r="E194" s="8" t="s">
        <v>465</v>
      </c>
      <c r="F194" s="8">
        <v>1.19</v>
      </c>
      <c r="G194" s="10">
        <v>6</v>
      </c>
      <c r="H194" s="11">
        <v>7.14</v>
      </c>
      <c r="I194" s="11">
        <v>38.444444444444443</v>
      </c>
      <c r="J194" s="11">
        <v>-31.304444444444442</v>
      </c>
      <c r="K194" s="8">
        <v>2.9</v>
      </c>
      <c r="L194" s="8"/>
      <c r="M194" s="12">
        <f t="shared" si="4"/>
        <v>17.399999999999999</v>
      </c>
      <c r="N194" s="12">
        <f t="shared" si="4"/>
        <v>0</v>
      </c>
      <c r="O194" s="12">
        <f t="shared" si="5"/>
        <v>17.399999999999999</v>
      </c>
    </row>
    <row r="195" spans="1:15" x14ac:dyDescent="0.25">
      <c r="A195" s="8"/>
      <c r="B195" s="8"/>
      <c r="C195" s="9"/>
      <c r="D195" s="8"/>
      <c r="E195" s="8" t="s">
        <v>466</v>
      </c>
      <c r="F195" s="8">
        <v>1.19</v>
      </c>
      <c r="G195" s="10">
        <v>13</v>
      </c>
      <c r="H195" s="11">
        <v>15.47</v>
      </c>
      <c r="I195" s="11">
        <v>84.749817543306222</v>
      </c>
      <c r="J195" s="11">
        <v>-69.279817543306223</v>
      </c>
      <c r="K195" s="8">
        <v>2.9</v>
      </c>
      <c r="L195" s="8"/>
      <c r="M195" s="12">
        <f t="shared" si="4"/>
        <v>37.699999999999996</v>
      </c>
      <c r="N195" s="12">
        <f t="shared" si="4"/>
        <v>0</v>
      </c>
      <c r="O195" s="12">
        <f t="shared" si="5"/>
        <v>37.699999999999996</v>
      </c>
    </row>
    <row r="196" spans="1:15" x14ac:dyDescent="0.25">
      <c r="A196" s="8"/>
      <c r="B196" s="8"/>
      <c r="C196" s="9"/>
      <c r="D196" s="8"/>
      <c r="E196" s="8" t="s">
        <v>467</v>
      </c>
      <c r="F196" s="8">
        <v>1.19</v>
      </c>
      <c r="G196" s="10">
        <v>193</v>
      </c>
      <c r="H196" s="11">
        <v>229.67000000000002</v>
      </c>
      <c r="I196" s="11">
        <v>1283.5726520734261</v>
      </c>
      <c r="J196" s="11">
        <v>-1053.9026520734262</v>
      </c>
      <c r="K196" s="8">
        <v>2.86</v>
      </c>
      <c r="L196" s="8"/>
      <c r="M196" s="12">
        <f t="shared" si="4"/>
        <v>551.98</v>
      </c>
      <c r="N196" s="12">
        <f t="shared" si="4"/>
        <v>0</v>
      </c>
      <c r="O196" s="12">
        <f t="shared" si="5"/>
        <v>551.98</v>
      </c>
    </row>
    <row r="197" spans="1:15" x14ac:dyDescent="0.25">
      <c r="A197" s="8"/>
      <c r="B197" s="8"/>
      <c r="C197" s="9"/>
      <c r="D197" s="8"/>
      <c r="E197" s="8" t="s">
        <v>468</v>
      </c>
      <c r="F197" s="8">
        <v>1.1899999999999997</v>
      </c>
      <c r="G197" s="10">
        <v>450</v>
      </c>
      <c r="H197" s="11">
        <v>535.5</v>
      </c>
      <c r="I197" s="11">
        <v>2874.8158816697146</v>
      </c>
      <c r="J197" s="11">
        <v>-2339.3158816697146</v>
      </c>
      <c r="K197" s="8">
        <v>2.86</v>
      </c>
      <c r="L197" s="8"/>
      <c r="M197" s="12">
        <f t="shared" ref="M197:N260" si="6">$G197*K197</f>
        <v>1287</v>
      </c>
      <c r="N197" s="12">
        <f t="shared" si="6"/>
        <v>0</v>
      </c>
      <c r="O197" s="12">
        <f t="shared" ref="O197:O260" si="7">M197+N197</f>
        <v>1287</v>
      </c>
    </row>
    <row r="198" spans="1:15" x14ac:dyDescent="0.25">
      <c r="A198" s="8"/>
      <c r="B198" s="8"/>
      <c r="C198" s="9"/>
      <c r="D198" s="8"/>
      <c r="E198" s="8" t="s">
        <v>469</v>
      </c>
      <c r="F198" s="8">
        <v>1.19</v>
      </c>
      <c r="G198" s="10">
        <v>58</v>
      </c>
      <c r="H198" s="11">
        <v>69.02000000000001</v>
      </c>
      <c r="I198" s="11">
        <v>329.13810714566097</v>
      </c>
      <c r="J198" s="11">
        <v>-260.11810714566093</v>
      </c>
      <c r="K198" s="8">
        <v>2.86</v>
      </c>
      <c r="L198" s="8"/>
      <c r="M198" s="12">
        <f t="shared" si="6"/>
        <v>165.88</v>
      </c>
      <c r="N198" s="12">
        <f t="shared" si="6"/>
        <v>0</v>
      </c>
      <c r="O198" s="12">
        <f t="shared" si="7"/>
        <v>165.88</v>
      </c>
    </row>
    <row r="199" spans="1:15" x14ac:dyDescent="0.25">
      <c r="A199" s="8"/>
      <c r="B199" s="8"/>
      <c r="C199" s="9"/>
      <c r="D199" s="8"/>
      <c r="E199" s="8" t="s">
        <v>277</v>
      </c>
      <c r="F199" s="8">
        <v>1.19</v>
      </c>
      <c r="G199" s="10">
        <v>70</v>
      </c>
      <c r="H199" s="11">
        <v>83.3</v>
      </c>
      <c r="I199" s="11">
        <v>589.40464037083916</v>
      </c>
      <c r="J199" s="11">
        <v>-506.10464037083915</v>
      </c>
      <c r="K199" s="8">
        <v>2.86</v>
      </c>
      <c r="L199" s="8"/>
      <c r="M199" s="12">
        <f t="shared" si="6"/>
        <v>200.2</v>
      </c>
      <c r="N199" s="12">
        <f t="shared" si="6"/>
        <v>0</v>
      </c>
      <c r="O199" s="12">
        <f t="shared" si="7"/>
        <v>200.2</v>
      </c>
    </row>
    <row r="200" spans="1:15" x14ac:dyDescent="0.25">
      <c r="A200" s="8"/>
      <c r="B200" s="8"/>
      <c r="C200" s="9"/>
      <c r="D200" s="8"/>
      <c r="E200" s="8" t="s">
        <v>278</v>
      </c>
      <c r="F200" s="8">
        <v>1.19</v>
      </c>
      <c r="G200" s="10">
        <v>59</v>
      </c>
      <c r="H200" s="11">
        <v>70.209999999999994</v>
      </c>
      <c r="I200" s="11">
        <v>474.83281438838202</v>
      </c>
      <c r="J200" s="11">
        <v>-404.62281438838204</v>
      </c>
      <c r="K200" s="8">
        <v>2.86</v>
      </c>
      <c r="L200" s="8"/>
      <c r="M200" s="12">
        <f t="shared" si="6"/>
        <v>168.73999999999998</v>
      </c>
      <c r="N200" s="12">
        <f t="shared" si="6"/>
        <v>0</v>
      </c>
      <c r="O200" s="12">
        <f t="shared" si="7"/>
        <v>168.73999999999998</v>
      </c>
    </row>
    <row r="201" spans="1:15" x14ac:dyDescent="0.25">
      <c r="A201" s="8"/>
      <c r="B201" s="8"/>
      <c r="C201" s="9"/>
      <c r="D201" s="8"/>
      <c r="E201" s="8" t="s">
        <v>470</v>
      </c>
      <c r="F201" s="8">
        <v>1.19</v>
      </c>
      <c r="G201" s="10">
        <v>42</v>
      </c>
      <c r="H201" s="11">
        <v>49.98</v>
      </c>
      <c r="I201" s="11">
        <v>193.30315574431484</v>
      </c>
      <c r="J201" s="11">
        <v>-143.32315574431485</v>
      </c>
      <c r="K201" s="8">
        <v>2.86</v>
      </c>
      <c r="L201" s="8"/>
      <c r="M201" s="12">
        <f t="shared" si="6"/>
        <v>120.11999999999999</v>
      </c>
      <c r="N201" s="12">
        <f t="shared" si="6"/>
        <v>0</v>
      </c>
      <c r="O201" s="12">
        <f t="shared" si="7"/>
        <v>120.11999999999999</v>
      </c>
    </row>
    <row r="202" spans="1:15" x14ac:dyDescent="0.25">
      <c r="A202" s="8"/>
      <c r="B202" s="8"/>
      <c r="C202" s="9"/>
      <c r="D202" s="8"/>
      <c r="E202" s="8" t="s">
        <v>471</v>
      </c>
      <c r="F202" s="8">
        <v>1.19</v>
      </c>
      <c r="G202" s="10">
        <v>22</v>
      </c>
      <c r="H202" s="11">
        <v>26.18</v>
      </c>
      <c r="I202" s="11">
        <v>77.417988280199992</v>
      </c>
      <c r="J202" s="11">
        <v>-51.237988280199993</v>
      </c>
      <c r="K202" s="8">
        <v>2.86</v>
      </c>
      <c r="L202" s="8"/>
      <c r="M202" s="12">
        <f t="shared" si="6"/>
        <v>62.919999999999995</v>
      </c>
      <c r="N202" s="12">
        <f t="shared" si="6"/>
        <v>0</v>
      </c>
      <c r="O202" s="12">
        <f t="shared" si="7"/>
        <v>62.919999999999995</v>
      </c>
    </row>
    <row r="203" spans="1:15" x14ac:dyDescent="0.25">
      <c r="A203" s="8"/>
      <c r="B203" s="8"/>
      <c r="C203" s="9"/>
      <c r="D203" s="8"/>
      <c r="E203" s="8" t="s">
        <v>472</v>
      </c>
      <c r="F203" s="8">
        <v>1.19</v>
      </c>
      <c r="G203" s="10">
        <v>11</v>
      </c>
      <c r="H203" s="11">
        <v>13.09</v>
      </c>
      <c r="I203" s="11">
        <v>36.783775065856673</v>
      </c>
      <c r="J203" s="11">
        <v>-23.693775065856673</v>
      </c>
      <c r="K203" s="8">
        <v>2.86</v>
      </c>
      <c r="L203" s="8"/>
      <c r="M203" s="12">
        <f t="shared" si="6"/>
        <v>31.459999999999997</v>
      </c>
      <c r="N203" s="12">
        <f t="shared" si="6"/>
        <v>0</v>
      </c>
      <c r="O203" s="12">
        <f t="shared" si="7"/>
        <v>31.459999999999997</v>
      </c>
    </row>
    <row r="204" spans="1:15" x14ac:dyDescent="0.25">
      <c r="A204" s="8"/>
      <c r="B204" s="8"/>
      <c r="C204" s="9"/>
      <c r="D204" s="8"/>
      <c r="E204" s="8" t="s">
        <v>473</v>
      </c>
      <c r="F204" s="8">
        <v>1.19</v>
      </c>
      <c r="G204" s="10">
        <v>10</v>
      </c>
      <c r="H204" s="11">
        <v>11.899999999999999</v>
      </c>
      <c r="I204" s="11">
        <v>57.278705541476349</v>
      </c>
      <c r="J204" s="11">
        <v>-45.37870554147635</v>
      </c>
      <c r="K204" s="8">
        <v>2.86</v>
      </c>
      <c r="L204" s="8"/>
      <c r="M204" s="12">
        <f t="shared" si="6"/>
        <v>28.599999999999998</v>
      </c>
      <c r="N204" s="12">
        <f t="shared" si="6"/>
        <v>0</v>
      </c>
      <c r="O204" s="12">
        <f t="shared" si="7"/>
        <v>28.599999999999998</v>
      </c>
    </row>
    <row r="205" spans="1:15" x14ac:dyDescent="0.25">
      <c r="A205" s="8"/>
      <c r="B205" s="8"/>
      <c r="C205" s="9"/>
      <c r="D205" s="8"/>
      <c r="E205" s="8" t="s">
        <v>279</v>
      </c>
      <c r="F205" s="8">
        <v>1.1899999999999997</v>
      </c>
      <c r="G205" s="10">
        <v>16</v>
      </c>
      <c r="H205" s="11">
        <v>19.04</v>
      </c>
      <c r="I205" s="11">
        <v>116.56675091707648</v>
      </c>
      <c r="J205" s="11">
        <v>-97.52675091707647</v>
      </c>
      <c r="K205" s="8">
        <v>2.86</v>
      </c>
      <c r="L205" s="8"/>
      <c r="M205" s="12">
        <f t="shared" si="6"/>
        <v>45.76</v>
      </c>
      <c r="N205" s="12">
        <f t="shared" si="6"/>
        <v>0</v>
      </c>
      <c r="O205" s="12">
        <f t="shared" si="7"/>
        <v>45.76</v>
      </c>
    </row>
    <row r="206" spans="1:15" x14ac:dyDescent="0.25">
      <c r="A206" s="8"/>
      <c r="B206" s="8"/>
      <c r="C206" s="9"/>
      <c r="D206" s="8"/>
      <c r="E206" s="8" t="s">
        <v>280</v>
      </c>
      <c r="F206" s="8">
        <v>1.19</v>
      </c>
      <c r="G206" s="10">
        <v>9</v>
      </c>
      <c r="H206" s="11">
        <v>10.71</v>
      </c>
      <c r="I206" s="11">
        <v>70.131610904065994</v>
      </c>
      <c r="J206" s="11">
        <v>-59.421610904066</v>
      </c>
      <c r="K206" s="8">
        <v>2.86</v>
      </c>
      <c r="L206" s="8"/>
      <c r="M206" s="12">
        <f t="shared" si="6"/>
        <v>25.74</v>
      </c>
      <c r="N206" s="12">
        <f t="shared" si="6"/>
        <v>0</v>
      </c>
      <c r="O206" s="12">
        <f t="shared" si="7"/>
        <v>25.74</v>
      </c>
    </row>
    <row r="207" spans="1:15" x14ac:dyDescent="0.25">
      <c r="A207" s="8"/>
      <c r="B207" s="8"/>
      <c r="C207" s="9"/>
      <c r="D207" s="8"/>
      <c r="E207" s="8" t="s">
        <v>281</v>
      </c>
      <c r="F207" s="8">
        <v>1.19</v>
      </c>
      <c r="G207" s="10">
        <v>90</v>
      </c>
      <c r="H207" s="11">
        <v>107.09999999999998</v>
      </c>
      <c r="I207" s="11">
        <v>643.56310877290412</v>
      </c>
      <c r="J207" s="11">
        <v>-536.46310877290398</v>
      </c>
      <c r="K207" s="8">
        <v>2.86</v>
      </c>
      <c r="L207" s="8"/>
      <c r="M207" s="12">
        <f t="shared" si="6"/>
        <v>257.39999999999998</v>
      </c>
      <c r="N207" s="12">
        <f t="shared" si="6"/>
        <v>0</v>
      </c>
      <c r="O207" s="12">
        <f t="shared" si="7"/>
        <v>257.39999999999998</v>
      </c>
    </row>
    <row r="208" spans="1:15" x14ac:dyDescent="0.25">
      <c r="A208" s="8"/>
      <c r="B208" s="8"/>
      <c r="C208" s="9" t="s">
        <v>285</v>
      </c>
      <c r="D208" s="8" t="s">
        <v>140</v>
      </c>
      <c r="E208" s="8" t="s">
        <v>245</v>
      </c>
      <c r="F208" s="8">
        <v>0.55000000000000004</v>
      </c>
      <c r="G208" s="10">
        <v>280</v>
      </c>
      <c r="H208" s="11">
        <v>154</v>
      </c>
      <c r="I208" s="11">
        <v>497.44946771876658</v>
      </c>
      <c r="J208" s="11">
        <v>-343.44946771876658</v>
      </c>
      <c r="K208" s="8">
        <v>2.48</v>
      </c>
      <c r="L208" s="8"/>
      <c r="M208" s="12">
        <f t="shared" si="6"/>
        <v>694.4</v>
      </c>
      <c r="N208" s="12">
        <f t="shared" si="6"/>
        <v>0</v>
      </c>
      <c r="O208" s="12">
        <f t="shared" si="7"/>
        <v>694.4</v>
      </c>
    </row>
    <row r="209" spans="1:15" x14ac:dyDescent="0.25">
      <c r="A209" s="8"/>
      <c r="B209" s="8"/>
      <c r="C209" s="9"/>
      <c r="D209" s="8"/>
      <c r="E209" s="8" t="s">
        <v>474</v>
      </c>
      <c r="F209" s="8">
        <v>0.54999999999999993</v>
      </c>
      <c r="G209" s="10">
        <v>2304</v>
      </c>
      <c r="H209" s="11">
        <v>1267.2000000000003</v>
      </c>
      <c r="I209" s="11">
        <v>2057.1801024360834</v>
      </c>
      <c r="J209" s="11">
        <v>-789.98010243608303</v>
      </c>
      <c r="K209" s="8">
        <v>3.48</v>
      </c>
      <c r="L209" s="8"/>
      <c r="M209" s="12">
        <f t="shared" si="6"/>
        <v>8017.92</v>
      </c>
      <c r="N209" s="12">
        <f t="shared" si="6"/>
        <v>0</v>
      </c>
      <c r="O209" s="12">
        <f t="shared" si="7"/>
        <v>8017.92</v>
      </c>
    </row>
    <row r="210" spans="1:15" x14ac:dyDescent="0.25">
      <c r="A210" s="8"/>
      <c r="B210" s="8"/>
      <c r="C210" s="9"/>
      <c r="D210" s="8"/>
      <c r="E210" s="8" t="s">
        <v>440</v>
      </c>
      <c r="F210" s="8">
        <v>0.54999999999999993</v>
      </c>
      <c r="G210" s="10">
        <v>1674</v>
      </c>
      <c r="H210" s="11">
        <v>920.7</v>
      </c>
      <c r="I210" s="11">
        <v>1933.720076746715</v>
      </c>
      <c r="J210" s="11">
        <v>-1013.0200767467149</v>
      </c>
      <c r="K210" s="8">
        <v>1.61</v>
      </c>
      <c r="L210" s="8"/>
      <c r="M210" s="12">
        <f t="shared" si="6"/>
        <v>2695.1400000000003</v>
      </c>
      <c r="N210" s="12">
        <f t="shared" si="6"/>
        <v>0</v>
      </c>
      <c r="O210" s="12">
        <f t="shared" si="7"/>
        <v>2695.1400000000003</v>
      </c>
    </row>
    <row r="211" spans="1:15" x14ac:dyDescent="0.25">
      <c r="A211" s="8"/>
      <c r="B211" s="8"/>
      <c r="C211" s="9"/>
      <c r="D211" s="8"/>
      <c r="E211" s="8" t="s">
        <v>441</v>
      </c>
      <c r="F211" s="8">
        <v>0.54999999999999993</v>
      </c>
      <c r="G211" s="10">
        <v>855</v>
      </c>
      <c r="H211" s="11">
        <v>470.25</v>
      </c>
      <c r="I211" s="11">
        <v>801.59768973987127</v>
      </c>
      <c r="J211" s="11">
        <v>-331.34768973987127</v>
      </c>
      <c r="K211" s="8">
        <v>2.48</v>
      </c>
      <c r="L211" s="8"/>
      <c r="M211" s="12">
        <f t="shared" si="6"/>
        <v>2120.4</v>
      </c>
      <c r="N211" s="12">
        <f t="shared" si="6"/>
        <v>0</v>
      </c>
      <c r="O211" s="12">
        <f t="shared" si="7"/>
        <v>2120.4</v>
      </c>
    </row>
    <row r="212" spans="1:15" x14ac:dyDescent="0.25">
      <c r="A212" s="8"/>
      <c r="B212" s="8"/>
      <c r="C212" s="9"/>
      <c r="D212" s="8"/>
      <c r="E212" s="8" t="s">
        <v>442</v>
      </c>
      <c r="F212" s="8">
        <v>0.54999999999999993</v>
      </c>
      <c r="G212" s="10">
        <v>7041</v>
      </c>
      <c r="H212" s="11">
        <v>3872.55</v>
      </c>
      <c r="I212" s="11">
        <v>6799.3451632443866</v>
      </c>
      <c r="J212" s="11">
        <v>-2926.7951632443869</v>
      </c>
      <c r="K212" s="8">
        <v>2.5499999999999998</v>
      </c>
      <c r="L212" s="8"/>
      <c r="M212" s="12">
        <f t="shared" si="6"/>
        <v>17954.55</v>
      </c>
      <c r="N212" s="12">
        <f t="shared" si="6"/>
        <v>0</v>
      </c>
      <c r="O212" s="12">
        <f t="shared" si="7"/>
        <v>17954.55</v>
      </c>
    </row>
    <row r="213" spans="1:15" x14ac:dyDescent="0.25">
      <c r="A213" s="8"/>
      <c r="B213" s="8"/>
      <c r="C213" s="9"/>
      <c r="D213" s="8"/>
      <c r="E213" s="8" t="s">
        <v>246</v>
      </c>
      <c r="F213" s="8">
        <v>0.54999999999999993</v>
      </c>
      <c r="G213" s="10">
        <v>4262</v>
      </c>
      <c r="H213" s="11">
        <v>2344.1000000000004</v>
      </c>
      <c r="I213" s="11">
        <v>4746.412379373226</v>
      </c>
      <c r="J213" s="11">
        <v>-2402.3123793732266</v>
      </c>
      <c r="K213" s="8">
        <v>1.61</v>
      </c>
      <c r="L213" s="8"/>
      <c r="M213" s="12">
        <f t="shared" si="6"/>
        <v>6861.8200000000006</v>
      </c>
      <c r="N213" s="12">
        <f t="shared" si="6"/>
        <v>0</v>
      </c>
      <c r="O213" s="12">
        <f t="shared" si="7"/>
        <v>6861.8200000000006</v>
      </c>
    </row>
    <row r="214" spans="1:15" x14ac:dyDescent="0.25">
      <c r="A214" s="8"/>
      <c r="B214" s="8"/>
      <c r="C214" s="9"/>
      <c r="D214" s="8"/>
      <c r="E214" s="8" t="s">
        <v>475</v>
      </c>
      <c r="F214" s="8">
        <v>0.54999999999999993</v>
      </c>
      <c r="G214" s="10">
        <v>2965</v>
      </c>
      <c r="H214" s="11">
        <v>1630.75</v>
      </c>
      <c r="I214" s="11">
        <v>2740.9661402277043</v>
      </c>
      <c r="J214" s="11">
        <v>-1110.2161402277038</v>
      </c>
      <c r="K214" s="8">
        <v>2.62</v>
      </c>
      <c r="L214" s="8"/>
      <c r="M214" s="12">
        <f t="shared" si="6"/>
        <v>7768.3</v>
      </c>
      <c r="N214" s="12">
        <f t="shared" si="6"/>
        <v>0</v>
      </c>
      <c r="O214" s="12">
        <f t="shared" si="7"/>
        <v>7768.3</v>
      </c>
    </row>
    <row r="215" spans="1:15" x14ac:dyDescent="0.25">
      <c r="A215" s="8"/>
      <c r="B215" s="8"/>
      <c r="C215" s="9"/>
      <c r="D215" s="8"/>
      <c r="E215" s="8" t="s">
        <v>476</v>
      </c>
      <c r="F215" s="8">
        <v>0.55000000000000004</v>
      </c>
      <c r="G215" s="10">
        <v>50</v>
      </c>
      <c r="H215" s="11">
        <v>27.5</v>
      </c>
      <c r="I215" s="11">
        <v>44.522058823529413</v>
      </c>
      <c r="J215" s="11">
        <v>-17.022058823529413</v>
      </c>
      <c r="K215" s="8">
        <v>1.61</v>
      </c>
      <c r="L215" s="8"/>
      <c r="M215" s="12">
        <f t="shared" si="6"/>
        <v>80.5</v>
      </c>
      <c r="N215" s="12">
        <f t="shared" si="6"/>
        <v>0</v>
      </c>
      <c r="O215" s="12">
        <f t="shared" si="7"/>
        <v>80.5</v>
      </c>
    </row>
    <row r="216" spans="1:15" x14ac:dyDescent="0.25">
      <c r="A216" s="8"/>
      <c r="B216" s="8"/>
      <c r="C216" s="9"/>
      <c r="D216" s="8"/>
      <c r="E216" s="8" t="s">
        <v>445</v>
      </c>
      <c r="F216" s="8">
        <v>0.55000000000000004</v>
      </c>
      <c r="G216" s="10">
        <v>231</v>
      </c>
      <c r="H216" s="11">
        <v>127.05</v>
      </c>
      <c r="I216" s="11">
        <v>219.2877524143986</v>
      </c>
      <c r="J216" s="11">
        <v>-92.237752414398585</v>
      </c>
      <c r="K216" s="8">
        <v>1.61</v>
      </c>
      <c r="L216" s="8"/>
      <c r="M216" s="12">
        <f t="shared" si="6"/>
        <v>371.91</v>
      </c>
      <c r="N216" s="12">
        <f t="shared" si="6"/>
        <v>0</v>
      </c>
      <c r="O216" s="12">
        <f t="shared" si="7"/>
        <v>371.91</v>
      </c>
    </row>
    <row r="217" spans="1:15" x14ac:dyDescent="0.25">
      <c r="A217" s="8"/>
      <c r="B217" s="8"/>
      <c r="C217" s="9"/>
      <c r="D217" s="8"/>
      <c r="E217" s="8" t="s">
        <v>477</v>
      </c>
      <c r="F217" s="8">
        <v>0.55000000000000004</v>
      </c>
      <c r="G217" s="10">
        <v>547</v>
      </c>
      <c r="H217" s="11">
        <v>300.85000000000002</v>
      </c>
      <c r="I217" s="11">
        <v>547.18532031493396</v>
      </c>
      <c r="J217" s="11">
        <v>-246.33532031493388</v>
      </c>
      <c r="K217" s="8">
        <v>1.61</v>
      </c>
      <c r="L217" s="8"/>
      <c r="M217" s="12">
        <f t="shared" si="6"/>
        <v>880.67000000000007</v>
      </c>
      <c r="N217" s="12">
        <f t="shared" si="6"/>
        <v>0</v>
      </c>
      <c r="O217" s="12">
        <f t="shared" si="7"/>
        <v>880.67000000000007</v>
      </c>
    </row>
    <row r="218" spans="1:15" x14ac:dyDescent="0.25">
      <c r="A218" s="8"/>
      <c r="B218" s="8"/>
      <c r="C218" s="9"/>
      <c r="D218" s="8"/>
      <c r="E218" s="8" t="s">
        <v>451</v>
      </c>
      <c r="F218" s="8">
        <v>0.55000000000000004</v>
      </c>
      <c r="G218" s="10">
        <v>20</v>
      </c>
      <c r="H218" s="11">
        <v>11</v>
      </c>
      <c r="I218" s="11">
        <v>18.074626865671643</v>
      </c>
      <c r="J218" s="11">
        <v>-7.0746268656716431</v>
      </c>
      <c r="K218" s="8">
        <v>1.61</v>
      </c>
      <c r="L218" s="8"/>
      <c r="M218" s="12">
        <f t="shared" si="6"/>
        <v>32.200000000000003</v>
      </c>
      <c r="N218" s="12">
        <f t="shared" si="6"/>
        <v>0</v>
      </c>
      <c r="O218" s="12">
        <f t="shared" si="7"/>
        <v>32.200000000000003</v>
      </c>
    </row>
    <row r="219" spans="1:15" x14ac:dyDescent="0.25">
      <c r="A219" s="8"/>
      <c r="B219" s="8"/>
      <c r="C219" s="9"/>
      <c r="D219" s="8"/>
      <c r="E219" s="8" t="s">
        <v>452</v>
      </c>
      <c r="F219" s="8">
        <v>0.55000000000000004</v>
      </c>
      <c r="G219" s="10">
        <v>7</v>
      </c>
      <c r="H219" s="11">
        <v>3.85</v>
      </c>
      <c r="I219" s="11">
        <v>6.4718825228695236</v>
      </c>
      <c r="J219" s="11">
        <v>-2.6218825228695235</v>
      </c>
      <c r="K219" s="8">
        <v>1.61</v>
      </c>
      <c r="L219" s="8"/>
      <c r="M219" s="12">
        <f t="shared" si="6"/>
        <v>11.270000000000001</v>
      </c>
      <c r="N219" s="12">
        <f t="shared" si="6"/>
        <v>0</v>
      </c>
      <c r="O219" s="12">
        <f t="shared" si="7"/>
        <v>11.270000000000001</v>
      </c>
    </row>
    <row r="220" spans="1:15" x14ac:dyDescent="0.25">
      <c r="A220" s="8"/>
      <c r="B220" s="8"/>
      <c r="C220" s="9"/>
      <c r="D220" s="8"/>
      <c r="E220" s="8" t="s">
        <v>453</v>
      </c>
      <c r="F220" s="8">
        <v>0.55000000000000004</v>
      </c>
      <c r="G220" s="10">
        <v>35</v>
      </c>
      <c r="H220" s="11">
        <v>19.25</v>
      </c>
      <c r="I220" s="11">
        <v>31.630597014925371</v>
      </c>
      <c r="J220" s="11">
        <v>-12.380597014925371</v>
      </c>
      <c r="K220" s="8">
        <v>1.61</v>
      </c>
      <c r="L220" s="8"/>
      <c r="M220" s="12">
        <f t="shared" si="6"/>
        <v>56.35</v>
      </c>
      <c r="N220" s="12">
        <f t="shared" si="6"/>
        <v>0</v>
      </c>
      <c r="O220" s="12">
        <f t="shared" si="7"/>
        <v>56.35</v>
      </c>
    </row>
    <row r="221" spans="1:15" x14ac:dyDescent="0.25">
      <c r="A221" s="8"/>
      <c r="B221" s="8"/>
      <c r="C221" s="9" t="s">
        <v>145</v>
      </c>
      <c r="D221" s="8" t="s">
        <v>140</v>
      </c>
      <c r="E221" s="8" t="s">
        <v>244</v>
      </c>
      <c r="F221" s="8">
        <v>0.55000000000000004</v>
      </c>
      <c r="G221" s="10">
        <v>553</v>
      </c>
      <c r="H221" s="11">
        <v>304.14999999999998</v>
      </c>
      <c r="I221" s="11">
        <v>478.34500000000003</v>
      </c>
      <c r="J221" s="11">
        <v>-174.19500000000005</v>
      </c>
      <c r="K221" s="8">
        <v>1.61</v>
      </c>
      <c r="L221" s="8"/>
      <c r="M221" s="12">
        <f t="shared" si="6"/>
        <v>890.33</v>
      </c>
      <c r="N221" s="12">
        <f t="shared" si="6"/>
        <v>0</v>
      </c>
      <c r="O221" s="12">
        <f t="shared" si="7"/>
        <v>890.33</v>
      </c>
    </row>
    <row r="222" spans="1:15" x14ac:dyDescent="0.25">
      <c r="A222" s="8"/>
      <c r="B222" s="8"/>
      <c r="C222" s="9"/>
      <c r="D222" s="8"/>
      <c r="E222" s="8" t="s">
        <v>282</v>
      </c>
      <c r="F222" s="8">
        <v>0.55000000000000004</v>
      </c>
      <c r="G222" s="10">
        <v>40</v>
      </c>
      <c r="H222" s="11">
        <v>22</v>
      </c>
      <c r="I222" s="11">
        <v>39.560353982300882</v>
      </c>
      <c r="J222" s="11">
        <v>-17.560353982300885</v>
      </c>
      <c r="K222" s="8">
        <v>1.61</v>
      </c>
      <c r="L222" s="8"/>
      <c r="M222" s="12">
        <f t="shared" si="6"/>
        <v>64.400000000000006</v>
      </c>
      <c r="N222" s="12">
        <f t="shared" si="6"/>
        <v>0</v>
      </c>
      <c r="O222" s="12">
        <f t="shared" si="7"/>
        <v>64.400000000000006</v>
      </c>
    </row>
    <row r="223" spans="1:15" x14ac:dyDescent="0.25">
      <c r="A223" s="8"/>
      <c r="B223" s="8"/>
      <c r="C223" s="9"/>
      <c r="D223" s="8"/>
      <c r="E223" s="8" t="s">
        <v>245</v>
      </c>
      <c r="F223" s="8">
        <v>0.55000000000000004</v>
      </c>
      <c r="G223" s="10">
        <v>653</v>
      </c>
      <c r="H223" s="11">
        <v>359.15</v>
      </c>
      <c r="I223" s="11">
        <v>564.84500000000003</v>
      </c>
      <c r="J223" s="11">
        <v>-205.69500000000005</v>
      </c>
      <c r="K223" s="8">
        <v>2.48</v>
      </c>
      <c r="L223" s="8"/>
      <c r="M223" s="12">
        <f t="shared" si="6"/>
        <v>1619.44</v>
      </c>
      <c r="N223" s="12">
        <f t="shared" si="6"/>
        <v>0</v>
      </c>
      <c r="O223" s="12">
        <f t="shared" si="7"/>
        <v>1619.44</v>
      </c>
    </row>
    <row r="224" spans="1:15" x14ac:dyDescent="0.25">
      <c r="A224" s="8"/>
      <c r="B224" s="8"/>
      <c r="C224" s="9"/>
      <c r="D224" s="8"/>
      <c r="E224" s="8" t="s">
        <v>441</v>
      </c>
      <c r="F224" s="8">
        <v>0.55000000000000004</v>
      </c>
      <c r="G224" s="10">
        <v>971</v>
      </c>
      <c r="H224" s="11">
        <v>534.04999999999995</v>
      </c>
      <c r="I224" s="11">
        <v>916.58146839102005</v>
      </c>
      <c r="J224" s="11">
        <v>-382.53146839102016</v>
      </c>
      <c r="K224" s="8">
        <v>2.48</v>
      </c>
      <c r="L224" s="8"/>
      <c r="M224" s="12">
        <f t="shared" si="6"/>
        <v>2408.08</v>
      </c>
      <c r="N224" s="12">
        <f t="shared" si="6"/>
        <v>0</v>
      </c>
      <c r="O224" s="12">
        <f t="shared" si="7"/>
        <v>2408.08</v>
      </c>
    </row>
    <row r="225" spans="1:16" x14ac:dyDescent="0.25">
      <c r="A225" s="8"/>
      <c r="B225" s="8"/>
      <c r="C225" s="9"/>
      <c r="D225" s="8"/>
      <c r="E225" s="8" t="s">
        <v>442</v>
      </c>
      <c r="F225" s="8">
        <v>0.54999999999999993</v>
      </c>
      <c r="G225" s="10">
        <v>2412</v>
      </c>
      <c r="H225" s="11">
        <v>1326.6000000000001</v>
      </c>
      <c r="I225" s="11">
        <v>2918.7074018670555</v>
      </c>
      <c r="J225" s="11">
        <v>-1592.1074018670552</v>
      </c>
      <c r="K225" s="8">
        <v>2.5499999999999998</v>
      </c>
      <c r="L225" s="8"/>
      <c r="M225" s="12">
        <f t="shared" si="6"/>
        <v>6150.5999999999995</v>
      </c>
      <c r="N225" s="12">
        <f t="shared" si="6"/>
        <v>0</v>
      </c>
      <c r="O225" s="12">
        <f t="shared" si="7"/>
        <v>6150.5999999999995</v>
      </c>
    </row>
    <row r="226" spans="1:16" x14ac:dyDescent="0.25">
      <c r="A226" s="8"/>
      <c r="B226" s="8"/>
      <c r="C226" s="9"/>
      <c r="D226" s="8"/>
      <c r="E226" s="8" t="s">
        <v>283</v>
      </c>
      <c r="F226" s="8">
        <v>0.55000000000000004</v>
      </c>
      <c r="G226" s="10">
        <v>52</v>
      </c>
      <c r="H226" s="11">
        <v>28.6</v>
      </c>
      <c r="I226" s="11">
        <v>50.353716814159299</v>
      </c>
      <c r="J226" s="11">
        <v>-21.753716814159294</v>
      </c>
      <c r="K226" s="8">
        <v>2.48</v>
      </c>
      <c r="L226" s="8"/>
      <c r="M226" s="12">
        <f t="shared" si="6"/>
        <v>128.96</v>
      </c>
      <c r="N226" s="12">
        <f t="shared" si="6"/>
        <v>0</v>
      </c>
      <c r="O226" s="12">
        <f t="shared" si="7"/>
        <v>128.96</v>
      </c>
    </row>
    <row r="227" spans="1:16" x14ac:dyDescent="0.25">
      <c r="A227" s="8"/>
      <c r="B227" s="8"/>
      <c r="C227" s="9"/>
      <c r="D227" s="8"/>
      <c r="E227" s="8" t="s">
        <v>246</v>
      </c>
      <c r="F227" s="8">
        <v>0.54999999999999993</v>
      </c>
      <c r="G227" s="10">
        <v>6491</v>
      </c>
      <c r="H227" s="11">
        <v>3570.0499999999997</v>
      </c>
      <c r="I227" s="11">
        <v>6542.170355360171</v>
      </c>
      <c r="J227" s="11">
        <v>-2972.1203553601713</v>
      </c>
      <c r="K227" s="8">
        <v>1.61</v>
      </c>
      <c r="L227" s="8"/>
      <c r="M227" s="12">
        <f t="shared" si="6"/>
        <v>10450.51</v>
      </c>
      <c r="N227" s="12">
        <f t="shared" si="6"/>
        <v>0</v>
      </c>
      <c r="O227" s="12">
        <f t="shared" si="7"/>
        <v>10450.51</v>
      </c>
    </row>
    <row r="228" spans="1:16" x14ac:dyDescent="0.25">
      <c r="A228" s="8"/>
      <c r="B228" s="8"/>
      <c r="C228" s="9"/>
      <c r="D228" s="8"/>
      <c r="E228" s="8" t="s">
        <v>475</v>
      </c>
      <c r="F228" s="8">
        <v>0.55000000000000004</v>
      </c>
      <c r="G228" s="10">
        <v>1249</v>
      </c>
      <c r="H228" s="11">
        <v>686.95</v>
      </c>
      <c r="I228" s="11">
        <v>1497.2470484128798</v>
      </c>
      <c r="J228" s="11">
        <v>-810.29704841287969</v>
      </c>
      <c r="K228" s="8">
        <v>2.62</v>
      </c>
      <c r="L228" s="8"/>
      <c r="M228" s="12">
        <f t="shared" si="6"/>
        <v>3272.38</v>
      </c>
      <c r="N228" s="12">
        <f t="shared" si="6"/>
        <v>0</v>
      </c>
      <c r="O228" s="12">
        <f t="shared" si="7"/>
        <v>3272.38</v>
      </c>
    </row>
    <row r="229" spans="1:16" s="7" customFormat="1" x14ac:dyDescent="0.25">
      <c r="A229" s="13"/>
      <c r="B229" s="13" t="s">
        <v>150</v>
      </c>
      <c r="C229" s="14"/>
      <c r="D229" s="13"/>
      <c r="E229" s="13"/>
      <c r="F229" s="13"/>
      <c r="G229" s="15">
        <v>45395</v>
      </c>
      <c r="H229" s="16">
        <v>25893.33</v>
      </c>
      <c r="I229" s="16">
        <v>57671.653602270679</v>
      </c>
      <c r="J229" s="16">
        <v>-31778.323602270688</v>
      </c>
      <c r="K229" s="13"/>
      <c r="L229" s="13"/>
      <c r="M229" s="17"/>
      <c r="N229" s="17"/>
      <c r="O229" s="17">
        <f>SUM(O162:O228)</f>
        <v>98663.560000000027</v>
      </c>
      <c r="P229"/>
    </row>
    <row r="230" spans="1:16" x14ac:dyDescent="0.25">
      <c r="A230" s="8"/>
      <c r="B230" s="8" t="s">
        <v>284</v>
      </c>
      <c r="C230" s="9" t="s">
        <v>285</v>
      </c>
      <c r="D230" s="8" t="s">
        <v>286</v>
      </c>
      <c r="E230" s="8" t="s">
        <v>287</v>
      </c>
      <c r="F230" s="8">
        <v>5.45</v>
      </c>
      <c r="G230" s="10">
        <v>75</v>
      </c>
      <c r="H230" s="11">
        <v>408.75</v>
      </c>
      <c r="I230" s="11">
        <v>79.53152364273204</v>
      </c>
      <c r="J230" s="11">
        <v>329.21847635726795</v>
      </c>
      <c r="K230" s="8"/>
      <c r="L230" s="8">
        <v>5.55</v>
      </c>
      <c r="M230" s="12">
        <f t="shared" si="6"/>
        <v>0</v>
      </c>
      <c r="N230" s="12">
        <f t="shared" si="6"/>
        <v>416.25</v>
      </c>
      <c r="O230" s="12">
        <f t="shared" si="7"/>
        <v>416.25</v>
      </c>
    </row>
    <row r="231" spans="1:16" x14ac:dyDescent="0.25">
      <c r="A231" s="8"/>
      <c r="B231" s="8"/>
      <c r="C231" s="9"/>
      <c r="D231" s="8" t="s">
        <v>32</v>
      </c>
      <c r="E231" s="8" t="s">
        <v>288</v>
      </c>
      <c r="F231" s="8">
        <v>5.55</v>
      </c>
      <c r="G231" s="10">
        <v>60</v>
      </c>
      <c r="H231" s="11">
        <v>333</v>
      </c>
      <c r="I231" s="11">
        <v>63.625218914185638</v>
      </c>
      <c r="J231" s="11">
        <v>269.37478108581433</v>
      </c>
      <c r="K231" s="8"/>
      <c r="L231" s="8">
        <v>5.7</v>
      </c>
      <c r="M231" s="12">
        <f t="shared" si="6"/>
        <v>0</v>
      </c>
      <c r="N231" s="12">
        <f t="shared" si="6"/>
        <v>342</v>
      </c>
      <c r="O231" s="12">
        <f t="shared" si="7"/>
        <v>342</v>
      </c>
    </row>
    <row r="232" spans="1:16" s="7" customFormat="1" x14ac:dyDescent="0.25">
      <c r="A232" s="13"/>
      <c r="B232" s="13" t="s">
        <v>293</v>
      </c>
      <c r="C232" s="14"/>
      <c r="D232" s="13"/>
      <c r="E232" s="13"/>
      <c r="F232" s="13"/>
      <c r="G232" s="15">
        <v>135</v>
      </c>
      <c r="H232" s="16">
        <v>741.75</v>
      </c>
      <c r="I232" s="16">
        <v>143.15674255691766</v>
      </c>
      <c r="J232" s="16">
        <v>598.59325744308228</v>
      </c>
      <c r="K232" s="13"/>
      <c r="L232" s="13"/>
      <c r="M232" s="17"/>
      <c r="N232" s="17"/>
      <c r="O232" s="17">
        <f>SUM(O230:O231)</f>
        <v>758.25</v>
      </c>
      <c r="P232"/>
    </row>
    <row r="233" spans="1:16" x14ac:dyDescent="0.25">
      <c r="A233" s="8"/>
      <c r="B233" s="8" t="s">
        <v>174</v>
      </c>
      <c r="C233" s="9" t="s">
        <v>145</v>
      </c>
      <c r="D233" s="8" t="s">
        <v>175</v>
      </c>
      <c r="E233" s="8" t="s">
        <v>297</v>
      </c>
      <c r="F233" s="8">
        <v>1.48</v>
      </c>
      <c r="G233" s="10">
        <v>61</v>
      </c>
      <c r="H233" s="11">
        <v>90.28</v>
      </c>
      <c r="I233" s="11">
        <v>486.12507122507122</v>
      </c>
      <c r="J233" s="11">
        <v>-395.84507122507125</v>
      </c>
      <c r="K233" s="8">
        <v>0.89</v>
      </c>
      <c r="L233" s="8"/>
      <c r="M233" s="12">
        <f t="shared" si="6"/>
        <v>54.29</v>
      </c>
      <c r="N233" s="12">
        <f t="shared" si="6"/>
        <v>0</v>
      </c>
      <c r="O233" s="12">
        <f t="shared" si="7"/>
        <v>54.29</v>
      </c>
    </row>
    <row r="234" spans="1:16" x14ac:dyDescent="0.25">
      <c r="A234" s="8"/>
      <c r="B234" s="8"/>
      <c r="C234" s="9"/>
      <c r="D234" s="8"/>
      <c r="E234" s="8" t="s">
        <v>478</v>
      </c>
      <c r="F234" s="8">
        <v>3.54</v>
      </c>
      <c r="G234" s="10">
        <v>772</v>
      </c>
      <c r="H234" s="11">
        <v>2732.88</v>
      </c>
      <c r="I234" s="11">
        <v>4570.7844090775125</v>
      </c>
      <c r="J234" s="11">
        <v>-1837.9044090775126</v>
      </c>
      <c r="K234" s="8">
        <v>1.43</v>
      </c>
      <c r="L234" s="8"/>
      <c r="M234" s="12">
        <f t="shared" si="6"/>
        <v>1103.96</v>
      </c>
      <c r="N234" s="12">
        <f t="shared" si="6"/>
        <v>0</v>
      </c>
      <c r="O234" s="12">
        <f t="shared" si="7"/>
        <v>1103.96</v>
      </c>
    </row>
    <row r="235" spans="1:16" x14ac:dyDescent="0.25">
      <c r="A235" s="8"/>
      <c r="B235" s="8"/>
      <c r="C235" s="9"/>
      <c r="D235" s="8"/>
      <c r="E235" s="8" t="s">
        <v>298</v>
      </c>
      <c r="F235" s="8">
        <v>2.91</v>
      </c>
      <c r="G235" s="10">
        <v>703</v>
      </c>
      <c r="H235" s="11">
        <v>2045.7300000000002</v>
      </c>
      <c r="I235" s="11">
        <v>3598.7246193142742</v>
      </c>
      <c r="J235" s="11">
        <v>-1552.9946193142744</v>
      </c>
      <c r="K235" s="8">
        <v>1.44</v>
      </c>
      <c r="L235" s="8"/>
      <c r="M235" s="12">
        <f t="shared" si="6"/>
        <v>1012.3199999999999</v>
      </c>
      <c r="N235" s="12">
        <f t="shared" si="6"/>
        <v>0</v>
      </c>
      <c r="O235" s="12">
        <f t="shared" si="7"/>
        <v>1012.3199999999999</v>
      </c>
    </row>
    <row r="236" spans="1:16" x14ac:dyDescent="0.25">
      <c r="A236" s="8"/>
      <c r="B236" s="8"/>
      <c r="C236" s="9"/>
      <c r="D236" s="8" t="s">
        <v>180</v>
      </c>
      <c r="E236" s="8" t="s">
        <v>479</v>
      </c>
      <c r="F236" s="8">
        <v>1.33</v>
      </c>
      <c r="G236" s="10">
        <v>1531</v>
      </c>
      <c r="H236" s="11">
        <v>2036.23</v>
      </c>
      <c r="I236" s="11">
        <v>2422</v>
      </c>
      <c r="J236" s="11">
        <v>-385.76999999999987</v>
      </c>
      <c r="K236" s="8"/>
      <c r="L236" s="8">
        <v>2.5499999999999998</v>
      </c>
      <c r="M236" s="12">
        <f t="shared" si="6"/>
        <v>0</v>
      </c>
      <c r="N236" s="12">
        <f t="shared" si="6"/>
        <v>3904.0499999999997</v>
      </c>
      <c r="O236" s="12">
        <f t="shared" si="7"/>
        <v>3904.0499999999997</v>
      </c>
    </row>
    <row r="237" spans="1:16" x14ac:dyDescent="0.25">
      <c r="A237" s="8"/>
      <c r="B237" s="8"/>
      <c r="C237" s="9"/>
      <c r="D237" s="8" t="s">
        <v>196</v>
      </c>
      <c r="E237" s="8" t="s">
        <v>295</v>
      </c>
      <c r="F237" s="8">
        <v>1.99</v>
      </c>
      <c r="G237" s="10">
        <v>39</v>
      </c>
      <c r="H237" s="11">
        <v>77.61</v>
      </c>
      <c r="I237" s="11">
        <v>134.55555555555554</v>
      </c>
      <c r="J237" s="11">
        <v>-56.945555555555543</v>
      </c>
      <c r="K237" s="8">
        <v>3.58</v>
      </c>
      <c r="L237" s="8"/>
      <c r="M237" s="12">
        <f t="shared" si="6"/>
        <v>139.62</v>
      </c>
      <c r="N237" s="12">
        <f t="shared" si="6"/>
        <v>0</v>
      </c>
      <c r="O237" s="12">
        <f t="shared" si="7"/>
        <v>139.62</v>
      </c>
    </row>
    <row r="238" spans="1:16" s="7" customFormat="1" x14ac:dyDescent="0.25">
      <c r="A238" s="13"/>
      <c r="B238" s="13" t="s">
        <v>190</v>
      </c>
      <c r="C238" s="14"/>
      <c r="D238" s="13"/>
      <c r="E238" s="13"/>
      <c r="F238" s="13"/>
      <c r="G238" s="15">
        <v>3106</v>
      </c>
      <c r="H238" s="16">
        <v>6982.7299999999987</v>
      </c>
      <c r="I238" s="16">
        <v>11212.189655172411</v>
      </c>
      <c r="J238" s="16">
        <v>-4229.4596551724144</v>
      </c>
      <c r="K238" s="13"/>
      <c r="L238" s="13"/>
      <c r="M238" s="17"/>
      <c r="N238" s="17"/>
      <c r="O238" s="17">
        <f>SUM(O233:O237)</f>
        <v>6214.2399999999989</v>
      </c>
      <c r="P238"/>
    </row>
    <row r="239" spans="1:16" x14ac:dyDescent="0.25">
      <c r="A239" s="8"/>
      <c r="B239" s="8" t="s">
        <v>17</v>
      </c>
      <c r="C239" s="9" t="s">
        <v>300</v>
      </c>
      <c r="D239" s="8" t="s">
        <v>301</v>
      </c>
      <c r="E239" s="8" t="s">
        <v>302</v>
      </c>
      <c r="F239" s="8">
        <v>2.8800000000000003</v>
      </c>
      <c r="G239" s="10">
        <v>185</v>
      </c>
      <c r="H239" s="11">
        <v>532.79999999999995</v>
      </c>
      <c r="I239" s="11">
        <v>984.66075720779622</v>
      </c>
      <c r="J239" s="11">
        <v>-451.86075720779621</v>
      </c>
      <c r="K239" s="8"/>
      <c r="L239" s="8">
        <v>3</v>
      </c>
      <c r="M239" s="12">
        <f t="shared" si="6"/>
        <v>0</v>
      </c>
      <c r="N239" s="12">
        <f t="shared" si="6"/>
        <v>555</v>
      </c>
      <c r="O239" s="12">
        <f t="shared" si="7"/>
        <v>555</v>
      </c>
    </row>
    <row r="240" spans="1:16" x14ac:dyDescent="0.25">
      <c r="A240" s="8"/>
      <c r="B240" s="8"/>
      <c r="C240" s="9"/>
      <c r="D240" s="8"/>
      <c r="E240" s="8" t="s">
        <v>303</v>
      </c>
      <c r="F240" s="8">
        <v>2.8800000000000003</v>
      </c>
      <c r="G240" s="10">
        <v>1618</v>
      </c>
      <c r="H240" s="11">
        <v>4659.84</v>
      </c>
      <c r="I240" s="11">
        <v>6318.9920377500612</v>
      </c>
      <c r="J240" s="11">
        <v>-1659.152037750061</v>
      </c>
      <c r="K240" s="8"/>
      <c r="L240" s="8">
        <v>3</v>
      </c>
      <c r="M240" s="12">
        <f t="shared" si="6"/>
        <v>0</v>
      </c>
      <c r="N240" s="12">
        <f t="shared" si="6"/>
        <v>4854</v>
      </c>
      <c r="O240" s="12">
        <f t="shared" si="7"/>
        <v>4854</v>
      </c>
    </row>
    <row r="241" spans="1:16" x14ac:dyDescent="0.25">
      <c r="A241" s="8"/>
      <c r="B241" s="8"/>
      <c r="C241" s="9"/>
      <c r="D241" s="8" t="s">
        <v>304</v>
      </c>
      <c r="E241" s="8" t="s">
        <v>305</v>
      </c>
      <c r="F241" s="8">
        <v>2.7800000000000007</v>
      </c>
      <c r="G241" s="10">
        <v>4610</v>
      </c>
      <c r="H241" s="11">
        <v>12815.800000000001</v>
      </c>
      <c r="I241" s="11">
        <v>16916.347205042144</v>
      </c>
      <c r="J241" s="11">
        <v>-4100.5472050421431</v>
      </c>
      <c r="K241" s="8"/>
      <c r="L241" s="8">
        <v>2.9</v>
      </c>
      <c r="M241" s="12">
        <f t="shared" si="6"/>
        <v>0</v>
      </c>
      <c r="N241" s="12">
        <f t="shared" si="6"/>
        <v>13369</v>
      </c>
      <c r="O241" s="12">
        <f t="shared" si="7"/>
        <v>13369</v>
      </c>
    </row>
    <row r="242" spans="1:16" x14ac:dyDescent="0.25">
      <c r="A242" s="8"/>
      <c r="B242" s="8"/>
      <c r="C242" s="9" t="s">
        <v>285</v>
      </c>
      <c r="D242" s="8" t="s">
        <v>165</v>
      </c>
      <c r="E242" s="8" t="s">
        <v>480</v>
      </c>
      <c r="F242" s="8">
        <v>2.85</v>
      </c>
      <c r="G242" s="10">
        <v>16</v>
      </c>
      <c r="H242" s="11">
        <v>45.6</v>
      </c>
      <c r="I242" s="11">
        <v>2422</v>
      </c>
      <c r="J242" s="11">
        <v>-2376.4</v>
      </c>
      <c r="K242" s="8"/>
      <c r="L242" s="8">
        <v>2.9</v>
      </c>
      <c r="M242" s="12">
        <f t="shared" si="6"/>
        <v>0</v>
      </c>
      <c r="N242" s="12">
        <f t="shared" si="6"/>
        <v>46.4</v>
      </c>
      <c r="O242" s="12">
        <f t="shared" si="7"/>
        <v>46.4</v>
      </c>
    </row>
    <row r="243" spans="1:16" x14ac:dyDescent="0.25">
      <c r="A243" s="8"/>
      <c r="B243" s="8"/>
      <c r="C243" s="9" t="s">
        <v>148</v>
      </c>
      <c r="D243" s="8" t="s">
        <v>165</v>
      </c>
      <c r="E243" s="8" t="s">
        <v>307</v>
      </c>
      <c r="F243" s="8">
        <v>2.8500000000000005</v>
      </c>
      <c r="G243" s="10">
        <v>1591</v>
      </c>
      <c r="H243" s="11">
        <v>4534.3500000000004</v>
      </c>
      <c r="I243" s="11">
        <v>9118.97950617284</v>
      </c>
      <c r="J243" s="11">
        <v>-4584.6295061728388</v>
      </c>
      <c r="K243" s="8"/>
      <c r="L243" s="8">
        <v>2.9</v>
      </c>
      <c r="M243" s="12">
        <f t="shared" si="6"/>
        <v>0</v>
      </c>
      <c r="N243" s="12">
        <f t="shared" si="6"/>
        <v>4613.8999999999996</v>
      </c>
      <c r="O243" s="12">
        <f t="shared" si="7"/>
        <v>4613.8999999999996</v>
      </c>
    </row>
    <row r="244" spans="1:16" x14ac:dyDescent="0.25">
      <c r="A244" s="8"/>
      <c r="B244" s="8"/>
      <c r="C244" s="9"/>
      <c r="D244" s="8"/>
      <c r="E244" s="8" t="s">
        <v>481</v>
      </c>
      <c r="F244" s="8">
        <v>3.1999999999999997</v>
      </c>
      <c r="G244" s="10">
        <v>1367</v>
      </c>
      <c r="H244" s="11">
        <v>4374.3999999999996</v>
      </c>
      <c r="I244" s="11">
        <v>8728.5026818181814</v>
      </c>
      <c r="J244" s="11">
        <v>-4354.1026818181817</v>
      </c>
      <c r="K244" s="8"/>
      <c r="L244" s="8">
        <v>3.35</v>
      </c>
      <c r="M244" s="12">
        <f t="shared" si="6"/>
        <v>0</v>
      </c>
      <c r="N244" s="12">
        <f t="shared" si="6"/>
        <v>4579.45</v>
      </c>
      <c r="O244" s="12">
        <f t="shared" si="7"/>
        <v>4579.45</v>
      </c>
    </row>
    <row r="245" spans="1:16" x14ac:dyDescent="0.25">
      <c r="A245" s="8"/>
      <c r="B245" s="8"/>
      <c r="C245" s="9"/>
      <c r="D245" s="8"/>
      <c r="E245" s="8" t="s">
        <v>480</v>
      </c>
      <c r="F245" s="8">
        <v>2.8500000000000005</v>
      </c>
      <c r="G245" s="10">
        <v>1032</v>
      </c>
      <c r="H245" s="11">
        <v>2941.2</v>
      </c>
      <c r="I245" s="11">
        <v>6047.1745284268882</v>
      </c>
      <c r="J245" s="11">
        <v>-3105.9745284268893</v>
      </c>
      <c r="K245" s="8"/>
      <c r="L245" s="8">
        <v>2.9</v>
      </c>
      <c r="M245" s="12">
        <f t="shared" si="6"/>
        <v>0</v>
      </c>
      <c r="N245" s="12">
        <f t="shared" si="6"/>
        <v>2992.7999999999997</v>
      </c>
      <c r="O245" s="12">
        <f t="shared" si="7"/>
        <v>2992.7999999999997</v>
      </c>
    </row>
    <row r="246" spans="1:16" x14ac:dyDescent="0.25">
      <c r="A246" s="8"/>
      <c r="B246" s="8"/>
      <c r="C246" s="9"/>
      <c r="D246" s="8"/>
      <c r="E246" s="8" t="s">
        <v>308</v>
      </c>
      <c r="F246" s="8">
        <v>3.6</v>
      </c>
      <c r="G246" s="10">
        <v>36</v>
      </c>
      <c r="H246" s="11">
        <v>129.6</v>
      </c>
      <c r="I246" s="11">
        <v>325.34328358208955</v>
      </c>
      <c r="J246" s="11">
        <v>-195.74328358208956</v>
      </c>
      <c r="K246" s="8"/>
      <c r="L246" s="8">
        <v>3.55</v>
      </c>
      <c r="M246" s="12">
        <f t="shared" si="6"/>
        <v>0</v>
      </c>
      <c r="N246" s="12">
        <f t="shared" si="6"/>
        <v>127.8</v>
      </c>
      <c r="O246" s="12">
        <f t="shared" si="7"/>
        <v>127.8</v>
      </c>
    </row>
    <row r="247" spans="1:16" x14ac:dyDescent="0.25">
      <c r="A247" s="8"/>
      <c r="B247" s="8"/>
      <c r="C247" s="9" t="s">
        <v>149</v>
      </c>
      <c r="D247" s="8" t="s">
        <v>301</v>
      </c>
      <c r="E247" s="8" t="s">
        <v>303</v>
      </c>
      <c r="F247" s="8">
        <v>2.8799999999999994</v>
      </c>
      <c r="G247" s="10">
        <v>1883</v>
      </c>
      <c r="H247" s="11">
        <v>5423.0400000000009</v>
      </c>
      <c r="I247" s="11">
        <v>6262.0473956297719</v>
      </c>
      <c r="J247" s="11">
        <v>-839.00739562977265</v>
      </c>
      <c r="K247" s="8"/>
      <c r="L247" s="8">
        <v>3</v>
      </c>
      <c r="M247" s="12">
        <f t="shared" si="6"/>
        <v>0</v>
      </c>
      <c r="N247" s="12">
        <f t="shared" si="6"/>
        <v>5649</v>
      </c>
      <c r="O247" s="12">
        <f t="shared" si="7"/>
        <v>5649</v>
      </c>
    </row>
    <row r="248" spans="1:16" x14ac:dyDescent="0.25">
      <c r="A248" s="8"/>
      <c r="B248" s="8"/>
      <c r="C248" s="9"/>
      <c r="D248" s="8" t="s">
        <v>304</v>
      </c>
      <c r="E248" s="8" t="s">
        <v>305</v>
      </c>
      <c r="F248" s="8">
        <v>2.7800000000000007</v>
      </c>
      <c r="G248" s="10">
        <v>5843</v>
      </c>
      <c r="H248" s="11">
        <v>16243.540000000003</v>
      </c>
      <c r="I248" s="11">
        <v>17957.952604370235</v>
      </c>
      <c r="J248" s="11">
        <v>-1714.4126043702272</v>
      </c>
      <c r="K248" s="8"/>
      <c r="L248" s="8">
        <v>2.9</v>
      </c>
      <c r="M248" s="12">
        <f t="shared" si="6"/>
        <v>0</v>
      </c>
      <c r="N248" s="12">
        <f t="shared" si="6"/>
        <v>16944.7</v>
      </c>
      <c r="O248" s="12">
        <f t="shared" si="7"/>
        <v>16944.7</v>
      </c>
    </row>
    <row r="249" spans="1:16" x14ac:dyDescent="0.25">
      <c r="A249" s="8"/>
      <c r="B249" s="8"/>
      <c r="C249" s="9" t="s">
        <v>187</v>
      </c>
      <c r="D249" s="8" t="s">
        <v>301</v>
      </c>
      <c r="E249" s="8" t="s">
        <v>303</v>
      </c>
      <c r="F249" s="8">
        <v>2.8800000000000003</v>
      </c>
      <c r="G249" s="10">
        <v>2426</v>
      </c>
      <c r="H249" s="11">
        <v>6986.8799999999992</v>
      </c>
      <c r="I249" s="11">
        <v>7452.664052427268</v>
      </c>
      <c r="J249" s="11">
        <v>-465.7840524272678</v>
      </c>
      <c r="K249" s="8"/>
      <c r="L249" s="8">
        <v>3</v>
      </c>
      <c r="M249" s="12">
        <f t="shared" si="6"/>
        <v>0</v>
      </c>
      <c r="N249" s="12">
        <f t="shared" si="6"/>
        <v>7278</v>
      </c>
      <c r="O249" s="12">
        <f t="shared" si="7"/>
        <v>7278</v>
      </c>
    </row>
    <row r="250" spans="1:16" x14ac:dyDescent="0.25">
      <c r="A250" s="8"/>
      <c r="B250" s="8"/>
      <c r="C250" s="9"/>
      <c r="D250" s="8" t="s">
        <v>304</v>
      </c>
      <c r="E250" s="8" t="s">
        <v>305</v>
      </c>
      <c r="F250" s="8">
        <v>2.7800000000000007</v>
      </c>
      <c r="G250" s="10">
        <v>5522</v>
      </c>
      <c r="H250" s="11">
        <v>15351.160000000002</v>
      </c>
      <c r="I250" s="11">
        <v>16767.335947572734</v>
      </c>
      <c r="J250" s="11">
        <v>-1416.1759475727331</v>
      </c>
      <c r="K250" s="8"/>
      <c r="L250" s="8">
        <v>2.9</v>
      </c>
      <c r="M250" s="12">
        <f t="shared" si="6"/>
        <v>0</v>
      </c>
      <c r="N250" s="12">
        <f t="shared" si="6"/>
        <v>16013.8</v>
      </c>
      <c r="O250" s="12">
        <f t="shared" si="7"/>
        <v>16013.8</v>
      </c>
    </row>
    <row r="251" spans="1:16" x14ac:dyDescent="0.25">
      <c r="A251" s="8"/>
      <c r="B251" s="8"/>
      <c r="C251" s="9" t="s">
        <v>188</v>
      </c>
      <c r="D251" s="8" t="s">
        <v>301</v>
      </c>
      <c r="E251" s="8" t="s">
        <v>302</v>
      </c>
      <c r="F251" s="8">
        <v>2.88</v>
      </c>
      <c r="G251" s="10">
        <v>35</v>
      </c>
      <c r="H251" s="11">
        <v>100.8</v>
      </c>
      <c r="I251" s="11">
        <v>163.01923076923077</v>
      </c>
      <c r="J251" s="11">
        <v>-62.219230769230776</v>
      </c>
      <c r="K251" s="8"/>
      <c r="L251" s="8">
        <v>3</v>
      </c>
      <c r="M251" s="12">
        <f t="shared" si="6"/>
        <v>0</v>
      </c>
      <c r="N251" s="12">
        <f t="shared" si="6"/>
        <v>105</v>
      </c>
      <c r="O251" s="12">
        <f t="shared" si="7"/>
        <v>105</v>
      </c>
    </row>
    <row r="252" spans="1:16" x14ac:dyDescent="0.25">
      <c r="A252" s="8"/>
      <c r="B252" s="8"/>
      <c r="C252" s="9"/>
      <c r="D252" s="8"/>
      <c r="E252" s="8" t="s">
        <v>303</v>
      </c>
      <c r="F252" s="8">
        <v>2.8799999999999994</v>
      </c>
      <c r="G252" s="10">
        <v>1918</v>
      </c>
      <c r="H252" s="11">
        <v>5523.84</v>
      </c>
      <c r="I252" s="11">
        <v>7030.0276471445222</v>
      </c>
      <c r="J252" s="11">
        <v>-1506.1876471445221</v>
      </c>
      <c r="K252" s="8"/>
      <c r="L252" s="8">
        <v>3</v>
      </c>
      <c r="M252" s="12">
        <f t="shared" si="6"/>
        <v>0</v>
      </c>
      <c r="N252" s="12">
        <f t="shared" si="6"/>
        <v>5754</v>
      </c>
      <c r="O252" s="12">
        <f t="shared" si="7"/>
        <v>5754</v>
      </c>
    </row>
    <row r="253" spans="1:16" x14ac:dyDescent="0.25">
      <c r="A253" s="8"/>
      <c r="B253" s="8"/>
      <c r="C253" s="9"/>
      <c r="D253" s="8" t="s">
        <v>304</v>
      </c>
      <c r="E253" s="8" t="s">
        <v>305</v>
      </c>
      <c r="F253" s="8">
        <v>2.7800000000000007</v>
      </c>
      <c r="G253" s="10">
        <v>5061</v>
      </c>
      <c r="H253" s="11">
        <v>14069.58</v>
      </c>
      <c r="I253" s="11">
        <v>17026.953122086248</v>
      </c>
      <c r="J253" s="11">
        <v>-2957.3731220862473</v>
      </c>
      <c r="K253" s="8"/>
      <c r="L253" s="8">
        <v>2.9</v>
      </c>
      <c r="M253" s="12">
        <f t="shared" si="6"/>
        <v>0</v>
      </c>
      <c r="N253" s="12">
        <f t="shared" si="6"/>
        <v>14676.9</v>
      </c>
      <c r="O253" s="12">
        <f t="shared" si="7"/>
        <v>14676.9</v>
      </c>
    </row>
    <row r="254" spans="1:16" s="7" customFormat="1" x14ac:dyDescent="0.25">
      <c r="A254" s="13"/>
      <c r="B254" s="13" t="s">
        <v>34</v>
      </c>
      <c r="C254" s="14"/>
      <c r="D254" s="13"/>
      <c r="E254" s="13"/>
      <c r="F254" s="13"/>
      <c r="G254" s="15">
        <v>33143</v>
      </c>
      <c r="H254" s="16">
        <v>93732.429999999935</v>
      </c>
      <c r="I254" s="16">
        <v>123522.00000000003</v>
      </c>
      <c r="J254" s="16">
        <v>-29789.570000000007</v>
      </c>
      <c r="K254" s="13"/>
      <c r="L254" s="13"/>
      <c r="M254" s="17"/>
      <c r="N254" s="17"/>
      <c r="O254" s="17">
        <f>SUM(O239:O253)</f>
        <v>97559.75</v>
      </c>
      <c r="P254"/>
    </row>
    <row r="255" spans="1:16" x14ac:dyDescent="0.25">
      <c r="A255" s="8"/>
      <c r="B255" s="8" t="s">
        <v>48</v>
      </c>
      <c r="C255" s="9" t="s">
        <v>309</v>
      </c>
      <c r="D255" s="8" t="s">
        <v>49</v>
      </c>
      <c r="E255" s="8" t="s">
        <v>313</v>
      </c>
      <c r="F255" s="8">
        <v>4.8</v>
      </c>
      <c r="G255" s="10">
        <v>8</v>
      </c>
      <c r="H255" s="11">
        <v>38.4</v>
      </c>
      <c r="I255" s="11">
        <v>1937.6</v>
      </c>
      <c r="J255" s="11">
        <v>-1899.2000000000003</v>
      </c>
      <c r="K255" s="8">
        <v>14.47</v>
      </c>
      <c r="L255" s="8"/>
      <c r="M255" s="12">
        <f t="shared" si="6"/>
        <v>115.76</v>
      </c>
      <c r="N255" s="12">
        <f t="shared" si="6"/>
        <v>0</v>
      </c>
      <c r="O255" s="12">
        <f t="shared" si="7"/>
        <v>115.76</v>
      </c>
    </row>
    <row r="256" spans="1:16" x14ac:dyDescent="0.25">
      <c r="A256" s="8"/>
      <c r="B256" s="8"/>
      <c r="C256" s="9"/>
      <c r="D256" s="8" t="s">
        <v>51</v>
      </c>
      <c r="E256" s="8" t="s">
        <v>315</v>
      </c>
      <c r="F256" s="8">
        <v>4.5</v>
      </c>
      <c r="G256" s="10">
        <v>3</v>
      </c>
      <c r="H256" s="11">
        <v>13.5</v>
      </c>
      <c r="I256" s="11">
        <v>7958</v>
      </c>
      <c r="J256" s="11">
        <v>-7944.5</v>
      </c>
      <c r="K256" s="8">
        <v>10.48</v>
      </c>
      <c r="L256" s="8"/>
      <c r="M256" s="12">
        <f t="shared" si="6"/>
        <v>31.44</v>
      </c>
      <c r="N256" s="12">
        <f t="shared" si="6"/>
        <v>0</v>
      </c>
      <c r="O256" s="12">
        <f t="shared" si="7"/>
        <v>31.44</v>
      </c>
    </row>
    <row r="257" spans="1:16" x14ac:dyDescent="0.25">
      <c r="A257" s="8"/>
      <c r="B257" s="8"/>
      <c r="C257" s="9"/>
      <c r="D257" s="8" t="s">
        <v>55</v>
      </c>
      <c r="E257" s="8" t="s">
        <v>316</v>
      </c>
      <c r="F257" s="8">
        <v>3.7</v>
      </c>
      <c r="G257" s="10">
        <v>19</v>
      </c>
      <c r="H257" s="11">
        <v>70.300000000000011</v>
      </c>
      <c r="I257" s="11">
        <v>2214.4</v>
      </c>
      <c r="J257" s="11">
        <v>-2144.1000000000004</v>
      </c>
      <c r="K257" s="8">
        <v>12.74</v>
      </c>
      <c r="L257" s="8"/>
      <c r="M257" s="12">
        <f t="shared" si="6"/>
        <v>242.06</v>
      </c>
      <c r="N257" s="12">
        <f t="shared" si="6"/>
        <v>0</v>
      </c>
      <c r="O257" s="12">
        <f t="shared" si="7"/>
        <v>242.06</v>
      </c>
    </row>
    <row r="258" spans="1:16" x14ac:dyDescent="0.25">
      <c r="A258" s="8"/>
      <c r="B258" s="8"/>
      <c r="C258" s="9" t="s">
        <v>319</v>
      </c>
      <c r="D258" s="8" t="s">
        <v>51</v>
      </c>
      <c r="E258" s="8" t="s">
        <v>482</v>
      </c>
      <c r="F258" s="8">
        <v>4.5</v>
      </c>
      <c r="G258" s="10">
        <v>7</v>
      </c>
      <c r="H258" s="11">
        <v>31.5</v>
      </c>
      <c r="I258" s="11">
        <v>256.87878787878788</v>
      </c>
      <c r="J258" s="11">
        <v>-225.37878787878788</v>
      </c>
      <c r="K258" s="8">
        <v>13.18</v>
      </c>
      <c r="L258" s="8"/>
      <c r="M258" s="12">
        <f t="shared" si="6"/>
        <v>92.259999999999991</v>
      </c>
      <c r="N258" s="12">
        <f t="shared" si="6"/>
        <v>0</v>
      </c>
      <c r="O258" s="12">
        <f t="shared" si="7"/>
        <v>92.259999999999991</v>
      </c>
    </row>
    <row r="259" spans="1:16" x14ac:dyDescent="0.25">
      <c r="A259" s="8"/>
      <c r="B259" s="8"/>
      <c r="C259" s="9"/>
      <c r="D259" s="8" t="s">
        <v>55</v>
      </c>
      <c r="E259" s="8" t="s">
        <v>322</v>
      </c>
      <c r="F259" s="8">
        <v>3.7</v>
      </c>
      <c r="G259" s="10">
        <v>2</v>
      </c>
      <c r="H259" s="11">
        <v>7.4</v>
      </c>
      <c r="I259" s="11">
        <v>403.66666666666663</v>
      </c>
      <c r="J259" s="11">
        <v>-396.26666666666665</v>
      </c>
      <c r="K259" s="8">
        <v>10.96</v>
      </c>
      <c r="L259" s="8"/>
      <c r="M259" s="12">
        <f t="shared" si="6"/>
        <v>21.92</v>
      </c>
      <c r="N259" s="12">
        <f t="shared" si="6"/>
        <v>0</v>
      </c>
      <c r="O259" s="12">
        <f t="shared" si="7"/>
        <v>21.92</v>
      </c>
    </row>
    <row r="260" spans="1:16" x14ac:dyDescent="0.25">
      <c r="A260" s="8"/>
      <c r="B260" s="8"/>
      <c r="C260" s="9"/>
      <c r="D260" s="8"/>
      <c r="E260" s="8" t="s">
        <v>483</v>
      </c>
      <c r="F260" s="8">
        <v>3.7</v>
      </c>
      <c r="G260" s="10">
        <v>4</v>
      </c>
      <c r="H260" s="11">
        <v>14.8</v>
      </c>
      <c r="I260" s="11">
        <v>807.33333333333326</v>
      </c>
      <c r="J260" s="11">
        <v>-792.5333333333333</v>
      </c>
      <c r="K260" s="8">
        <v>12.43</v>
      </c>
      <c r="L260" s="8"/>
      <c r="M260" s="12">
        <f t="shared" si="6"/>
        <v>49.72</v>
      </c>
      <c r="N260" s="12">
        <f t="shared" si="6"/>
        <v>0</v>
      </c>
      <c r="O260" s="12">
        <f t="shared" si="7"/>
        <v>49.72</v>
      </c>
    </row>
    <row r="261" spans="1:16" x14ac:dyDescent="0.25">
      <c r="A261" s="8"/>
      <c r="B261" s="8"/>
      <c r="C261" s="9"/>
      <c r="D261" s="8"/>
      <c r="E261" s="8" t="s">
        <v>323</v>
      </c>
      <c r="F261" s="8">
        <v>3.7</v>
      </c>
      <c r="G261" s="10">
        <v>2</v>
      </c>
      <c r="H261" s="11">
        <v>7.4</v>
      </c>
      <c r="I261" s="11">
        <v>467.40350877192981</v>
      </c>
      <c r="J261" s="11">
        <v>-460.00350877192977</v>
      </c>
      <c r="K261" s="8">
        <v>11.68</v>
      </c>
      <c r="L261" s="8"/>
      <c r="M261" s="12">
        <f t="shared" ref="M261:N324" si="8">$G261*K261</f>
        <v>23.36</v>
      </c>
      <c r="N261" s="12">
        <f t="shared" si="8"/>
        <v>0</v>
      </c>
      <c r="O261" s="12">
        <f t="shared" ref="O261:O324" si="9">M261+N261</f>
        <v>23.36</v>
      </c>
    </row>
    <row r="262" spans="1:16" x14ac:dyDescent="0.25">
      <c r="A262" s="8"/>
      <c r="B262" s="8"/>
      <c r="C262" s="9"/>
      <c r="D262" s="8"/>
      <c r="E262" s="8" t="s">
        <v>324</v>
      </c>
      <c r="F262" s="8">
        <v>3.7</v>
      </c>
      <c r="G262" s="10">
        <v>98</v>
      </c>
      <c r="H262" s="11">
        <v>362.6</v>
      </c>
      <c r="I262" s="11">
        <v>9707.3141945773532</v>
      </c>
      <c r="J262" s="11">
        <v>-9344.7141945773528</v>
      </c>
      <c r="K262" s="8">
        <v>12.41</v>
      </c>
      <c r="L262" s="8"/>
      <c r="M262" s="12">
        <f t="shared" si="8"/>
        <v>1216.18</v>
      </c>
      <c r="N262" s="12">
        <f t="shared" si="8"/>
        <v>0</v>
      </c>
      <c r="O262" s="12">
        <f t="shared" si="9"/>
        <v>1216.18</v>
      </c>
    </row>
    <row r="263" spans="1:16" x14ac:dyDescent="0.25">
      <c r="A263" s="8"/>
      <c r="B263" s="8"/>
      <c r="C263" s="9"/>
      <c r="D263" s="8"/>
      <c r="E263" s="8" t="s">
        <v>325</v>
      </c>
      <c r="F263" s="8">
        <v>4.5</v>
      </c>
      <c r="G263" s="10">
        <v>20</v>
      </c>
      <c r="H263" s="11">
        <v>90</v>
      </c>
      <c r="I263" s="11">
        <v>1211</v>
      </c>
      <c r="J263" s="11">
        <v>-1121</v>
      </c>
      <c r="K263" s="8">
        <v>12.56</v>
      </c>
      <c r="L263" s="8"/>
      <c r="M263" s="12">
        <f t="shared" si="8"/>
        <v>251.20000000000002</v>
      </c>
      <c r="N263" s="12">
        <f t="shared" si="8"/>
        <v>0</v>
      </c>
      <c r="O263" s="12">
        <f t="shared" si="9"/>
        <v>251.20000000000002</v>
      </c>
    </row>
    <row r="264" spans="1:16" x14ac:dyDescent="0.25">
      <c r="A264" s="8"/>
      <c r="B264" s="8"/>
      <c r="C264" s="9"/>
      <c r="D264" s="8"/>
      <c r="E264" s="8" t="s">
        <v>326</v>
      </c>
      <c r="F264" s="8">
        <v>3.7</v>
      </c>
      <c r="G264" s="10">
        <v>2</v>
      </c>
      <c r="H264" s="11">
        <v>7.4</v>
      </c>
      <c r="I264" s="11">
        <v>467.40350877192981</v>
      </c>
      <c r="J264" s="11">
        <v>-460.00350877192977</v>
      </c>
      <c r="K264" s="8">
        <v>12.2</v>
      </c>
      <c r="L264" s="8"/>
      <c r="M264" s="12">
        <f t="shared" si="8"/>
        <v>24.4</v>
      </c>
      <c r="N264" s="12">
        <f t="shared" si="8"/>
        <v>0</v>
      </c>
      <c r="O264" s="12">
        <f t="shared" si="9"/>
        <v>24.4</v>
      </c>
    </row>
    <row r="265" spans="1:16" s="7" customFormat="1" x14ac:dyDescent="0.25">
      <c r="A265" s="13"/>
      <c r="B265" s="13" t="s">
        <v>61</v>
      </c>
      <c r="C265" s="14"/>
      <c r="D265" s="13"/>
      <c r="E265" s="13"/>
      <c r="F265" s="13"/>
      <c r="G265" s="15">
        <v>165</v>
      </c>
      <c r="H265" s="16">
        <v>643.30000000000007</v>
      </c>
      <c r="I265" s="16">
        <v>25431</v>
      </c>
      <c r="J265" s="16">
        <v>-24787.7</v>
      </c>
      <c r="K265" s="13"/>
      <c r="L265" s="13"/>
      <c r="M265" s="17"/>
      <c r="N265" s="17"/>
      <c r="O265" s="17">
        <f>SUM(O255:O264)</f>
        <v>2068.3000000000002</v>
      </c>
      <c r="P265"/>
    </row>
    <row r="266" spans="1:16" x14ac:dyDescent="0.25">
      <c r="A266" s="8"/>
      <c r="B266" s="8" t="s">
        <v>328</v>
      </c>
      <c r="C266" s="9" t="s">
        <v>24</v>
      </c>
      <c r="D266" s="8" t="s">
        <v>49</v>
      </c>
      <c r="E266" s="8" t="s">
        <v>329</v>
      </c>
      <c r="F266" s="8">
        <v>5</v>
      </c>
      <c r="G266" s="10">
        <v>16</v>
      </c>
      <c r="H266" s="11">
        <v>80</v>
      </c>
      <c r="I266" s="11">
        <v>128.44977987421385</v>
      </c>
      <c r="J266" s="11">
        <v>-48.449779874213831</v>
      </c>
      <c r="K266" s="8"/>
      <c r="L266" s="8">
        <v>5.95</v>
      </c>
      <c r="M266" s="12">
        <f t="shared" si="8"/>
        <v>0</v>
      </c>
      <c r="N266" s="12">
        <f t="shared" si="8"/>
        <v>95.2</v>
      </c>
      <c r="O266" s="12">
        <f t="shared" si="9"/>
        <v>95.2</v>
      </c>
    </row>
    <row r="267" spans="1:16" x14ac:dyDescent="0.25">
      <c r="A267" s="8"/>
      <c r="B267" s="8"/>
      <c r="C267" s="9"/>
      <c r="D267" s="8"/>
      <c r="E267" s="8" t="s">
        <v>330</v>
      </c>
      <c r="F267" s="8">
        <v>5</v>
      </c>
      <c r="G267" s="10">
        <v>2407</v>
      </c>
      <c r="H267" s="11">
        <v>12035</v>
      </c>
      <c r="I267" s="11">
        <v>15910.959391543147</v>
      </c>
      <c r="J267" s="11">
        <v>-3875.9593915431506</v>
      </c>
      <c r="K267" s="8"/>
      <c r="L267" s="8"/>
      <c r="M267" s="12">
        <f t="shared" si="8"/>
        <v>0</v>
      </c>
      <c r="N267" s="12">
        <f t="shared" si="8"/>
        <v>0</v>
      </c>
      <c r="O267" s="12">
        <f t="shared" si="9"/>
        <v>0</v>
      </c>
    </row>
    <row r="268" spans="1:16" x14ac:dyDescent="0.25">
      <c r="A268" s="8"/>
      <c r="B268" s="8"/>
      <c r="C268" s="9"/>
      <c r="D268" s="8"/>
      <c r="E268" s="8" t="s">
        <v>331</v>
      </c>
      <c r="F268" s="8">
        <v>5</v>
      </c>
      <c r="G268" s="10">
        <v>999</v>
      </c>
      <c r="H268" s="11">
        <v>4995</v>
      </c>
      <c r="I268" s="11">
        <v>6969.5908285826372</v>
      </c>
      <c r="J268" s="11">
        <v>-1974.590828582637</v>
      </c>
      <c r="K268" s="8"/>
      <c r="L268" s="8">
        <v>6.15</v>
      </c>
      <c r="M268" s="12">
        <f t="shared" si="8"/>
        <v>0</v>
      </c>
      <c r="N268" s="12">
        <f t="shared" si="8"/>
        <v>6143.85</v>
      </c>
      <c r="O268" s="12">
        <f t="shared" si="9"/>
        <v>6143.85</v>
      </c>
    </row>
    <row r="269" spans="1:16" x14ac:dyDescent="0.25">
      <c r="A269" s="8"/>
      <c r="B269" s="8"/>
      <c r="C269" s="9" t="s">
        <v>30</v>
      </c>
      <c r="D269" s="8" t="s">
        <v>49</v>
      </c>
      <c r="E269" s="8" t="s">
        <v>332</v>
      </c>
      <c r="F269" s="8">
        <v>5</v>
      </c>
      <c r="G269" s="10">
        <v>3421</v>
      </c>
      <c r="H269" s="11">
        <v>17105</v>
      </c>
      <c r="I269" s="11">
        <v>24220</v>
      </c>
      <c r="J269" s="11">
        <v>-7115</v>
      </c>
      <c r="K269" s="8"/>
      <c r="L269" s="8">
        <v>6.95</v>
      </c>
      <c r="M269" s="12">
        <f t="shared" si="8"/>
        <v>0</v>
      </c>
      <c r="N269" s="12">
        <f t="shared" si="8"/>
        <v>23775.95</v>
      </c>
      <c r="O269" s="12">
        <f t="shared" si="9"/>
        <v>23775.95</v>
      </c>
    </row>
    <row r="270" spans="1:16" x14ac:dyDescent="0.25">
      <c r="A270" s="8"/>
      <c r="B270" s="8"/>
      <c r="C270" s="9" t="s">
        <v>143</v>
      </c>
      <c r="D270" s="8" t="s">
        <v>49</v>
      </c>
      <c r="E270" s="8" t="s">
        <v>332</v>
      </c>
      <c r="F270" s="8">
        <v>5</v>
      </c>
      <c r="G270" s="10">
        <v>3424</v>
      </c>
      <c r="H270" s="11">
        <v>17120</v>
      </c>
      <c r="I270" s="11">
        <v>24220</v>
      </c>
      <c r="J270" s="11">
        <v>-7100</v>
      </c>
      <c r="K270" s="8"/>
      <c r="L270" s="8">
        <v>6.95</v>
      </c>
      <c r="M270" s="12">
        <f t="shared" si="8"/>
        <v>0</v>
      </c>
      <c r="N270" s="12">
        <f t="shared" si="8"/>
        <v>23796.799999999999</v>
      </c>
      <c r="O270" s="12">
        <f t="shared" si="9"/>
        <v>23796.799999999999</v>
      </c>
    </row>
    <row r="271" spans="1:16" s="7" customFormat="1" x14ac:dyDescent="0.25">
      <c r="A271" s="13"/>
      <c r="B271" s="13" t="s">
        <v>333</v>
      </c>
      <c r="C271" s="14"/>
      <c r="D271" s="13"/>
      <c r="E271" s="13"/>
      <c r="F271" s="13"/>
      <c r="G271" s="15">
        <v>10267</v>
      </c>
      <c r="H271" s="16">
        <v>51335</v>
      </c>
      <c r="I271" s="16">
        <v>71449</v>
      </c>
      <c r="J271" s="16">
        <v>-20114</v>
      </c>
      <c r="K271" s="13"/>
      <c r="L271" s="13"/>
      <c r="M271" s="17"/>
      <c r="N271" s="17"/>
      <c r="O271" s="17">
        <f>SUM(O266:O270)</f>
        <v>53811.8</v>
      </c>
      <c r="P271"/>
    </row>
    <row r="272" spans="1:16" s="7" customFormat="1" x14ac:dyDescent="0.25">
      <c r="A272" s="2" t="s">
        <v>334</v>
      </c>
      <c r="B272" s="2"/>
      <c r="C272" s="3"/>
      <c r="D272" s="2"/>
      <c r="E272" s="2"/>
      <c r="F272" s="2"/>
      <c r="G272" s="4">
        <v>92211</v>
      </c>
      <c r="H272" s="5">
        <v>179328.53999999992</v>
      </c>
      <c r="I272" s="5">
        <v>289429</v>
      </c>
      <c r="J272" s="18">
        <v>-110100.46</v>
      </c>
      <c r="K272" s="2"/>
      <c r="L272" s="2"/>
      <c r="M272" s="6"/>
      <c r="N272" s="6"/>
      <c r="O272" s="6"/>
      <c r="P272"/>
    </row>
    <row r="273" spans="1:16" x14ac:dyDescent="0.25">
      <c r="A273" s="8" t="s">
        <v>335</v>
      </c>
      <c r="B273" s="8" t="s">
        <v>342</v>
      </c>
      <c r="C273" s="9" t="s">
        <v>300</v>
      </c>
      <c r="D273" s="8" t="s">
        <v>38</v>
      </c>
      <c r="E273" s="8" t="s">
        <v>343</v>
      </c>
      <c r="F273" s="8">
        <v>1.75</v>
      </c>
      <c r="G273" s="10">
        <v>8584</v>
      </c>
      <c r="H273" s="11">
        <v>15022</v>
      </c>
      <c r="I273" s="11">
        <v>6216</v>
      </c>
      <c r="J273" s="11">
        <v>8806</v>
      </c>
      <c r="K273" s="8">
        <v>2.96</v>
      </c>
      <c r="L273" s="8"/>
      <c r="M273" s="12">
        <f t="shared" si="8"/>
        <v>25408.639999999999</v>
      </c>
      <c r="N273" s="12">
        <f t="shared" si="8"/>
        <v>0</v>
      </c>
      <c r="O273" s="12">
        <f t="shared" si="9"/>
        <v>25408.639999999999</v>
      </c>
    </row>
    <row r="274" spans="1:16" x14ac:dyDescent="0.25">
      <c r="A274" s="8"/>
      <c r="B274" s="8"/>
      <c r="C274" s="9" t="s">
        <v>285</v>
      </c>
      <c r="D274" s="8" t="s">
        <v>38</v>
      </c>
      <c r="E274" s="8" t="s">
        <v>343</v>
      </c>
      <c r="F274" s="8">
        <v>1.75</v>
      </c>
      <c r="G274" s="10">
        <v>8317</v>
      </c>
      <c r="H274" s="11">
        <v>14554.75</v>
      </c>
      <c r="I274" s="11">
        <v>5987.9428788457253</v>
      </c>
      <c r="J274" s="11">
        <v>8566.8071211542756</v>
      </c>
      <c r="K274" s="8">
        <v>2.96</v>
      </c>
      <c r="L274" s="8"/>
      <c r="M274" s="12">
        <f t="shared" si="8"/>
        <v>24618.32</v>
      </c>
      <c r="N274" s="12">
        <f t="shared" si="8"/>
        <v>0</v>
      </c>
      <c r="O274" s="12">
        <f t="shared" si="9"/>
        <v>24618.32</v>
      </c>
    </row>
    <row r="275" spans="1:16" x14ac:dyDescent="0.25">
      <c r="A275" s="8"/>
      <c r="B275" s="8"/>
      <c r="C275" s="9" t="s">
        <v>309</v>
      </c>
      <c r="D275" s="8" t="s">
        <v>38</v>
      </c>
      <c r="E275" s="8" t="s">
        <v>343</v>
      </c>
      <c r="F275" s="8">
        <v>1.75</v>
      </c>
      <c r="G275" s="10">
        <v>7620</v>
      </c>
      <c r="H275" s="11">
        <v>13335</v>
      </c>
      <c r="I275" s="11">
        <v>5514.7596702599867</v>
      </c>
      <c r="J275" s="11">
        <v>7820.2403297400133</v>
      </c>
      <c r="K275" s="8">
        <v>2.96</v>
      </c>
      <c r="L275" s="8"/>
      <c r="M275" s="12">
        <f t="shared" si="8"/>
        <v>22555.200000000001</v>
      </c>
      <c r="N275" s="12">
        <f t="shared" si="8"/>
        <v>0</v>
      </c>
      <c r="O275" s="12">
        <f t="shared" si="9"/>
        <v>22555.200000000001</v>
      </c>
    </row>
    <row r="276" spans="1:16" x14ac:dyDescent="0.25">
      <c r="A276" s="8"/>
      <c r="B276" s="8"/>
      <c r="C276" s="9" t="s">
        <v>319</v>
      </c>
      <c r="D276" s="8" t="s">
        <v>38</v>
      </c>
      <c r="E276" s="8" t="s">
        <v>343</v>
      </c>
      <c r="F276" s="8">
        <v>1.75</v>
      </c>
      <c r="G276" s="10">
        <v>5796</v>
      </c>
      <c r="H276" s="11">
        <v>10143</v>
      </c>
      <c r="I276" s="11">
        <v>4793.6325657238167</v>
      </c>
      <c r="J276" s="11">
        <v>5349.3674342761833</v>
      </c>
      <c r="K276" s="8">
        <v>2.96</v>
      </c>
      <c r="L276" s="8"/>
      <c r="M276" s="12">
        <f t="shared" si="8"/>
        <v>17156.16</v>
      </c>
      <c r="N276" s="12">
        <f t="shared" si="8"/>
        <v>0</v>
      </c>
      <c r="O276" s="12">
        <f t="shared" si="9"/>
        <v>17156.16</v>
      </c>
    </row>
    <row r="277" spans="1:16" x14ac:dyDescent="0.25">
      <c r="A277" s="8"/>
      <c r="B277" s="8"/>
      <c r="C277" s="9" t="s">
        <v>187</v>
      </c>
      <c r="D277" s="8" t="s">
        <v>38</v>
      </c>
      <c r="E277" s="8" t="s">
        <v>343</v>
      </c>
      <c r="F277" s="8">
        <v>1.75</v>
      </c>
      <c r="G277" s="10">
        <v>9361</v>
      </c>
      <c r="H277" s="11">
        <v>16381.75</v>
      </c>
      <c r="I277" s="11">
        <v>5708.4614374744797</v>
      </c>
      <c r="J277" s="11">
        <v>10673.28856252552</v>
      </c>
      <c r="K277" s="8">
        <v>2.96</v>
      </c>
      <c r="L277" s="8"/>
      <c r="M277" s="12">
        <f t="shared" si="8"/>
        <v>27708.560000000001</v>
      </c>
      <c r="N277" s="12">
        <f t="shared" si="8"/>
        <v>0</v>
      </c>
      <c r="O277" s="12">
        <f t="shared" si="9"/>
        <v>27708.560000000001</v>
      </c>
    </row>
    <row r="278" spans="1:16" x14ac:dyDescent="0.25">
      <c r="A278" s="8"/>
      <c r="B278" s="8"/>
      <c r="C278" s="9" t="s">
        <v>188</v>
      </c>
      <c r="D278" s="8" t="s">
        <v>38</v>
      </c>
      <c r="E278" s="8" t="s">
        <v>343</v>
      </c>
      <c r="F278" s="8">
        <v>1.75</v>
      </c>
      <c r="G278" s="10">
        <v>9190</v>
      </c>
      <c r="H278" s="11">
        <v>16082.5</v>
      </c>
      <c r="I278" s="11">
        <v>6191.6845564074483</v>
      </c>
      <c r="J278" s="11">
        <v>9890.8154435925517</v>
      </c>
      <c r="K278" s="8">
        <v>2.96</v>
      </c>
      <c r="L278" s="8"/>
      <c r="M278" s="12">
        <f t="shared" si="8"/>
        <v>27202.400000000001</v>
      </c>
      <c r="N278" s="12">
        <f t="shared" si="8"/>
        <v>0</v>
      </c>
      <c r="O278" s="12">
        <f t="shared" si="9"/>
        <v>27202.400000000001</v>
      </c>
    </row>
    <row r="279" spans="1:16" s="7" customFormat="1" x14ac:dyDescent="0.25">
      <c r="A279" s="13"/>
      <c r="B279" s="13" t="s">
        <v>344</v>
      </c>
      <c r="C279" s="14"/>
      <c r="D279" s="13"/>
      <c r="E279" s="13"/>
      <c r="F279" s="13"/>
      <c r="G279" s="15">
        <v>48868</v>
      </c>
      <c r="H279" s="16">
        <v>85519</v>
      </c>
      <c r="I279" s="16">
        <v>34412.48110871145</v>
      </c>
      <c r="J279" s="16">
        <v>51106.518891288542</v>
      </c>
      <c r="K279" s="13"/>
      <c r="L279" s="13"/>
      <c r="M279" s="17"/>
      <c r="N279" s="17"/>
      <c r="O279" s="17">
        <f>SUM(O273:O278)</f>
        <v>144649.28</v>
      </c>
      <c r="P279"/>
    </row>
    <row r="280" spans="1:16" x14ac:dyDescent="0.25">
      <c r="A280" s="8"/>
      <c r="B280" s="8" t="s">
        <v>212</v>
      </c>
      <c r="C280" s="9" t="s">
        <v>285</v>
      </c>
      <c r="D280" s="8" t="s">
        <v>38</v>
      </c>
      <c r="E280" s="8" t="s">
        <v>214</v>
      </c>
      <c r="F280" s="8">
        <v>1.45</v>
      </c>
      <c r="G280" s="10">
        <v>236</v>
      </c>
      <c r="H280" s="11">
        <v>342.2</v>
      </c>
      <c r="I280" s="11">
        <v>909.31200000000001</v>
      </c>
      <c r="J280" s="11">
        <v>-567.11200000000008</v>
      </c>
      <c r="K280" s="8">
        <v>2.73</v>
      </c>
      <c r="L280" s="8"/>
      <c r="M280" s="12">
        <f t="shared" si="8"/>
        <v>644.28</v>
      </c>
      <c r="N280" s="12">
        <f t="shared" si="8"/>
        <v>0</v>
      </c>
      <c r="O280" s="12">
        <f t="shared" si="9"/>
        <v>644.28</v>
      </c>
    </row>
    <row r="281" spans="1:16" x14ac:dyDescent="0.25">
      <c r="A281" s="8"/>
      <c r="B281" s="8"/>
      <c r="C281" s="9" t="s">
        <v>309</v>
      </c>
      <c r="D281" s="8" t="s">
        <v>38</v>
      </c>
      <c r="E281" s="8" t="s">
        <v>214</v>
      </c>
      <c r="F281" s="8">
        <v>1.45</v>
      </c>
      <c r="G281" s="10">
        <v>5</v>
      </c>
      <c r="H281" s="11">
        <v>7.25</v>
      </c>
      <c r="I281" s="11">
        <v>63.428571428571423</v>
      </c>
      <c r="J281" s="11">
        <v>-56.178571428571423</v>
      </c>
      <c r="K281" s="8">
        <v>2.73</v>
      </c>
      <c r="L281" s="8"/>
      <c r="M281" s="12">
        <f t="shared" si="8"/>
        <v>13.65</v>
      </c>
      <c r="N281" s="12">
        <f t="shared" si="8"/>
        <v>0</v>
      </c>
      <c r="O281" s="12">
        <f t="shared" si="9"/>
        <v>13.65</v>
      </c>
    </row>
    <row r="282" spans="1:16" x14ac:dyDescent="0.25">
      <c r="A282" s="8"/>
      <c r="B282" s="8"/>
      <c r="C282" s="9" t="s">
        <v>319</v>
      </c>
      <c r="D282" s="8" t="s">
        <v>38</v>
      </c>
      <c r="E282" s="8" t="s">
        <v>214</v>
      </c>
      <c r="F282" s="8">
        <v>1.45</v>
      </c>
      <c r="G282" s="10">
        <v>304</v>
      </c>
      <c r="H282" s="11">
        <v>440.8</v>
      </c>
      <c r="I282" s="11">
        <v>242.76258992805757</v>
      </c>
      <c r="J282" s="11">
        <v>198.03741007194245</v>
      </c>
      <c r="K282" s="8">
        <v>2.73</v>
      </c>
      <c r="L282" s="8"/>
      <c r="M282" s="12">
        <f t="shared" si="8"/>
        <v>829.92</v>
      </c>
      <c r="N282" s="12">
        <f t="shared" si="8"/>
        <v>0</v>
      </c>
      <c r="O282" s="12">
        <f t="shared" si="9"/>
        <v>829.92</v>
      </c>
    </row>
    <row r="283" spans="1:16" x14ac:dyDescent="0.25">
      <c r="A283" s="8"/>
      <c r="B283" s="8"/>
      <c r="C283" s="9" t="s">
        <v>145</v>
      </c>
      <c r="D283" s="8" t="s">
        <v>38</v>
      </c>
      <c r="E283" s="8" t="s">
        <v>214</v>
      </c>
      <c r="F283" s="8">
        <v>1.45</v>
      </c>
      <c r="G283" s="10">
        <v>53</v>
      </c>
      <c r="H283" s="11">
        <v>76.849999999999994</v>
      </c>
      <c r="I283" s="11">
        <v>29.123762376237625</v>
      </c>
      <c r="J283" s="11">
        <v>47.726237623762373</v>
      </c>
      <c r="K283" s="8">
        <v>2.73</v>
      </c>
      <c r="L283" s="8"/>
      <c r="M283" s="12">
        <f t="shared" si="8"/>
        <v>144.69</v>
      </c>
      <c r="N283" s="12">
        <f t="shared" si="8"/>
        <v>0</v>
      </c>
      <c r="O283" s="12">
        <f t="shared" si="9"/>
        <v>144.69</v>
      </c>
    </row>
    <row r="284" spans="1:16" x14ac:dyDescent="0.25">
      <c r="A284" s="8"/>
      <c r="B284" s="8"/>
      <c r="C284" s="9" t="s">
        <v>149</v>
      </c>
      <c r="D284" s="8" t="s">
        <v>38</v>
      </c>
      <c r="E284" s="8" t="s">
        <v>214</v>
      </c>
      <c r="F284" s="8">
        <v>1.45</v>
      </c>
      <c r="G284" s="10">
        <v>213</v>
      </c>
      <c r="H284" s="11">
        <v>308.85000000000002</v>
      </c>
      <c r="I284" s="11">
        <v>111.91952662721893</v>
      </c>
      <c r="J284" s="11">
        <v>196.93047337278108</v>
      </c>
      <c r="K284" s="8">
        <v>2.73</v>
      </c>
      <c r="L284" s="8"/>
      <c r="M284" s="12">
        <f t="shared" si="8"/>
        <v>581.49</v>
      </c>
      <c r="N284" s="12">
        <f t="shared" si="8"/>
        <v>0</v>
      </c>
      <c r="O284" s="12">
        <f t="shared" si="9"/>
        <v>581.49</v>
      </c>
    </row>
    <row r="285" spans="1:16" x14ac:dyDescent="0.25">
      <c r="A285" s="8"/>
      <c r="B285" s="8"/>
      <c r="C285" s="9" t="s">
        <v>187</v>
      </c>
      <c r="D285" s="8" t="s">
        <v>38</v>
      </c>
      <c r="E285" s="8" t="s">
        <v>214</v>
      </c>
      <c r="F285" s="8">
        <v>1.45</v>
      </c>
      <c r="G285" s="10">
        <v>5</v>
      </c>
      <c r="H285" s="11">
        <v>7.25</v>
      </c>
      <c r="I285" s="11">
        <v>1.6978967495219885</v>
      </c>
      <c r="J285" s="11">
        <v>5.5521032504780115</v>
      </c>
      <c r="K285" s="8">
        <v>2.73</v>
      </c>
      <c r="L285" s="8"/>
      <c r="M285" s="12">
        <f t="shared" si="8"/>
        <v>13.65</v>
      </c>
      <c r="N285" s="12">
        <f t="shared" si="8"/>
        <v>0</v>
      </c>
      <c r="O285" s="12">
        <f t="shared" si="9"/>
        <v>13.65</v>
      </c>
    </row>
    <row r="286" spans="1:16" x14ac:dyDescent="0.25">
      <c r="A286" s="8"/>
      <c r="B286" s="8"/>
      <c r="C286" s="9" t="s">
        <v>188</v>
      </c>
      <c r="D286" s="8" t="s">
        <v>38</v>
      </c>
      <c r="E286" s="8" t="s">
        <v>214</v>
      </c>
      <c r="F286" s="8">
        <v>1.45</v>
      </c>
      <c r="G286" s="10">
        <v>200</v>
      </c>
      <c r="H286" s="11">
        <v>290</v>
      </c>
      <c r="I286" s="11">
        <v>197.89396756085196</v>
      </c>
      <c r="J286" s="11">
        <v>92.106032439148052</v>
      </c>
      <c r="K286" s="8">
        <v>2.73</v>
      </c>
      <c r="L286" s="8"/>
      <c r="M286" s="12">
        <f t="shared" si="8"/>
        <v>546</v>
      </c>
      <c r="N286" s="12">
        <f t="shared" si="8"/>
        <v>0</v>
      </c>
      <c r="O286" s="12">
        <f t="shared" si="9"/>
        <v>546</v>
      </c>
    </row>
    <row r="287" spans="1:16" s="7" customFormat="1" x14ac:dyDescent="0.25">
      <c r="A287" s="13"/>
      <c r="B287" s="13" t="s">
        <v>220</v>
      </c>
      <c r="C287" s="14"/>
      <c r="D287" s="13"/>
      <c r="E287" s="13"/>
      <c r="F287" s="13"/>
      <c r="G287" s="15">
        <v>1016</v>
      </c>
      <c r="H287" s="16">
        <v>1473.2</v>
      </c>
      <c r="I287" s="16">
        <v>1556.1383146704595</v>
      </c>
      <c r="J287" s="16">
        <v>-82.938314670459604</v>
      </c>
      <c r="K287" s="13"/>
      <c r="L287" s="13"/>
      <c r="M287" s="17"/>
      <c r="N287" s="17"/>
      <c r="O287" s="17">
        <f>SUM(O280:O286)</f>
        <v>2773.68</v>
      </c>
      <c r="P287"/>
    </row>
    <row r="288" spans="1:16" x14ac:dyDescent="0.25">
      <c r="A288" s="8"/>
      <c r="B288" s="8" t="s">
        <v>221</v>
      </c>
      <c r="C288" s="9" t="s">
        <v>300</v>
      </c>
      <c r="D288" s="8" t="s">
        <v>38</v>
      </c>
      <c r="E288" s="8" t="s">
        <v>345</v>
      </c>
      <c r="F288" s="8">
        <v>0.82</v>
      </c>
      <c r="G288" s="10">
        <v>567</v>
      </c>
      <c r="H288" s="11">
        <v>464.94</v>
      </c>
      <c r="I288" s="11">
        <v>888</v>
      </c>
      <c r="J288" s="11">
        <v>-423.06</v>
      </c>
      <c r="K288" s="8">
        <v>2.5499999999999998</v>
      </c>
      <c r="L288" s="8"/>
      <c r="M288" s="12">
        <f t="shared" si="8"/>
        <v>1445.85</v>
      </c>
      <c r="N288" s="12">
        <f t="shared" si="8"/>
        <v>0</v>
      </c>
      <c r="O288" s="12">
        <f t="shared" si="9"/>
        <v>1445.85</v>
      </c>
    </row>
    <row r="289" spans="1:15" x14ac:dyDescent="0.25">
      <c r="A289" s="8"/>
      <c r="B289" s="8"/>
      <c r="C289" s="9"/>
      <c r="D289" s="8"/>
      <c r="E289" s="8" t="s">
        <v>484</v>
      </c>
      <c r="F289" s="8">
        <v>0.8</v>
      </c>
      <c r="G289" s="10">
        <v>3675</v>
      </c>
      <c r="H289" s="11">
        <v>2940</v>
      </c>
      <c r="I289" s="11">
        <v>2453.5273691825414</v>
      </c>
      <c r="J289" s="11">
        <v>486.47263081745842</v>
      </c>
      <c r="K289" s="8">
        <v>2.16</v>
      </c>
      <c r="L289" s="8"/>
      <c r="M289" s="12">
        <f t="shared" si="8"/>
        <v>7938.0000000000009</v>
      </c>
      <c r="N289" s="12">
        <f t="shared" si="8"/>
        <v>0</v>
      </c>
      <c r="O289" s="12">
        <f t="shared" si="9"/>
        <v>7938.0000000000009</v>
      </c>
    </row>
    <row r="290" spans="1:15" x14ac:dyDescent="0.25">
      <c r="A290" s="8"/>
      <c r="B290" s="8"/>
      <c r="C290" s="9"/>
      <c r="D290" s="8"/>
      <c r="E290" s="8" t="s">
        <v>485</v>
      </c>
      <c r="F290" s="8">
        <v>0.72</v>
      </c>
      <c r="G290" s="10">
        <v>670</v>
      </c>
      <c r="H290" s="11">
        <v>482.4</v>
      </c>
      <c r="I290" s="11">
        <v>450.72727272727275</v>
      </c>
      <c r="J290" s="11">
        <v>31.672727272727229</v>
      </c>
      <c r="K290" s="8">
        <v>2.31</v>
      </c>
      <c r="L290" s="8"/>
      <c r="M290" s="12">
        <f t="shared" si="8"/>
        <v>1547.7</v>
      </c>
      <c r="N290" s="12">
        <f t="shared" si="8"/>
        <v>0</v>
      </c>
      <c r="O290" s="12">
        <f t="shared" si="9"/>
        <v>1547.7</v>
      </c>
    </row>
    <row r="291" spans="1:15" x14ac:dyDescent="0.25">
      <c r="A291" s="8"/>
      <c r="B291" s="8"/>
      <c r="C291" s="9"/>
      <c r="D291" s="8"/>
      <c r="E291" s="8" t="s">
        <v>486</v>
      </c>
      <c r="F291" s="8">
        <v>0.82</v>
      </c>
      <c r="G291" s="10">
        <v>1325</v>
      </c>
      <c r="H291" s="11">
        <v>1086.5</v>
      </c>
      <c r="I291" s="11">
        <v>888</v>
      </c>
      <c r="J291" s="11">
        <v>198.5</v>
      </c>
      <c r="K291" s="8">
        <v>2.5499999999999998</v>
      </c>
      <c r="L291" s="8"/>
      <c r="M291" s="12">
        <f t="shared" si="8"/>
        <v>3378.7499999999995</v>
      </c>
      <c r="N291" s="12">
        <f t="shared" si="8"/>
        <v>0</v>
      </c>
      <c r="O291" s="12">
        <f t="shared" si="9"/>
        <v>3378.7499999999995</v>
      </c>
    </row>
    <row r="292" spans="1:15" x14ac:dyDescent="0.25">
      <c r="A292" s="8"/>
      <c r="B292" s="8"/>
      <c r="C292" s="9"/>
      <c r="D292" s="8"/>
      <c r="E292" s="8" t="s">
        <v>487</v>
      </c>
      <c r="F292" s="8">
        <v>0.82</v>
      </c>
      <c r="G292" s="10">
        <v>1330</v>
      </c>
      <c r="H292" s="11">
        <v>1090.5999999999999</v>
      </c>
      <c r="I292" s="11">
        <v>626.54641909814325</v>
      </c>
      <c r="J292" s="11">
        <v>464.05358090185666</v>
      </c>
      <c r="K292" s="8">
        <v>2.5499999999999998</v>
      </c>
      <c r="L292" s="8"/>
      <c r="M292" s="12">
        <f t="shared" si="8"/>
        <v>3391.4999999999995</v>
      </c>
      <c r="N292" s="12">
        <f t="shared" si="8"/>
        <v>0</v>
      </c>
      <c r="O292" s="12">
        <f t="shared" si="9"/>
        <v>3391.4999999999995</v>
      </c>
    </row>
    <row r="293" spans="1:15" x14ac:dyDescent="0.25">
      <c r="A293" s="8"/>
      <c r="B293" s="8"/>
      <c r="C293" s="9"/>
      <c r="D293" s="8"/>
      <c r="E293" s="8" t="s">
        <v>488</v>
      </c>
      <c r="F293" s="8">
        <v>0.82</v>
      </c>
      <c r="G293" s="10">
        <v>908</v>
      </c>
      <c r="H293" s="11">
        <v>744.56</v>
      </c>
      <c r="I293" s="11">
        <v>888</v>
      </c>
      <c r="J293" s="11">
        <v>-143.44000000000005</v>
      </c>
      <c r="K293" s="8"/>
      <c r="L293" s="8">
        <v>2.5499999999999998</v>
      </c>
      <c r="M293" s="12">
        <f t="shared" si="8"/>
        <v>0</v>
      </c>
      <c r="N293" s="12">
        <f t="shared" si="8"/>
        <v>2315.3999999999996</v>
      </c>
      <c r="O293" s="12">
        <f t="shared" si="9"/>
        <v>2315.3999999999996</v>
      </c>
    </row>
    <row r="294" spans="1:15" x14ac:dyDescent="0.25">
      <c r="A294" s="8"/>
      <c r="B294" s="8"/>
      <c r="C294" s="9"/>
      <c r="D294" s="8"/>
      <c r="E294" s="8" t="s">
        <v>489</v>
      </c>
      <c r="F294" s="8">
        <v>0.79</v>
      </c>
      <c r="G294" s="10">
        <v>5868</v>
      </c>
      <c r="H294" s="11">
        <v>4635.7199999999993</v>
      </c>
      <c r="I294" s="11">
        <v>3552</v>
      </c>
      <c r="J294" s="11">
        <v>1083.7199999999998</v>
      </c>
      <c r="K294" s="8">
        <v>2.15</v>
      </c>
      <c r="L294" s="8"/>
      <c r="M294" s="12">
        <f t="shared" si="8"/>
        <v>12616.199999999999</v>
      </c>
      <c r="N294" s="12">
        <f t="shared" si="8"/>
        <v>0</v>
      </c>
      <c r="O294" s="12">
        <f t="shared" si="9"/>
        <v>12616.199999999999</v>
      </c>
    </row>
    <row r="295" spans="1:15" x14ac:dyDescent="0.25">
      <c r="A295" s="8"/>
      <c r="B295" s="8"/>
      <c r="C295" s="9"/>
      <c r="D295" s="8"/>
      <c r="E295" s="8" t="s">
        <v>490</v>
      </c>
      <c r="F295" s="8">
        <v>0.82</v>
      </c>
      <c r="G295" s="10">
        <v>1450</v>
      </c>
      <c r="H295" s="11">
        <v>1189</v>
      </c>
      <c r="I295" s="11">
        <v>888</v>
      </c>
      <c r="J295" s="11">
        <v>301</v>
      </c>
      <c r="K295" s="8">
        <v>2.5499999999999998</v>
      </c>
      <c r="L295" s="8"/>
      <c r="M295" s="12">
        <f t="shared" si="8"/>
        <v>3697.4999999999995</v>
      </c>
      <c r="N295" s="12">
        <f t="shared" si="8"/>
        <v>0</v>
      </c>
      <c r="O295" s="12">
        <f t="shared" si="9"/>
        <v>3697.4999999999995</v>
      </c>
    </row>
    <row r="296" spans="1:15" x14ac:dyDescent="0.25">
      <c r="A296" s="8"/>
      <c r="B296" s="8"/>
      <c r="C296" s="9"/>
      <c r="D296" s="8"/>
      <c r="E296" s="8" t="s">
        <v>491</v>
      </c>
      <c r="F296" s="8">
        <v>0.82</v>
      </c>
      <c r="G296" s="10">
        <v>1370</v>
      </c>
      <c r="H296" s="11">
        <v>1123.4000000000001</v>
      </c>
      <c r="I296" s="11">
        <v>909.19893899204249</v>
      </c>
      <c r="J296" s="11">
        <v>214.20106100795755</v>
      </c>
      <c r="K296" s="8">
        <v>2.5499999999999998</v>
      </c>
      <c r="L296" s="8"/>
      <c r="M296" s="12">
        <f t="shared" si="8"/>
        <v>3493.4999999999995</v>
      </c>
      <c r="N296" s="12">
        <f t="shared" si="8"/>
        <v>0</v>
      </c>
      <c r="O296" s="12">
        <f t="shared" si="9"/>
        <v>3493.4999999999995</v>
      </c>
    </row>
    <row r="297" spans="1:15" x14ac:dyDescent="0.25">
      <c r="A297" s="8"/>
      <c r="B297" s="8"/>
      <c r="C297" s="9" t="s">
        <v>285</v>
      </c>
      <c r="D297" s="8" t="s">
        <v>38</v>
      </c>
      <c r="E297" s="8" t="s">
        <v>345</v>
      </c>
      <c r="F297" s="8">
        <v>0.82</v>
      </c>
      <c r="G297" s="10">
        <v>70</v>
      </c>
      <c r="H297" s="11">
        <v>57.4</v>
      </c>
      <c r="I297" s="11">
        <v>42.868965517241378</v>
      </c>
      <c r="J297" s="11">
        <v>14.531034482758621</v>
      </c>
      <c r="K297" s="8">
        <v>2.5499999999999998</v>
      </c>
      <c r="L297" s="8"/>
      <c r="M297" s="12">
        <f t="shared" si="8"/>
        <v>178.5</v>
      </c>
      <c r="N297" s="12">
        <f t="shared" si="8"/>
        <v>0</v>
      </c>
      <c r="O297" s="12">
        <f t="shared" si="9"/>
        <v>178.5</v>
      </c>
    </row>
    <row r="298" spans="1:15" x14ac:dyDescent="0.25">
      <c r="A298" s="8"/>
      <c r="B298" s="8"/>
      <c r="C298" s="9"/>
      <c r="D298" s="8"/>
      <c r="E298" s="8" t="s">
        <v>484</v>
      </c>
      <c r="F298" s="8">
        <v>0.8</v>
      </c>
      <c r="G298" s="10">
        <v>2405</v>
      </c>
      <c r="H298" s="11">
        <v>1924</v>
      </c>
      <c r="I298" s="11">
        <v>1286.8812359868111</v>
      </c>
      <c r="J298" s="11">
        <v>637.11876401318887</v>
      </c>
      <c r="K298" s="8">
        <v>2.16</v>
      </c>
      <c r="L298" s="8"/>
      <c r="M298" s="12">
        <f t="shared" si="8"/>
        <v>5194.8</v>
      </c>
      <c r="N298" s="12">
        <f t="shared" si="8"/>
        <v>0</v>
      </c>
      <c r="O298" s="12">
        <f t="shared" si="9"/>
        <v>5194.8</v>
      </c>
    </row>
    <row r="299" spans="1:15" x14ac:dyDescent="0.25">
      <c r="A299" s="8"/>
      <c r="B299" s="8"/>
      <c r="C299" s="9"/>
      <c r="D299" s="8"/>
      <c r="E299" s="8" t="s">
        <v>485</v>
      </c>
      <c r="F299" s="8">
        <v>0.72</v>
      </c>
      <c r="G299" s="10">
        <v>2610</v>
      </c>
      <c r="H299" s="11">
        <v>1879.2</v>
      </c>
      <c r="I299" s="11">
        <v>1441.3513100233101</v>
      </c>
      <c r="J299" s="11">
        <v>437.84868997668997</v>
      </c>
      <c r="K299" s="8">
        <v>2.31</v>
      </c>
      <c r="L299" s="8"/>
      <c r="M299" s="12">
        <f t="shared" si="8"/>
        <v>6029.1</v>
      </c>
      <c r="N299" s="12">
        <f t="shared" si="8"/>
        <v>0</v>
      </c>
      <c r="O299" s="12">
        <f t="shared" si="9"/>
        <v>6029.1</v>
      </c>
    </row>
    <row r="300" spans="1:15" x14ac:dyDescent="0.25">
      <c r="A300" s="8"/>
      <c r="B300" s="8"/>
      <c r="C300" s="9"/>
      <c r="D300" s="8"/>
      <c r="E300" s="8" t="s">
        <v>486</v>
      </c>
      <c r="F300" s="8">
        <v>0.82</v>
      </c>
      <c r="G300" s="10">
        <v>1400</v>
      </c>
      <c r="H300" s="11">
        <v>1148</v>
      </c>
      <c r="I300" s="11">
        <v>933.93103448275861</v>
      </c>
      <c r="J300" s="11">
        <v>214.06896551724139</v>
      </c>
      <c r="K300" s="8">
        <v>2.5499999999999998</v>
      </c>
      <c r="L300" s="8"/>
      <c r="M300" s="12">
        <f t="shared" si="8"/>
        <v>3569.9999999999995</v>
      </c>
      <c r="N300" s="12">
        <f t="shared" si="8"/>
        <v>0</v>
      </c>
      <c r="O300" s="12">
        <f t="shared" si="9"/>
        <v>3569.9999999999995</v>
      </c>
    </row>
    <row r="301" spans="1:15" x14ac:dyDescent="0.25">
      <c r="A301" s="8"/>
      <c r="B301" s="8"/>
      <c r="C301" s="9"/>
      <c r="D301" s="8"/>
      <c r="E301" s="8" t="s">
        <v>487</v>
      </c>
      <c r="F301" s="8">
        <v>0.82</v>
      </c>
      <c r="G301" s="10">
        <v>382</v>
      </c>
      <c r="H301" s="11">
        <v>313.24</v>
      </c>
      <c r="I301" s="11">
        <v>250.23458685751464</v>
      </c>
      <c r="J301" s="11">
        <v>63.005413142485367</v>
      </c>
      <c r="K301" s="8">
        <v>2.5499999999999998</v>
      </c>
      <c r="L301" s="8"/>
      <c r="M301" s="12">
        <f t="shared" si="8"/>
        <v>974.09999999999991</v>
      </c>
      <c r="N301" s="12">
        <f t="shared" si="8"/>
        <v>0</v>
      </c>
      <c r="O301" s="12">
        <f t="shared" si="9"/>
        <v>974.09999999999991</v>
      </c>
    </row>
    <row r="302" spans="1:15" x14ac:dyDescent="0.25">
      <c r="A302" s="8"/>
      <c r="B302" s="8"/>
      <c r="C302" s="9"/>
      <c r="D302" s="8"/>
      <c r="E302" s="8" t="s">
        <v>488</v>
      </c>
      <c r="F302" s="8">
        <v>0.82</v>
      </c>
      <c r="G302" s="10">
        <v>1297</v>
      </c>
      <c r="H302" s="11">
        <v>1063.54</v>
      </c>
      <c r="I302" s="11">
        <v>955.36551724137928</v>
      </c>
      <c r="J302" s="11">
        <v>108.17448275862073</v>
      </c>
      <c r="K302" s="8"/>
      <c r="L302" s="8">
        <v>2.5499999999999998</v>
      </c>
      <c r="M302" s="12">
        <f t="shared" si="8"/>
        <v>0</v>
      </c>
      <c r="N302" s="12">
        <f t="shared" si="8"/>
        <v>3307.35</v>
      </c>
      <c r="O302" s="12">
        <f t="shared" si="9"/>
        <v>3307.35</v>
      </c>
    </row>
    <row r="303" spans="1:15" x14ac:dyDescent="0.25">
      <c r="A303" s="8"/>
      <c r="B303" s="8"/>
      <c r="C303" s="9"/>
      <c r="D303" s="8"/>
      <c r="E303" s="8" t="s">
        <v>489</v>
      </c>
      <c r="F303" s="8">
        <v>0.79</v>
      </c>
      <c r="G303" s="10">
        <v>3293</v>
      </c>
      <c r="H303" s="11">
        <v>2601.4700000000003</v>
      </c>
      <c r="I303" s="11">
        <v>2085.5168728272292</v>
      </c>
      <c r="J303" s="11">
        <v>515.95312717277079</v>
      </c>
      <c r="K303" s="8">
        <v>2.15</v>
      </c>
      <c r="L303" s="8"/>
      <c r="M303" s="12">
        <f t="shared" si="8"/>
        <v>7079.95</v>
      </c>
      <c r="N303" s="12">
        <f t="shared" si="8"/>
        <v>0</v>
      </c>
      <c r="O303" s="12">
        <f t="shared" si="9"/>
        <v>7079.95</v>
      </c>
    </row>
    <row r="304" spans="1:15" x14ac:dyDescent="0.25">
      <c r="A304" s="8"/>
      <c r="B304" s="8"/>
      <c r="C304" s="9"/>
      <c r="D304" s="8"/>
      <c r="E304" s="8" t="s">
        <v>492</v>
      </c>
      <c r="F304" s="8">
        <v>0.72</v>
      </c>
      <c r="G304" s="10">
        <v>3205</v>
      </c>
      <c r="H304" s="11">
        <v>2307.6</v>
      </c>
      <c r="I304" s="11">
        <v>1912.0850410483688</v>
      </c>
      <c r="J304" s="11">
        <v>395.51495895163117</v>
      </c>
      <c r="K304" s="8">
        <v>2.31</v>
      </c>
      <c r="L304" s="8"/>
      <c r="M304" s="12">
        <f t="shared" si="8"/>
        <v>7403.55</v>
      </c>
      <c r="N304" s="12">
        <f t="shared" si="8"/>
        <v>0</v>
      </c>
      <c r="O304" s="12">
        <f t="shared" si="9"/>
        <v>7403.55</v>
      </c>
    </row>
    <row r="305" spans="1:15" x14ac:dyDescent="0.25">
      <c r="A305" s="8"/>
      <c r="B305" s="8"/>
      <c r="C305" s="9"/>
      <c r="D305" s="8"/>
      <c r="E305" s="8" t="s">
        <v>490</v>
      </c>
      <c r="F305" s="8">
        <v>0.82</v>
      </c>
      <c r="G305" s="10">
        <v>2325</v>
      </c>
      <c r="H305" s="11">
        <v>1906.5</v>
      </c>
      <c r="I305" s="11">
        <v>1138.5806877937548</v>
      </c>
      <c r="J305" s="11">
        <v>767.91931220624508</v>
      </c>
      <c r="K305" s="8">
        <v>2.5499999999999998</v>
      </c>
      <c r="L305" s="8"/>
      <c r="M305" s="12">
        <f t="shared" si="8"/>
        <v>5928.75</v>
      </c>
      <c r="N305" s="12">
        <f t="shared" si="8"/>
        <v>0</v>
      </c>
      <c r="O305" s="12">
        <f t="shared" si="9"/>
        <v>5928.75</v>
      </c>
    </row>
    <row r="306" spans="1:15" x14ac:dyDescent="0.25">
      <c r="A306" s="8"/>
      <c r="B306" s="8"/>
      <c r="C306" s="9"/>
      <c r="D306" s="8"/>
      <c r="E306" s="8" t="s">
        <v>491</v>
      </c>
      <c r="F306" s="8">
        <v>0.82</v>
      </c>
      <c r="G306" s="10">
        <v>1177</v>
      </c>
      <c r="H306" s="11">
        <v>965.14</v>
      </c>
      <c r="I306" s="11">
        <v>749.85807450411221</v>
      </c>
      <c r="J306" s="11">
        <v>215.28192549588778</v>
      </c>
      <c r="K306" s="8">
        <v>2.5499999999999998</v>
      </c>
      <c r="L306" s="8"/>
      <c r="M306" s="12">
        <f t="shared" si="8"/>
        <v>3001.35</v>
      </c>
      <c r="N306" s="12">
        <f t="shared" si="8"/>
        <v>0</v>
      </c>
      <c r="O306" s="12">
        <f t="shared" si="9"/>
        <v>3001.35</v>
      </c>
    </row>
    <row r="307" spans="1:15" x14ac:dyDescent="0.25">
      <c r="A307" s="8"/>
      <c r="B307" s="8"/>
      <c r="C307" s="9"/>
      <c r="D307" s="8"/>
      <c r="E307" s="8" t="s">
        <v>349</v>
      </c>
      <c r="F307" s="8">
        <v>0.82</v>
      </c>
      <c r="G307" s="10">
        <v>16</v>
      </c>
      <c r="H307" s="11">
        <v>13.12</v>
      </c>
      <c r="I307" s="11">
        <v>6.0717948717948715</v>
      </c>
      <c r="J307" s="11">
        <v>7.0482051282051277</v>
      </c>
      <c r="K307" s="8">
        <v>2.5499999999999998</v>
      </c>
      <c r="L307" s="8"/>
      <c r="M307" s="12">
        <f t="shared" si="8"/>
        <v>40.799999999999997</v>
      </c>
      <c r="N307" s="12">
        <f t="shared" si="8"/>
        <v>0</v>
      </c>
      <c r="O307" s="12">
        <f t="shared" si="9"/>
        <v>40.799999999999997</v>
      </c>
    </row>
    <row r="308" spans="1:15" x14ac:dyDescent="0.25">
      <c r="A308" s="8"/>
      <c r="B308" s="8"/>
      <c r="C308" s="9"/>
      <c r="D308" s="8"/>
      <c r="E308" s="8" t="s">
        <v>493</v>
      </c>
      <c r="F308" s="8">
        <v>0.76</v>
      </c>
      <c r="G308" s="10">
        <v>110</v>
      </c>
      <c r="H308" s="11">
        <v>83.6</v>
      </c>
      <c r="I308" s="11">
        <v>60</v>
      </c>
      <c r="J308" s="11">
        <v>23.599999999999994</v>
      </c>
      <c r="K308" s="8">
        <v>2.02</v>
      </c>
      <c r="L308" s="8"/>
      <c r="M308" s="12">
        <f t="shared" si="8"/>
        <v>222.2</v>
      </c>
      <c r="N308" s="12">
        <f t="shared" si="8"/>
        <v>0</v>
      </c>
      <c r="O308" s="12">
        <f t="shared" si="9"/>
        <v>222.2</v>
      </c>
    </row>
    <row r="309" spans="1:15" x14ac:dyDescent="0.25">
      <c r="A309" s="8"/>
      <c r="B309" s="8"/>
      <c r="C309" s="9" t="s">
        <v>309</v>
      </c>
      <c r="D309" s="8" t="s">
        <v>38</v>
      </c>
      <c r="E309" s="8" t="s">
        <v>484</v>
      </c>
      <c r="F309" s="8">
        <v>0.80000000000000016</v>
      </c>
      <c r="G309" s="10">
        <v>2477</v>
      </c>
      <c r="H309" s="11">
        <v>1981.6</v>
      </c>
      <c r="I309" s="11">
        <v>1592.4117583114412</v>
      </c>
      <c r="J309" s="11">
        <v>389.18824168855883</v>
      </c>
      <c r="K309" s="8">
        <v>2.16</v>
      </c>
      <c r="L309" s="8"/>
      <c r="M309" s="12">
        <f t="shared" si="8"/>
        <v>5350.3200000000006</v>
      </c>
      <c r="N309" s="12">
        <f t="shared" si="8"/>
        <v>0</v>
      </c>
      <c r="O309" s="12">
        <f t="shared" si="9"/>
        <v>5350.3200000000006</v>
      </c>
    </row>
    <row r="310" spans="1:15" x14ac:dyDescent="0.25">
      <c r="A310" s="8"/>
      <c r="B310" s="8"/>
      <c r="C310" s="9"/>
      <c r="D310" s="8"/>
      <c r="E310" s="8" t="s">
        <v>350</v>
      </c>
      <c r="F310" s="8">
        <v>1.99</v>
      </c>
      <c r="G310" s="10">
        <v>1277</v>
      </c>
      <c r="H310" s="11">
        <v>2541.2300000000005</v>
      </c>
      <c r="I310" s="11">
        <v>965.86584858391075</v>
      </c>
      <c r="J310" s="11">
        <v>1575.364151416089</v>
      </c>
      <c r="K310" s="8">
        <v>3.58</v>
      </c>
      <c r="L310" s="8"/>
      <c r="M310" s="12">
        <f t="shared" si="8"/>
        <v>4571.66</v>
      </c>
      <c r="N310" s="12">
        <f t="shared" si="8"/>
        <v>0</v>
      </c>
      <c r="O310" s="12">
        <f t="shared" si="9"/>
        <v>4571.66</v>
      </c>
    </row>
    <row r="311" spans="1:15" x14ac:dyDescent="0.25">
      <c r="A311" s="8"/>
      <c r="B311" s="8"/>
      <c r="C311" s="9"/>
      <c r="D311" s="8"/>
      <c r="E311" s="8" t="s">
        <v>356</v>
      </c>
      <c r="F311" s="8">
        <v>0.72000000000000008</v>
      </c>
      <c r="G311" s="10">
        <v>112</v>
      </c>
      <c r="H311" s="11">
        <v>80.64</v>
      </c>
      <c r="I311" s="11">
        <v>492.55440530274819</v>
      </c>
      <c r="J311" s="11">
        <v>-411.91440530274821</v>
      </c>
      <c r="K311" s="8">
        <v>2.31</v>
      </c>
      <c r="L311" s="8"/>
      <c r="M311" s="12">
        <f t="shared" si="8"/>
        <v>258.72000000000003</v>
      </c>
      <c r="N311" s="12">
        <f t="shared" si="8"/>
        <v>0</v>
      </c>
      <c r="O311" s="12">
        <f t="shared" si="9"/>
        <v>258.72000000000003</v>
      </c>
    </row>
    <row r="312" spans="1:15" x14ac:dyDescent="0.25">
      <c r="A312" s="8"/>
      <c r="B312" s="8"/>
      <c r="C312" s="9"/>
      <c r="D312" s="8"/>
      <c r="E312" s="8" t="s">
        <v>351</v>
      </c>
      <c r="F312" s="8">
        <v>0.79</v>
      </c>
      <c r="G312" s="10">
        <v>1155</v>
      </c>
      <c r="H312" s="11">
        <v>912.45</v>
      </c>
      <c r="I312" s="11">
        <v>1354.9143276386121</v>
      </c>
      <c r="J312" s="11">
        <v>-442.46432763861225</v>
      </c>
      <c r="K312" s="8">
        <v>2.15</v>
      </c>
      <c r="L312" s="8"/>
      <c r="M312" s="12">
        <f t="shared" si="8"/>
        <v>2483.25</v>
      </c>
      <c r="N312" s="12">
        <f t="shared" si="8"/>
        <v>0</v>
      </c>
      <c r="O312" s="12">
        <f t="shared" si="9"/>
        <v>2483.25</v>
      </c>
    </row>
    <row r="313" spans="1:15" x14ac:dyDescent="0.25">
      <c r="A313" s="8"/>
      <c r="B313" s="8"/>
      <c r="C313" s="9"/>
      <c r="D313" s="8"/>
      <c r="E313" s="8" t="s">
        <v>361</v>
      </c>
      <c r="F313" s="8">
        <v>0.72000000000000008</v>
      </c>
      <c r="G313" s="10">
        <v>20</v>
      </c>
      <c r="H313" s="11">
        <v>14.4</v>
      </c>
      <c r="I313" s="11">
        <v>580.30395136778111</v>
      </c>
      <c r="J313" s="11">
        <v>-565.90395136778113</v>
      </c>
      <c r="K313" s="8">
        <v>2.31</v>
      </c>
      <c r="L313" s="8"/>
      <c r="M313" s="12">
        <f t="shared" si="8"/>
        <v>46.2</v>
      </c>
      <c r="N313" s="12">
        <f t="shared" si="8"/>
        <v>0</v>
      </c>
      <c r="O313" s="12">
        <f t="shared" si="9"/>
        <v>46.2</v>
      </c>
    </row>
    <row r="314" spans="1:15" x14ac:dyDescent="0.25">
      <c r="A314" s="8"/>
      <c r="B314" s="8"/>
      <c r="C314" s="9"/>
      <c r="D314" s="8"/>
      <c r="E314" s="8" t="s">
        <v>494</v>
      </c>
      <c r="F314" s="8">
        <v>0.76</v>
      </c>
      <c r="G314" s="10">
        <v>5870</v>
      </c>
      <c r="H314" s="11">
        <v>4461.2</v>
      </c>
      <c r="I314" s="11">
        <v>3548.8285714285712</v>
      </c>
      <c r="J314" s="11">
        <v>912.37142857142862</v>
      </c>
      <c r="K314" s="8">
        <v>2.02</v>
      </c>
      <c r="L314" s="8"/>
      <c r="M314" s="12">
        <f t="shared" si="8"/>
        <v>11857.4</v>
      </c>
      <c r="N314" s="12">
        <f t="shared" si="8"/>
        <v>0</v>
      </c>
      <c r="O314" s="12">
        <f t="shared" si="9"/>
        <v>11857.4</v>
      </c>
    </row>
    <row r="315" spans="1:15" x14ac:dyDescent="0.25">
      <c r="A315" s="8"/>
      <c r="B315" s="8"/>
      <c r="C315" s="9"/>
      <c r="D315" s="8"/>
      <c r="E315" s="8" t="s">
        <v>352</v>
      </c>
      <c r="F315" s="8">
        <v>0.76</v>
      </c>
      <c r="G315" s="10">
        <v>2625</v>
      </c>
      <c r="H315" s="11">
        <v>1995</v>
      </c>
      <c r="I315" s="11">
        <v>2135.7041355903348</v>
      </c>
      <c r="J315" s="11">
        <v>-140.70413559033497</v>
      </c>
      <c r="K315" s="8">
        <v>2.02</v>
      </c>
      <c r="L315" s="8"/>
      <c r="M315" s="12">
        <f t="shared" si="8"/>
        <v>5302.5</v>
      </c>
      <c r="N315" s="12">
        <f t="shared" si="8"/>
        <v>0</v>
      </c>
      <c r="O315" s="12">
        <f t="shared" si="9"/>
        <v>5302.5</v>
      </c>
    </row>
    <row r="316" spans="1:15" x14ac:dyDescent="0.25">
      <c r="A316" s="8"/>
      <c r="B316" s="8"/>
      <c r="C316" s="9"/>
      <c r="D316" s="8"/>
      <c r="E316" s="8" t="s">
        <v>353</v>
      </c>
      <c r="F316" s="8">
        <v>0.74</v>
      </c>
      <c r="G316" s="10">
        <v>10</v>
      </c>
      <c r="H316" s="11">
        <v>7.4</v>
      </c>
      <c r="I316" s="11">
        <v>6.1241379310344826</v>
      </c>
      <c r="J316" s="11">
        <v>1.2758620689655178</v>
      </c>
      <c r="K316" s="8">
        <v>2.16</v>
      </c>
      <c r="L316" s="8"/>
      <c r="M316" s="12">
        <f t="shared" si="8"/>
        <v>21.6</v>
      </c>
      <c r="N316" s="12">
        <f t="shared" si="8"/>
        <v>0</v>
      </c>
      <c r="O316" s="12">
        <f t="shared" si="9"/>
        <v>21.6</v>
      </c>
    </row>
    <row r="317" spans="1:15" x14ac:dyDescent="0.25">
      <c r="A317" s="8"/>
      <c r="B317" s="8"/>
      <c r="C317" s="9"/>
      <c r="D317" s="8"/>
      <c r="E317" s="8" t="s">
        <v>354</v>
      </c>
      <c r="F317" s="8">
        <v>0.76</v>
      </c>
      <c r="G317" s="10">
        <v>1000</v>
      </c>
      <c r="H317" s="11">
        <v>760</v>
      </c>
      <c r="I317" s="11">
        <v>1291.3306887847098</v>
      </c>
      <c r="J317" s="11">
        <v>-531.33068878470976</v>
      </c>
      <c r="K317" s="8">
        <v>2.02</v>
      </c>
      <c r="L317" s="8"/>
      <c r="M317" s="12">
        <f t="shared" si="8"/>
        <v>2020</v>
      </c>
      <c r="N317" s="12">
        <f t="shared" si="8"/>
        <v>0</v>
      </c>
      <c r="O317" s="12">
        <f t="shared" si="9"/>
        <v>2020</v>
      </c>
    </row>
    <row r="318" spans="1:15" x14ac:dyDescent="0.25">
      <c r="A318" s="8"/>
      <c r="B318" s="8"/>
      <c r="C318" s="9"/>
      <c r="D318" s="8"/>
      <c r="E318" s="8" t="s">
        <v>355</v>
      </c>
      <c r="F318" s="8">
        <v>0.74</v>
      </c>
      <c r="G318" s="10">
        <v>215</v>
      </c>
      <c r="H318" s="11">
        <v>159.1</v>
      </c>
      <c r="I318" s="11">
        <v>213.77393337229688</v>
      </c>
      <c r="J318" s="11">
        <v>-54.673933372296887</v>
      </c>
      <c r="K318" s="8">
        <v>2.16</v>
      </c>
      <c r="L318" s="8"/>
      <c r="M318" s="12">
        <f t="shared" si="8"/>
        <v>464.40000000000003</v>
      </c>
      <c r="N318" s="12">
        <f t="shared" si="8"/>
        <v>0</v>
      </c>
      <c r="O318" s="12">
        <f t="shared" si="9"/>
        <v>464.40000000000003</v>
      </c>
    </row>
    <row r="319" spans="1:15" x14ac:dyDescent="0.25">
      <c r="A319" s="8"/>
      <c r="B319" s="8"/>
      <c r="C319" s="9" t="s">
        <v>319</v>
      </c>
      <c r="D319" s="8" t="s">
        <v>38</v>
      </c>
      <c r="E319" s="8" t="s">
        <v>484</v>
      </c>
      <c r="F319" s="8">
        <v>0.8</v>
      </c>
      <c r="G319" s="10">
        <v>938</v>
      </c>
      <c r="H319" s="11">
        <v>750.4</v>
      </c>
      <c r="I319" s="11">
        <v>583.22733584064019</v>
      </c>
      <c r="J319" s="11">
        <v>167.17266415935978</v>
      </c>
      <c r="K319" s="8">
        <v>2.16</v>
      </c>
      <c r="L319" s="8"/>
      <c r="M319" s="12">
        <f t="shared" si="8"/>
        <v>2026.0800000000002</v>
      </c>
      <c r="N319" s="12">
        <f t="shared" si="8"/>
        <v>0</v>
      </c>
      <c r="O319" s="12">
        <f t="shared" si="9"/>
        <v>2026.0800000000002</v>
      </c>
    </row>
    <row r="320" spans="1:15" x14ac:dyDescent="0.25">
      <c r="A320" s="8"/>
      <c r="B320" s="8"/>
      <c r="C320" s="9"/>
      <c r="D320" s="8"/>
      <c r="E320" s="8" t="s">
        <v>350</v>
      </c>
      <c r="F320" s="8">
        <v>1.99</v>
      </c>
      <c r="G320" s="10">
        <v>1689</v>
      </c>
      <c r="H320" s="11">
        <v>3361.11</v>
      </c>
      <c r="I320" s="11">
        <v>1409.8081010722622</v>
      </c>
      <c r="J320" s="11">
        <v>1951.301898927738</v>
      </c>
      <c r="K320" s="8">
        <v>3.58</v>
      </c>
      <c r="L320" s="8"/>
      <c r="M320" s="12">
        <f t="shared" si="8"/>
        <v>6046.62</v>
      </c>
      <c r="N320" s="12">
        <f t="shared" si="8"/>
        <v>0</v>
      </c>
      <c r="O320" s="12">
        <f t="shared" si="9"/>
        <v>6046.62</v>
      </c>
    </row>
    <row r="321" spans="1:15" x14ac:dyDescent="0.25">
      <c r="A321" s="8"/>
      <c r="B321" s="8"/>
      <c r="C321" s="9"/>
      <c r="D321" s="8"/>
      <c r="E321" s="8" t="s">
        <v>485</v>
      </c>
      <c r="F321" s="8">
        <v>0.72000000000000008</v>
      </c>
      <c r="G321" s="10">
        <v>1020</v>
      </c>
      <c r="H321" s="11">
        <v>734.4</v>
      </c>
      <c r="I321" s="11">
        <v>653.54646972645583</v>
      </c>
      <c r="J321" s="11">
        <v>80.853530273544195</v>
      </c>
      <c r="K321" s="8">
        <v>2.31</v>
      </c>
      <c r="L321" s="8"/>
      <c r="M321" s="12">
        <f t="shared" si="8"/>
        <v>2356.2000000000003</v>
      </c>
      <c r="N321" s="12">
        <f t="shared" si="8"/>
        <v>0</v>
      </c>
      <c r="O321" s="12">
        <f t="shared" si="9"/>
        <v>2356.2000000000003</v>
      </c>
    </row>
    <row r="322" spans="1:15" x14ac:dyDescent="0.25">
      <c r="A322" s="8"/>
      <c r="B322" s="8"/>
      <c r="C322" s="9"/>
      <c r="D322" s="8"/>
      <c r="E322" s="8" t="s">
        <v>356</v>
      </c>
      <c r="F322" s="8">
        <v>0.72</v>
      </c>
      <c r="G322" s="10">
        <v>122</v>
      </c>
      <c r="H322" s="11">
        <v>87.839999999999989</v>
      </c>
      <c r="I322" s="11">
        <v>108.57436191568684</v>
      </c>
      <c r="J322" s="11">
        <v>-20.734361915686847</v>
      </c>
      <c r="K322" s="8">
        <v>2.31</v>
      </c>
      <c r="L322" s="8"/>
      <c r="M322" s="12">
        <f t="shared" si="8"/>
        <v>281.82</v>
      </c>
      <c r="N322" s="12">
        <f t="shared" si="8"/>
        <v>0</v>
      </c>
      <c r="O322" s="12">
        <f t="shared" si="9"/>
        <v>281.82</v>
      </c>
    </row>
    <row r="323" spans="1:15" x14ac:dyDescent="0.25">
      <c r="A323" s="8"/>
      <c r="B323" s="8"/>
      <c r="C323" s="9"/>
      <c r="D323" s="8"/>
      <c r="E323" s="8" t="s">
        <v>351</v>
      </c>
      <c r="F323" s="8">
        <v>0.79</v>
      </c>
      <c r="G323" s="10">
        <v>1885</v>
      </c>
      <c r="H323" s="11">
        <v>1489.15</v>
      </c>
      <c r="I323" s="11">
        <v>1256.9643819902496</v>
      </c>
      <c r="J323" s="11">
        <v>232.1856180097505</v>
      </c>
      <c r="K323" s="8">
        <v>2.15</v>
      </c>
      <c r="L323" s="8"/>
      <c r="M323" s="12">
        <f t="shared" si="8"/>
        <v>4052.75</v>
      </c>
      <c r="N323" s="12">
        <f t="shared" si="8"/>
        <v>0</v>
      </c>
      <c r="O323" s="12">
        <f t="shared" si="9"/>
        <v>4052.75</v>
      </c>
    </row>
    <row r="324" spans="1:15" x14ac:dyDescent="0.25">
      <c r="A324" s="8"/>
      <c r="B324" s="8"/>
      <c r="C324" s="9"/>
      <c r="D324" s="8"/>
      <c r="E324" s="8" t="s">
        <v>361</v>
      </c>
      <c r="F324" s="8">
        <v>0.72</v>
      </c>
      <c r="G324" s="10">
        <v>2</v>
      </c>
      <c r="H324" s="11">
        <v>1.44</v>
      </c>
      <c r="I324" s="11">
        <v>2.8012618296529967</v>
      </c>
      <c r="J324" s="11">
        <v>-1.3612618296529968</v>
      </c>
      <c r="K324" s="8">
        <v>2.31</v>
      </c>
      <c r="L324" s="8"/>
      <c r="M324" s="12">
        <f t="shared" si="8"/>
        <v>4.62</v>
      </c>
      <c r="N324" s="12">
        <f t="shared" si="8"/>
        <v>0</v>
      </c>
      <c r="O324" s="12">
        <f t="shared" si="9"/>
        <v>4.62</v>
      </c>
    </row>
    <row r="325" spans="1:15" x14ac:dyDescent="0.25">
      <c r="A325" s="8"/>
      <c r="B325" s="8"/>
      <c r="C325" s="9"/>
      <c r="D325" s="8"/>
      <c r="E325" s="8" t="s">
        <v>494</v>
      </c>
      <c r="F325" s="8">
        <v>0.76</v>
      </c>
      <c r="G325" s="10">
        <v>4390</v>
      </c>
      <c r="H325" s="11">
        <v>3336.4</v>
      </c>
      <c r="I325" s="11">
        <v>2696.2530482052662</v>
      </c>
      <c r="J325" s="11">
        <v>640.14695179473381</v>
      </c>
      <c r="K325" s="8">
        <v>2.02</v>
      </c>
      <c r="L325" s="8"/>
      <c r="M325" s="12">
        <f t="shared" ref="M325:N388" si="10">$G325*K325</f>
        <v>8867.7999999999993</v>
      </c>
      <c r="N325" s="12">
        <f t="shared" si="10"/>
        <v>0</v>
      </c>
      <c r="O325" s="12">
        <f t="shared" ref="O325:O388" si="11">M325+N325</f>
        <v>8867.7999999999993</v>
      </c>
    </row>
    <row r="326" spans="1:15" x14ac:dyDescent="0.25">
      <c r="A326" s="8"/>
      <c r="B326" s="8"/>
      <c r="C326" s="9"/>
      <c r="D326" s="8"/>
      <c r="E326" s="8" t="s">
        <v>352</v>
      </c>
      <c r="F326" s="8">
        <v>0.76</v>
      </c>
      <c r="G326" s="10">
        <v>1733</v>
      </c>
      <c r="H326" s="11">
        <v>1317.0799999999997</v>
      </c>
      <c r="I326" s="11">
        <v>1360.4728123847108</v>
      </c>
      <c r="J326" s="11">
        <v>-43.392812384711014</v>
      </c>
      <c r="K326" s="8">
        <v>2.02</v>
      </c>
      <c r="L326" s="8"/>
      <c r="M326" s="12">
        <f t="shared" si="10"/>
        <v>3500.66</v>
      </c>
      <c r="N326" s="12">
        <f t="shared" si="10"/>
        <v>0</v>
      </c>
      <c r="O326" s="12">
        <f t="shared" si="11"/>
        <v>3500.66</v>
      </c>
    </row>
    <row r="327" spans="1:15" x14ac:dyDescent="0.25">
      <c r="A327" s="8"/>
      <c r="B327" s="8"/>
      <c r="C327" s="9"/>
      <c r="D327" s="8"/>
      <c r="E327" s="8" t="s">
        <v>495</v>
      </c>
      <c r="F327" s="8">
        <v>0.74</v>
      </c>
      <c r="G327" s="10">
        <v>1840</v>
      </c>
      <c r="H327" s="11">
        <v>1361.6</v>
      </c>
      <c r="I327" s="11">
        <v>1125.9962406015038</v>
      </c>
      <c r="J327" s="11">
        <v>235.60375939849627</v>
      </c>
      <c r="K327" s="8">
        <v>2.16</v>
      </c>
      <c r="L327" s="8"/>
      <c r="M327" s="12">
        <f t="shared" si="10"/>
        <v>3974.4</v>
      </c>
      <c r="N327" s="12">
        <f t="shared" si="10"/>
        <v>0</v>
      </c>
      <c r="O327" s="12">
        <f t="shared" si="11"/>
        <v>3974.4</v>
      </c>
    </row>
    <row r="328" spans="1:15" x14ac:dyDescent="0.25">
      <c r="A328" s="8"/>
      <c r="B328" s="8"/>
      <c r="C328" s="9"/>
      <c r="D328" s="8"/>
      <c r="E328" s="8" t="s">
        <v>353</v>
      </c>
      <c r="F328" s="8">
        <v>0.73999999999999988</v>
      </c>
      <c r="G328" s="10">
        <v>652</v>
      </c>
      <c r="H328" s="11">
        <v>482.48</v>
      </c>
      <c r="I328" s="11">
        <v>533.07187134349294</v>
      </c>
      <c r="J328" s="11">
        <v>-50.591871343492883</v>
      </c>
      <c r="K328" s="8">
        <v>2.16</v>
      </c>
      <c r="L328" s="8"/>
      <c r="M328" s="12">
        <f t="shared" si="10"/>
        <v>1408.3200000000002</v>
      </c>
      <c r="N328" s="12">
        <f t="shared" si="10"/>
        <v>0</v>
      </c>
      <c r="O328" s="12">
        <f t="shared" si="11"/>
        <v>1408.3200000000002</v>
      </c>
    </row>
    <row r="329" spans="1:15" x14ac:dyDescent="0.25">
      <c r="A329" s="8"/>
      <c r="B329" s="8"/>
      <c r="C329" s="9"/>
      <c r="D329" s="8"/>
      <c r="E329" s="8" t="s">
        <v>354</v>
      </c>
      <c r="F329" s="8">
        <v>0.76</v>
      </c>
      <c r="G329" s="10">
        <v>2369</v>
      </c>
      <c r="H329" s="11">
        <v>1800.4400000000003</v>
      </c>
      <c r="I329" s="11">
        <v>2565.0348913208923</v>
      </c>
      <c r="J329" s="11">
        <v>-764.59489132089197</v>
      </c>
      <c r="K329" s="8">
        <v>2.02</v>
      </c>
      <c r="L329" s="8"/>
      <c r="M329" s="12">
        <f t="shared" si="10"/>
        <v>4785.38</v>
      </c>
      <c r="N329" s="12">
        <f t="shared" si="10"/>
        <v>0</v>
      </c>
      <c r="O329" s="12">
        <f t="shared" si="11"/>
        <v>4785.38</v>
      </c>
    </row>
    <row r="330" spans="1:15" x14ac:dyDescent="0.25">
      <c r="A330" s="8"/>
      <c r="B330" s="8"/>
      <c r="C330" s="9"/>
      <c r="D330" s="8"/>
      <c r="E330" s="8" t="s">
        <v>355</v>
      </c>
      <c r="F330" s="8">
        <v>0.74</v>
      </c>
      <c r="G330" s="10">
        <v>424</v>
      </c>
      <c r="H330" s="11">
        <v>313.76</v>
      </c>
      <c r="I330" s="11">
        <v>178.10406811731315</v>
      </c>
      <c r="J330" s="11">
        <v>135.65593188268684</v>
      </c>
      <c r="K330" s="8">
        <v>2.16</v>
      </c>
      <c r="L330" s="8"/>
      <c r="M330" s="12">
        <f t="shared" si="10"/>
        <v>915.84</v>
      </c>
      <c r="N330" s="12">
        <f t="shared" si="10"/>
        <v>0</v>
      </c>
      <c r="O330" s="12">
        <f t="shared" si="11"/>
        <v>915.84</v>
      </c>
    </row>
    <row r="331" spans="1:15" x14ac:dyDescent="0.25">
      <c r="A331" s="8"/>
      <c r="B331" s="8"/>
      <c r="C331" s="9" t="s">
        <v>143</v>
      </c>
      <c r="D331" s="8" t="s">
        <v>38</v>
      </c>
      <c r="E331" s="8" t="s">
        <v>350</v>
      </c>
      <c r="F331" s="8">
        <v>1.99</v>
      </c>
      <c r="G331" s="10">
        <v>2881</v>
      </c>
      <c r="H331" s="11">
        <v>5733.19</v>
      </c>
      <c r="I331" s="11">
        <v>1147.4466429868303</v>
      </c>
      <c r="J331" s="11">
        <v>4585.7433570131689</v>
      </c>
      <c r="K331" s="8">
        <v>3.58</v>
      </c>
      <c r="L331" s="8"/>
      <c r="M331" s="12">
        <f t="shared" si="10"/>
        <v>10313.98</v>
      </c>
      <c r="N331" s="12">
        <f t="shared" si="10"/>
        <v>0</v>
      </c>
      <c r="O331" s="12">
        <f t="shared" si="11"/>
        <v>10313.98</v>
      </c>
    </row>
    <row r="332" spans="1:15" x14ac:dyDescent="0.25">
      <c r="A332" s="8"/>
      <c r="B332" s="8"/>
      <c r="C332" s="9"/>
      <c r="D332" s="8"/>
      <c r="E332" s="8" t="s">
        <v>356</v>
      </c>
      <c r="F332" s="8">
        <v>0.72</v>
      </c>
      <c r="G332" s="10">
        <v>245</v>
      </c>
      <c r="H332" s="11">
        <v>176.4</v>
      </c>
      <c r="I332" s="11">
        <v>135.40178760537128</v>
      </c>
      <c r="J332" s="11">
        <v>40.998212394628716</v>
      </c>
      <c r="K332" s="8">
        <v>2.31</v>
      </c>
      <c r="L332" s="8"/>
      <c r="M332" s="12">
        <f t="shared" si="10"/>
        <v>565.95000000000005</v>
      </c>
      <c r="N332" s="12">
        <f t="shared" si="10"/>
        <v>0</v>
      </c>
      <c r="O332" s="12">
        <f t="shared" si="11"/>
        <v>565.95000000000005</v>
      </c>
    </row>
    <row r="333" spans="1:15" x14ac:dyDescent="0.25">
      <c r="A333" s="8"/>
      <c r="B333" s="8"/>
      <c r="C333" s="9"/>
      <c r="D333" s="8"/>
      <c r="E333" s="8" t="s">
        <v>496</v>
      </c>
      <c r="F333" s="8">
        <v>0.79</v>
      </c>
      <c r="G333" s="10">
        <v>4031</v>
      </c>
      <c r="H333" s="11">
        <v>3184.49</v>
      </c>
      <c r="I333" s="11">
        <v>2307.5191411789879</v>
      </c>
      <c r="J333" s="11">
        <v>876.97085882101157</v>
      </c>
      <c r="K333" s="8">
        <v>2.15</v>
      </c>
      <c r="L333" s="8"/>
      <c r="M333" s="12">
        <f t="shared" si="10"/>
        <v>8666.65</v>
      </c>
      <c r="N333" s="12">
        <f t="shared" si="10"/>
        <v>0</v>
      </c>
      <c r="O333" s="12">
        <f t="shared" si="11"/>
        <v>8666.65</v>
      </c>
    </row>
    <row r="334" spans="1:15" x14ac:dyDescent="0.25">
      <c r="A334" s="8"/>
      <c r="B334" s="8"/>
      <c r="C334" s="9"/>
      <c r="D334" s="8"/>
      <c r="E334" s="8" t="s">
        <v>357</v>
      </c>
      <c r="F334" s="8">
        <v>0.79</v>
      </c>
      <c r="G334" s="10">
        <v>587</v>
      </c>
      <c r="H334" s="11">
        <v>463.73</v>
      </c>
      <c r="I334" s="11">
        <v>940.25408703661071</v>
      </c>
      <c r="J334" s="11">
        <v>-476.52408703661069</v>
      </c>
      <c r="K334" s="8">
        <v>2.15</v>
      </c>
      <c r="L334" s="8"/>
      <c r="M334" s="12">
        <f t="shared" si="10"/>
        <v>1262.05</v>
      </c>
      <c r="N334" s="12">
        <f t="shared" si="10"/>
        <v>0</v>
      </c>
      <c r="O334" s="12">
        <f t="shared" si="11"/>
        <v>1262.05</v>
      </c>
    </row>
    <row r="335" spans="1:15" x14ac:dyDescent="0.25">
      <c r="A335" s="8"/>
      <c r="B335" s="8"/>
      <c r="C335" s="9"/>
      <c r="D335" s="8"/>
      <c r="E335" s="8" t="s">
        <v>497</v>
      </c>
      <c r="F335" s="8">
        <v>0.72</v>
      </c>
      <c r="G335" s="10">
        <v>279</v>
      </c>
      <c r="H335" s="11">
        <v>200.88</v>
      </c>
      <c r="I335" s="11">
        <v>147.85528771983599</v>
      </c>
      <c r="J335" s="11">
        <v>53.024712280164003</v>
      </c>
      <c r="K335" s="8">
        <v>2.31</v>
      </c>
      <c r="L335" s="8"/>
      <c r="M335" s="12">
        <f t="shared" si="10"/>
        <v>644.49</v>
      </c>
      <c r="N335" s="12">
        <f t="shared" si="10"/>
        <v>0</v>
      </c>
      <c r="O335" s="12">
        <f t="shared" si="11"/>
        <v>644.49</v>
      </c>
    </row>
    <row r="336" spans="1:15" x14ac:dyDescent="0.25">
      <c r="A336" s="8"/>
      <c r="B336" s="8"/>
      <c r="C336" s="9"/>
      <c r="D336" s="8"/>
      <c r="E336" s="8" t="s">
        <v>360</v>
      </c>
      <c r="F336" s="8">
        <v>0.72</v>
      </c>
      <c r="G336" s="10">
        <v>91</v>
      </c>
      <c r="H336" s="11">
        <v>65.52</v>
      </c>
      <c r="I336" s="11">
        <v>50.004950495049506</v>
      </c>
      <c r="J336" s="11">
        <v>15.51504950495049</v>
      </c>
      <c r="K336" s="8">
        <v>2.31</v>
      </c>
      <c r="L336" s="8"/>
      <c r="M336" s="12">
        <f t="shared" si="10"/>
        <v>210.21</v>
      </c>
      <c r="N336" s="12">
        <f t="shared" si="10"/>
        <v>0</v>
      </c>
      <c r="O336" s="12">
        <f t="shared" si="11"/>
        <v>210.21</v>
      </c>
    </row>
    <row r="337" spans="1:15" x14ac:dyDescent="0.25">
      <c r="A337" s="8"/>
      <c r="B337" s="8"/>
      <c r="C337" s="9"/>
      <c r="D337" s="8"/>
      <c r="E337" s="8" t="s">
        <v>351</v>
      </c>
      <c r="F337" s="8">
        <v>0.79</v>
      </c>
      <c r="G337" s="10">
        <v>8714</v>
      </c>
      <c r="H337" s="11">
        <v>6884.06</v>
      </c>
      <c r="I337" s="11">
        <v>4341.194993819382</v>
      </c>
      <c r="J337" s="11">
        <v>2542.8650061806179</v>
      </c>
      <c r="K337" s="8">
        <v>2.15</v>
      </c>
      <c r="L337" s="8"/>
      <c r="M337" s="12">
        <f t="shared" si="10"/>
        <v>18735.099999999999</v>
      </c>
      <c r="N337" s="12">
        <f t="shared" si="10"/>
        <v>0</v>
      </c>
      <c r="O337" s="12">
        <f t="shared" si="11"/>
        <v>18735.099999999999</v>
      </c>
    </row>
    <row r="338" spans="1:15" x14ac:dyDescent="0.25">
      <c r="A338" s="8"/>
      <c r="B338" s="8"/>
      <c r="C338" s="9"/>
      <c r="D338" s="8"/>
      <c r="E338" s="8" t="s">
        <v>498</v>
      </c>
      <c r="F338" s="8">
        <v>0.79999999999999993</v>
      </c>
      <c r="G338" s="10">
        <v>7671</v>
      </c>
      <c r="H338" s="11">
        <v>6136.7999999999993</v>
      </c>
      <c r="I338" s="11">
        <v>4225.8077639962567</v>
      </c>
      <c r="J338" s="11">
        <v>1910.9922360037435</v>
      </c>
      <c r="K338" s="8">
        <v>2.16</v>
      </c>
      <c r="L338" s="8"/>
      <c r="M338" s="12">
        <f t="shared" si="10"/>
        <v>16569.36</v>
      </c>
      <c r="N338" s="12">
        <f t="shared" si="10"/>
        <v>0</v>
      </c>
      <c r="O338" s="12">
        <f t="shared" si="11"/>
        <v>16569.36</v>
      </c>
    </row>
    <row r="339" spans="1:15" x14ac:dyDescent="0.25">
      <c r="A339" s="8"/>
      <c r="B339" s="8"/>
      <c r="C339" s="9"/>
      <c r="D339" s="8"/>
      <c r="E339" s="8" t="s">
        <v>499</v>
      </c>
      <c r="F339" s="8">
        <v>0.72</v>
      </c>
      <c r="G339" s="10">
        <v>81</v>
      </c>
      <c r="H339" s="11">
        <v>58.32</v>
      </c>
      <c r="I339" s="11">
        <v>45.454872303943681</v>
      </c>
      <c r="J339" s="11">
        <v>12.865127696056318</v>
      </c>
      <c r="K339" s="8">
        <v>2.31</v>
      </c>
      <c r="L339" s="8"/>
      <c r="M339" s="12">
        <f t="shared" si="10"/>
        <v>187.11</v>
      </c>
      <c r="N339" s="12">
        <f t="shared" si="10"/>
        <v>0</v>
      </c>
      <c r="O339" s="12">
        <f t="shared" si="11"/>
        <v>187.11</v>
      </c>
    </row>
    <row r="340" spans="1:15" x14ac:dyDescent="0.25">
      <c r="A340" s="8"/>
      <c r="B340" s="8"/>
      <c r="C340" s="9"/>
      <c r="D340" s="8"/>
      <c r="E340" s="8" t="s">
        <v>352</v>
      </c>
      <c r="F340" s="8">
        <v>0.7599999999999999</v>
      </c>
      <c r="G340" s="10">
        <v>3688</v>
      </c>
      <c r="H340" s="11">
        <v>2802.88</v>
      </c>
      <c r="I340" s="11">
        <v>1423.5154826100911</v>
      </c>
      <c r="J340" s="11">
        <v>1379.3645173899085</v>
      </c>
      <c r="K340" s="8">
        <v>2.02</v>
      </c>
      <c r="L340" s="8"/>
      <c r="M340" s="12">
        <f t="shared" si="10"/>
        <v>7449.76</v>
      </c>
      <c r="N340" s="12">
        <f t="shared" si="10"/>
        <v>0</v>
      </c>
      <c r="O340" s="12">
        <f t="shared" si="11"/>
        <v>7449.76</v>
      </c>
    </row>
    <row r="341" spans="1:15" x14ac:dyDescent="0.25">
      <c r="A341" s="8"/>
      <c r="B341" s="8"/>
      <c r="C341" s="9"/>
      <c r="D341" s="8"/>
      <c r="E341" s="8" t="s">
        <v>500</v>
      </c>
      <c r="F341" s="8">
        <v>0.79999999999999993</v>
      </c>
      <c r="G341" s="10">
        <v>5571</v>
      </c>
      <c r="H341" s="11">
        <v>4456.8</v>
      </c>
      <c r="I341" s="11">
        <v>2995.5449902476403</v>
      </c>
      <c r="J341" s="11">
        <v>1461.2550097523592</v>
      </c>
      <c r="K341" s="8">
        <v>2.16</v>
      </c>
      <c r="L341" s="8"/>
      <c r="M341" s="12">
        <f t="shared" si="10"/>
        <v>12033.36</v>
      </c>
      <c r="N341" s="12">
        <f t="shared" si="10"/>
        <v>0</v>
      </c>
      <c r="O341" s="12">
        <f t="shared" si="11"/>
        <v>12033.36</v>
      </c>
    </row>
    <row r="342" spans="1:15" x14ac:dyDescent="0.25">
      <c r="A342" s="8"/>
      <c r="B342" s="8"/>
      <c r="C342" s="9" t="s">
        <v>145</v>
      </c>
      <c r="D342" s="8" t="s">
        <v>38</v>
      </c>
      <c r="E342" s="8" t="s">
        <v>350</v>
      </c>
      <c r="F342" s="8">
        <v>1.99</v>
      </c>
      <c r="G342" s="10">
        <v>2050</v>
      </c>
      <c r="H342" s="11">
        <v>4079.5</v>
      </c>
      <c r="I342" s="11">
        <v>885.28197141065766</v>
      </c>
      <c r="J342" s="11">
        <v>3194.2180285893423</v>
      </c>
      <c r="K342" s="8">
        <v>3.58</v>
      </c>
      <c r="L342" s="8"/>
      <c r="M342" s="12">
        <f t="shared" si="10"/>
        <v>7339</v>
      </c>
      <c r="N342" s="12">
        <f t="shared" si="10"/>
        <v>0</v>
      </c>
      <c r="O342" s="12">
        <f t="shared" si="11"/>
        <v>7339</v>
      </c>
    </row>
    <row r="343" spans="1:15" x14ac:dyDescent="0.25">
      <c r="A343" s="8"/>
      <c r="B343" s="8"/>
      <c r="C343" s="9"/>
      <c r="D343" s="8"/>
      <c r="E343" s="8" t="s">
        <v>356</v>
      </c>
      <c r="F343" s="8">
        <v>0.72000000000000008</v>
      </c>
      <c r="G343" s="10">
        <v>863</v>
      </c>
      <c r="H343" s="11">
        <v>621.36000000000013</v>
      </c>
      <c r="I343" s="11">
        <v>481.60837015511407</v>
      </c>
      <c r="J343" s="11">
        <v>139.75162984488594</v>
      </c>
      <c r="K343" s="8">
        <v>2.31</v>
      </c>
      <c r="L343" s="8"/>
      <c r="M343" s="12">
        <f t="shared" si="10"/>
        <v>1993.53</v>
      </c>
      <c r="N343" s="12">
        <f t="shared" si="10"/>
        <v>0</v>
      </c>
      <c r="O343" s="12">
        <f t="shared" si="11"/>
        <v>1993.53</v>
      </c>
    </row>
    <row r="344" spans="1:15" x14ac:dyDescent="0.25">
      <c r="A344" s="8"/>
      <c r="B344" s="8"/>
      <c r="C344" s="9"/>
      <c r="D344" s="8"/>
      <c r="E344" s="8" t="s">
        <v>496</v>
      </c>
      <c r="F344" s="8">
        <v>0.79</v>
      </c>
      <c r="G344" s="10">
        <v>2546</v>
      </c>
      <c r="H344" s="11">
        <v>2011.34</v>
      </c>
      <c r="I344" s="11">
        <v>1503.7475204485479</v>
      </c>
      <c r="J344" s="11">
        <v>507.59247955145224</v>
      </c>
      <c r="K344" s="8">
        <v>2.15</v>
      </c>
      <c r="L344" s="8"/>
      <c r="M344" s="12">
        <f t="shared" si="10"/>
        <v>5473.9</v>
      </c>
      <c r="N344" s="12">
        <f t="shared" si="10"/>
        <v>0</v>
      </c>
      <c r="O344" s="12">
        <f t="shared" si="11"/>
        <v>5473.9</v>
      </c>
    </row>
    <row r="345" spans="1:15" x14ac:dyDescent="0.25">
      <c r="A345" s="8"/>
      <c r="B345" s="8"/>
      <c r="C345" s="9"/>
      <c r="D345" s="8"/>
      <c r="E345" s="8" t="s">
        <v>357</v>
      </c>
      <c r="F345" s="8">
        <v>0.79</v>
      </c>
      <c r="G345" s="10">
        <v>2288</v>
      </c>
      <c r="H345" s="11">
        <v>1807.52</v>
      </c>
      <c r="I345" s="11">
        <v>1368.5737724058768</v>
      </c>
      <c r="J345" s="11">
        <v>438.94622759412334</v>
      </c>
      <c r="K345" s="8">
        <v>2.15</v>
      </c>
      <c r="L345" s="8"/>
      <c r="M345" s="12">
        <f t="shared" si="10"/>
        <v>4919.2</v>
      </c>
      <c r="N345" s="12">
        <f t="shared" si="10"/>
        <v>0</v>
      </c>
      <c r="O345" s="12">
        <f t="shared" si="11"/>
        <v>4919.2</v>
      </c>
    </row>
    <row r="346" spans="1:15" x14ac:dyDescent="0.25">
      <c r="A346" s="8"/>
      <c r="B346" s="8"/>
      <c r="C346" s="9"/>
      <c r="D346" s="8"/>
      <c r="E346" s="8" t="s">
        <v>497</v>
      </c>
      <c r="F346" s="8">
        <v>0.72000000000000008</v>
      </c>
      <c r="G346" s="10">
        <v>455</v>
      </c>
      <c r="H346" s="11">
        <v>327.59999999999997</v>
      </c>
      <c r="I346" s="11">
        <v>270.70593360173399</v>
      </c>
      <c r="J346" s="11">
        <v>56.894066398266006</v>
      </c>
      <c r="K346" s="8">
        <v>2.31</v>
      </c>
      <c r="L346" s="8"/>
      <c r="M346" s="12">
        <f t="shared" si="10"/>
        <v>1051.05</v>
      </c>
      <c r="N346" s="12">
        <f t="shared" si="10"/>
        <v>0</v>
      </c>
      <c r="O346" s="12">
        <f t="shared" si="11"/>
        <v>1051.05</v>
      </c>
    </row>
    <row r="347" spans="1:15" x14ac:dyDescent="0.25">
      <c r="A347" s="8"/>
      <c r="B347" s="8"/>
      <c r="C347" s="9"/>
      <c r="D347" s="8"/>
      <c r="E347" s="8" t="s">
        <v>360</v>
      </c>
      <c r="F347" s="8">
        <v>0.72</v>
      </c>
      <c r="G347" s="10">
        <v>400</v>
      </c>
      <c r="H347" s="11">
        <v>288</v>
      </c>
      <c r="I347" s="11">
        <v>313.50434591747148</v>
      </c>
      <c r="J347" s="11">
        <v>-25.504345917471493</v>
      </c>
      <c r="K347" s="8">
        <v>2.31</v>
      </c>
      <c r="L347" s="8"/>
      <c r="M347" s="12">
        <f t="shared" si="10"/>
        <v>924</v>
      </c>
      <c r="N347" s="12">
        <f t="shared" si="10"/>
        <v>0</v>
      </c>
      <c r="O347" s="12">
        <f t="shared" si="11"/>
        <v>924</v>
      </c>
    </row>
    <row r="348" spans="1:15" x14ac:dyDescent="0.25">
      <c r="A348" s="8"/>
      <c r="B348" s="8"/>
      <c r="C348" s="9"/>
      <c r="D348" s="8"/>
      <c r="E348" s="8" t="s">
        <v>358</v>
      </c>
      <c r="F348" s="8">
        <v>0.82</v>
      </c>
      <c r="G348" s="10">
        <v>105</v>
      </c>
      <c r="H348" s="11">
        <v>86.1</v>
      </c>
      <c r="I348" s="11">
        <v>57.698019801980202</v>
      </c>
      <c r="J348" s="11">
        <v>28.401980198019793</v>
      </c>
      <c r="K348" s="8">
        <v>2.5499999999999998</v>
      </c>
      <c r="L348" s="8"/>
      <c r="M348" s="12">
        <f t="shared" si="10"/>
        <v>267.75</v>
      </c>
      <c r="N348" s="12">
        <f t="shared" si="10"/>
        <v>0</v>
      </c>
      <c r="O348" s="12">
        <f t="shared" si="11"/>
        <v>267.75</v>
      </c>
    </row>
    <row r="349" spans="1:15" x14ac:dyDescent="0.25">
      <c r="A349" s="8"/>
      <c r="B349" s="8"/>
      <c r="C349" s="9"/>
      <c r="D349" s="8"/>
      <c r="E349" s="8" t="s">
        <v>351</v>
      </c>
      <c r="F349" s="8">
        <v>0.79</v>
      </c>
      <c r="G349" s="10">
        <v>4576</v>
      </c>
      <c r="H349" s="11">
        <v>3615.0399999999995</v>
      </c>
      <c r="I349" s="11">
        <v>2547.3072040874454</v>
      </c>
      <c r="J349" s="11">
        <v>1067.7327959125544</v>
      </c>
      <c r="K349" s="8">
        <v>2.15</v>
      </c>
      <c r="L349" s="8"/>
      <c r="M349" s="12">
        <f t="shared" si="10"/>
        <v>9838.4</v>
      </c>
      <c r="N349" s="12">
        <f t="shared" si="10"/>
        <v>0</v>
      </c>
      <c r="O349" s="12">
        <f t="shared" si="11"/>
        <v>9838.4</v>
      </c>
    </row>
    <row r="350" spans="1:15" x14ac:dyDescent="0.25">
      <c r="A350" s="8"/>
      <c r="B350" s="8"/>
      <c r="C350" s="9"/>
      <c r="D350" s="8"/>
      <c r="E350" s="8" t="s">
        <v>361</v>
      </c>
      <c r="F350" s="8">
        <v>0.71999999999999986</v>
      </c>
      <c r="G350" s="10">
        <v>2339</v>
      </c>
      <c r="H350" s="11">
        <v>1684.0800000000002</v>
      </c>
      <c r="I350" s="11">
        <v>1392.0568772021422</v>
      </c>
      <c r="J350" s="11">
        <v>292.02312279785764</v>
      </c>
      <c r="K350" s="8">
        <v>2.31</v>
      </c>
      <c r="L350" s="8"/>
      <c r="M350" s="12">
        <f t="shared" si="10"/>
        <v>5403.09</v>
      </c>
      <c r="N350" s="12">
        <f t="shared" si="10"/>
        <v>0</v>
      </c>
      <c r="O350" s="12">
        <f t="shared" si="11"/>
        <v>5403.09</v>
      </c>
    </row>
    <row r="351" spans="1:15" x14ac:dyDescent="0.25">
      <c r="A351" s="8"/>
      <c r="B351" s="8"/>
      <c r="C351" s="9"/>
      <c r="D351" s="8"/>
      <c r="E351" s="8" t="s">
        <v>498</v>
      </c>
      <c r="F351" s="8">
        <v>0.8</v>
      </c>
      <c r="G351" s="10">
        <v>5452</v>
      </c>
      <c r="H351" s="11">
        <v>4361.5999999999995</v>
      </c>
      <c r="I351" s="11">
        <v>2956.2473133847939</v>
      </c>
      <c r="J351" s="11">
        <v>1405.352686615206</v>
      </c>
      <c r="K351" s="8">
        <v>2.16</v>
      </c>
      <c r="L351" s="8"/>
      <c r="M351" s="12">
        <f t="shared" si="10"/>
        <v>11776.320000000002</v>
      </c>
      <c r="N351" s="12">
        <f t="shared" si="10"/>
        <v>0</v>
      </c>
      <c r="O351" s="12">
        <f t="shared" si="11"/>
        <v>11776.320000000002</v>
      </c>
    </row>
    <row r="352" spans="1:15" x14ac:dyDescent="0.25">
      <c r="A352" s="8"/>
      <c r="B352" s="8"/>
      <c r="C352" s="9"/>
      <c r="D352" s="8"/>
      <c r="E352" s="8" t="s">
        <v>499</v>
      </c>
      <c r="F352" s="8">
        <v>0.72</v>
      </c>
      <c r="G352" s="10">
        <v>2829</v>
      </c>
      <c r="H352" s="11">
        <v>2036.88</v>
      </c>
      <c r="I352" s="11">
        <v>1586.1254664968201</v>
      </c>
      <c r="J352" s="11">
        <v>450.75453350317997</v>
      </c>
      <c r="K352" s="8">
        <v>2.31</v>
      </c>
      <c r="L352" s="8"/>
      <c r="M352" s="12">
        <f t="shared" si="10"/>
        <v>6534.99</v>
      </c>
      <c r="N352" s="12">
        <f t="shared" si="10"/>
        <v>0</v>
      </c>
      <c r="O352" s="12">
        <f t="shared" si="11"/>
        <v>6534.99</v>
      </c>
    </row>
    <row r="353" spans="1:15" x14ac:dyDescent="0.25">
      <c r="A353" s="8"/>
      <c r="B353" s="8"/>
      <c r="C353" s="9"/>
      <c r="D353" s="8"/>
      <c r="E353" s="8" t="s">
        <v>352</v>
      </c>
      <c r="F353" s="8">
        <v>0.76000000000000012</v>
      </c>
      <c r="G353" s="10">
        <v>86</v>
      </c>
      <c r="H353" s="11">
        <v>65.36</v>
      </c>
      <c r="I353" s="11">
        <v>43.709480522056325</v>
      </c>
      <c r="J353" s="11">
        <v>21.650519477943675</v>
      </c>
      <c r="K353" s="8">
        <v>2.02</v>
      </c>
      <c r="L353" s="8"/>
      <c r="M353" s="12">
        <f t="shared" si="10"/>
        <v>173.72</v>
      </c>
      <c r="N353" s="12">
        <f t="shared" si="10"/>
        <v>0</v>
      </c>
      <c r="O353" s="12">
        <f t="shared" si="11"/>
        <v>173.72</v>
      </c>
    </row>
    <row r="354" spans="1:15" x14ac:dyDescent="0.25">
      <c r="A354" s="8"/>
      <c r="B354" s="8"/>
      <c r="C354" s="9"/>
      <c r="D354" s="8"/>
      <c r="E354" s="8" t="s">
        <v>353</v>
      </c>
      <c r="F354" s="8">
        <v>0.74</v>
      </c>
      <c r="G354" s="10">
        <v>636</v>
      </c>
      <c r="H354" s="11">
        <v>470.64000000000004</v>
      </c>
      <c r="I354" s="11">
        <v>321.10364329824961</v>
      </c>
      <c r="J354" s="11">
        <v>149.53635670175038</v>
      </c>
      <c r="K354" s="8">
        <v>2.16</v>
      </c>
      <c r="L354" s="8"/>
      <c r="M354" s="12">
        <f t="shared" si="10"/>
        <v>1373.76</v>
      </c>
      <c r="N354" s="12">
        <f t="shared" si="10"/>
        <v>0</v>
      </c>
      <c r="O354" s="12">
        <f t="shared" si="11"/>
        <v>1373.76</v>
      </c>
    </row>
    <row r="355" spans="1:15" x14ac:dyDescent="0.25">
      <c r="A355" s="8"/>
      <c r="B355" s="8"/>
      <c r="C355" s="9"/>
      <c r="D355" s="8"/>
      <c r="E355" s="8" t="s">
        <v>500</v>
      </c>
      <c r="F355" s="8">
        <v>0.79999999999999993</v>
      </c>
      <c r="G355" s="10">
        <v>5215</v>
      </c>
      <c r="H355" s="11">
        <v>4172.0000000000009</v>
      </c>
      <c r="I355" s="11">
        <v>2733.6215790881251</v>
      </c>
      <c r="J355" s="11">
        <v>1438.3784209118753</v>
      </c>
      <c r="K355" s="8">
        <v>2.16</v>
      </c>
      <c r="L355" s="8"/>
      <c r="M355" s="12">
        <f t="shared" si="10"/>
        <v>11264.400000000001</v>
      </c>
      <c r="N355" s="12">
        <f t="shared" si="10"/>
        <v>0</v>
      </c>
      <c r="O355" s="12">
        <f t="shared" si="11"/>
        <v>11264.400000000001</v>
      </c>
    </row>
    <row r="356" spans="1:15" x14ac:dyDescent="0.25">
      <c r="A356" s="8"/>
      <c r="B356" s="8"/>
      <c r="C356" s="9"/>
      <c r="D356" s="8"/>
      <c r="E356" s="8" t="s">
        <v>501</v>
      </c>
      <c r="F356" s="8">
        <v>0.72</v>
      </c>
      <c r="G356" s="10">
        <v>1003</v>
      </c>
      <c r="H356" s="11">
        <v>722.16000000000008</v>
      </c>
      <c r="I356" s="11">
        <v>549.33034474781584</v>
      </c>
      <c r="J356" s="11">
        <v>172.82965525218424</v>
      </c>
      <c r="K356" s="8">
        <v>2.31</v>
      </c>
      <c r="L356" s="8"/>
      <c r="M356" s="12">
        <f t="shared" si="10"/>
        <v>2316.9299999999998</v>
      </c>
      <c r="N356" s="12">
        <f t="shared" si="10"/>
        <v>0</v>
      </c>
      <c r="O356" s="12">
        <f t="shared" si="11"/>
        <v>2316.9299999999998</v>
      </c>
    </row>
    <row r="357" spans="1:15" x14ac:dyDescent="0.25">
      <c r="A357" s="8"/>
      <c r="B357" s="8"/>
      <c r="C357" s="9"/>
      <c r="D357" s="8"/>
      <c r="E357" s="8" t="s">
        <v>359</v>
      </c>
      <c r="F357" s="8">
        <v>0.82</v>
      </c>
      <c r="G357" s="10">
        <v>3</v>
      </c>
      <c r="H357" s="11">
        <v>2.46</v>
      </c>
      <c r="I357" s="11">
        <v>2.3388937664618084</v>
      </c>
      <c r="J357" s="11">
        <v>0.12110623353819161</v>
      </c>
      <c r="K357" s="8">
        <v>2.5499999999999998</v>
      </c>
      <c r="L357" s="8"/>
      <c r="M357" s="12">
        <f t="shared" si="10"/>
        <v>7.6499999999999995</v>
      </c>
      <c r="N357" s="12">
        <f t="shared" si="10"/>
        <v>0</v>
      </c>
      <c r="O357" s="12">
        <f t="shared" si="11"/>
        <v>7.6499999999999995</v>
      </c>
    </row>
    <row r="358" spans="1:15" x14ac:dyDescent="0.25">
      <c r="A358" s="8"/>
      <c r="B358" s="8"/>
      <c r="C358" s="9"/>
      <c r="D358" s="8"/>
      <c r="E358" s="8" t="s">
        <v>354</v>
      </c>
      <c r="F358" s="8">
        <v>0.76000000000000012</v>
      </c>
      <c r="G358" s="10">
        <v>823</v>
      </c>
      <c r="H358" s="11">
        <v>625.48</v>
      </c>
      <c r="I358" s="11">
        <v>566.20903310263463</v>
      </c>
      <c r="J358" s="11">
        <v>59.270966897365426</v>
      </c>
      <c r="K358" s="8">
        <v>2.02</v>
      </c>
      <c r="L358" s="8"/>
      <c r="M358" s="12">
        <f t="shared" si="10"/>
        <v>1662.46</v>
      </c>
      <c r="N358" s="12">
        <f t="shared" si="10"/>
        <v>0</v>
      </c>
      <c r="O358" s="12">
        <f t="shared" si="11"/>
        <v>1662.46</v>
      </c>
    </row>
    <row r="359" spans="1:15" x14ac:dyDescent="0.25">
      <c r="A359" s="8"/>
      <c r="B359" s="8"/>
      <c r="C359" s="9"/>
      <c r="D359" s="8"/>
      <c r="E359" s="8" t="s">
        <v>355</v>
      </c>
      <c r="F359" s="8">
        <v>0.74</v>
      </c>
      <c r="G359" s="10">
        <v>223</v>
      </c>
      <c r="H359" s="11">
        <v>165.01999999999998</v>
      </c>
      <c r="I359" s="11">
        <v>151.70646818583657</v>
      </c>
      <c r="J359" s="11">
        <v>13.313531814163408</v>
      </c>
      <c r="K359" s="8">
        <v>2.16</v>
      </c>
      <c r="L359" s="8"/>
      <c r="M359" s="12">
        <f t="shared" si="10"/>
        <v>481.68</v>
      </c>
      <c r="N359" s="12">
        <f t="shared" si="10"/>
        <v>0</v>
      </c>
      <c r="O359" s="12">
        <f t="shared" si="11"/>
        <v>481.68</v>
      </c>
    </row>
    <row r="360" spans="1:15" x14ac:dyDescent="0.25">
      <c r="A360" s="8"/>
      <c r="B360" s="8"/>
      <c r="C360" s="9" t="s">
        <v>148</v>
      </c>
      <c r="D360" s="8" t="s">
        <v>38</v>
      </c>
      <c r="E360" s="8" t="s">
        <v>350</v>
      </c>
      <c r="F360" s="8">
        <v>1.99</v>
      </c>
      <c r="G360" s="10">
        <v>2220</v>
      </c>
      <c r="H360" s="11">
        <v>4417.8</v>
      </c>
      <c r="I360" s="11">
        <v>1430.2555458308691</v>
      </c>
      <c r="J360" s="11">
        <v>2987.5444541691309</v>
      </c>
      <c r="K360" s="8">
        <v>3.58</v>
      </c>
      <c r="L360" s="8"/>
      <c r="M360" s="12">
        <f t="shared" si="10"/>
        <v>7947.6</v>
      </c>
      <c r="N360" s="12">
        <f t="shared" si="10"/>
        <v>0</v>
      </c>
      <c r="O360" s="12">
        <f t="shared" si="11"/>
        <v>7947.6</v>
      </c>
    </row>
    <row r="361" spans="1:15" x14ac:dyDescent="0.25">
      <c r="A361" s="8"/>
      <c r="B361" s="8"/>
      <c r="C361" s="9"/>
      <c r="D361" s="8"/>
      <c r="E361" s="8" t="s">
        <v>356</v>
      </c>
      <c r="F361" s="8">
        <v>0.72</v>
      </c>
      <c r="G361" s="10">
        <v>432</v>
      </c>
      <c r="H361" s="11">
        <v>311.04000000000002</v>
      </c>
      <c r="I361" s="11">
        <v>1128.8708457711443</v>
      </c>
      <c r="J361" s="11">
        <v>-817.83084577114437</v>
      </c>
      <c r="K361" s="8">
        <v>2.31</v>
      </c>
      <c r="L361" s="8"/>
      <c r="M361" s="12">
        <f t="shared" si="10"/>
        <v>997.92000000000007</v>
      </c>
      <c r="N361" s="12">
        <f t="shared" si="10"/>
        <v>0</v>
      </c>
      <c r="O361" s="12">
        <f t="shared" si="11"/>
        <v>997.92000000000007</v>
      </c>
    </row>
    <row r="362" spans="1:15" x14ac:dyDescent="0.25">
      <c r="A362" s="8"/>
      <c r="B362" s="8"/>
      <c r="C362" s="9"/>
      <c r="D362" s="8"/>
      <c r="E362" s="8" t="s">
        <v>496</v>
      </c>
      <c r="F362" s="8">
        <v>0.79</v>
      </c>
      <c r="G362" s="10">
        <v>6725</v>
      </c>
      <c r="H362" s="11">
        <v>5312.7500000000009</v>
      </c>
      <c r="I362" s="11">
        <v>3603.8240998433976</v>
      </c>
      <c r="J362" s="11">
        <v>1708.9259001566027</v>
      </c>
      <c r="K362" s="8">
        <v>2.15</v>
      </c>
      <c r="L362" s="8"/>
      <c r="M362" s="12">
        <f t="shared" si="10"/>
        <v>14458.75</v>
      </c>
      <c r="N362" s="12">
        <f t="shared" si="10"/>
        <v>0</v>
      </c>
      <c r="O362" s="12">
        <f t="shared" si="11"/>
        <v>14458.75</v>
      </c>
    </row>
    <row r="363" spans="1:15" x14ac:dyDescent="0.25">
      <c r="A363" s="8"/>
      <c r="B363" s="8"/>
      <c r="C363" s="9"/>
      <c r="D363" s="8"/>
      <c r="E363" s="8" t="s">
        <v>357</v>
      </c>
      <c r="F363" s="8">
        <v>0.79</v>
      </c>
      <c r="G363" s="10">
        <v>2003</v>
      </c>
      <c r="H363" s="11">
        <v>1582.3700000000001</v>
      </c>
      <c r="I363" s="11">
        <v>1125.2014616003532</v>
      </c>
      <c r="J363" s="11">
        <v>457.16853839964654</v>
      </c>
      <c r="K363" s="8">
        <v>2.15</v>
      </c>
      <c r="L363" s="8"/>
      <c r="M363" s="12">
        <f t="shared" si="10"/>
        <v>4306.45</v>
      </c>
      <c r="N363" s="12">
        <f t="shared" si="10"/>
        <v>0</v>
      </c>
      <c r="O363" s="12">
        <f t="shared" si="11"/>
        <v>4306.45</v>
      </c>
    </row>
    <row r="364" spans="1:15" x14ac:dyDescent="0.25">
      <c r="A364" s="8"/>
      <c r="B364" s="8"/>
      <c r="C364" s="9"/>
      <c r="D364" s="8"/>
      <c r="E364" s="8" t="s">
        <v>497</v>
      </c>
      <c r="F364" s="8">
        <v>0.72</v>
      </c>
      <c r="G364" s="10">
        <v>635</v>
      </c>
      <c r="H364" s="11">
        <v>457.2</v>
      </c>
      <c r="I364" s="11">
        <v>343.74307558078215</v>
      </c>
      <c r="J364" s="11">
        <v>113.45692441921784</v>
      </c>
      <c r="K364" s="8">
        <v>2.31</v>
      </c>
      <c r="L364" s="8"/>
      <c r="M364" s="12">
        <f t="shared" si="10"/>
        <v>1466.8500000000001</v>
      </c>
      <c r="N364" s="12">
        <f t="shared" si="10"/>
        <v>0</v>
      </c>
      <c r="O364" s="12">
        <f t="shared" si="11"/>
        <v>1466.8500000000001</v>
      </c>
    </row>
    <row r="365" spans="1:15" x14ac:dyDescent="0.25">
      <c r="A365" s="8"/>
      <c r="B365" s="8"/>
      <c r="C365" s="9"/>
      <c r="D365" s="8"/>
      <c r="E365" s="8" t="s">
        <v>360</v>
      </c>
      <c r="F365" s="8">
        <v>0.72000000000000008</v>
      </c>
      <c r="G365" s="10">
        <v>455</v>
      </c>
      <c r="H365" s="11">
        <v>327.60000000000002</v>
      </c>
      <c r="I365" s="11">
        <v>240.91693866563102</v>
      </c>
      <c r="J365" s="11">
        <v>86.683061334369</v>
      </c>
      <c r="K365" s="8">
        <v>2.31</v>
      </c>
      <c r="L365" s="8"/>
      <c r="M365" s="12">
        <f t="shared" si="10"/>
        <v>1051.05</v>
      </c>
      <c r="N365" s="12">
        <f t="shared" si="10"/>
        <v>0</v>
      </c>
      <c r="O365" s="12">
        <f t="shared" si="11"/>
        <v>1051.05</v>
      </c>
    </row>
    <row r="366" spans="1:15" x14ac:dyDescent="0.25">
      <c r="A366" s="8"/>
      <c r="B366" s="8"/>
      <c r="C366" s="9"/>
      <c r="D366" s="8"/>
      <c r="E366" s="8" t="s">
        <v>351</v>
      </c>
      <c r="F366" s="8">
        <v>0.79</v>
      </c>
      <c r="G366" s="10">
        <v>2522</v>
      </c>
      <c r="H366" s="11">
        <v>1992.38</v>
      </c>
      <c r="I366" s="11">
        <v>1325.1277134394206</v>
      </c>
      <c r="J366" s="11">
        <v>667.25228656057936</v>
      </c>
      <c r="K366" s="8">
        <v>2.15</v>
      </c>
      <c r="L366" s="8"/>
      <c r="M366" s="12">
        <f t="shared" si="10"/>
        <v>5422.3</v>
      </c>
      <c r="N366" s="12">
        <f t="shared" si="10"/>
        <v>0</v>
      </c>
      <c r="O366" s="12">
        <f t="shared" si="11"/>
        <v>5422.3</v>
      </c>
    </row>
    <row r="367" spans="1:15" x14ac:dyDescent="0.25">
      <c r="A367" s="8"/>
      <c r="B367" s="8"/>
      <c r="C367" s="9"/>
      <c r="D367" s="8"/>
      <c r="E367" s="8" t="s">
        <v>361</v>
      </c>
      <c r="F367" s="8">
        <v>0.72000000000000008</v>
      </c>
      <c r="G367" s="10">
        <v>1152</v>
      </c>
      <c r="H367" s="11">
        <v>829.44</v>
      </c>
      <c r="I367" s="11">
        <v>608.56591830908872</v>
      </c>
      <c r="J367" s="11">
        <v>220.87408169091125</v>
      </c>
      <c r="K367" s="8">
        <v>2.31</v>
      </c>
      <c r="L367" s="8"/>
      <c r="M367" s="12">
        <f t="shared" si="10"/>
        <v>2661.12</v>
      </c>
      <c r="N367" s="12">
        <f t="shared" si="10"/>
        <v>0</v>
      </c>
      <c r="O367" s="12">
        <f t="shared" si="11"/>
        <v>2661.12</v>
      </c>
    </row>
    <row r="368" spans="1:15" x14ac:dyDescent="0.25">
      <c r="A368" s="8"/>
      <c r="B368" s="8"/>
      <c r="C368" s="9"/>
      <c r="D368" s="8"/>
      <c r="E368" s="8" t="s">
        <v>498</v>
      </c>
      <c r="F368" s="8">
        <v>0.79999999999999993</v>
      </c>
      <c r="G368" s="10">
        <v>7036</v>
      </c>
      <c r="H368" s="11">
        <v>5628.8</v>
      </c>
      <c r="I368" s="11">
        <v>3649.4942297305452</v>
      </c>
      <c r="J368" s="11">
        <v>1979.305770269455</v>
      </c>
      <c r="K368" s="8">
        <v>2.16</v>
      </c>
      <c r="L368" s="8"/>
      <c r="M368" s="12">
        <f t="shared" si="10"/>
        <v>15197.76</v>
      </c>
      <c r="N368" s="12">
        <f t="shared" si="10"/>
        <v>0</v>
      </c>
      <c r="O368" s="12">
        <f t="shared" si="11"/>
        <v>15197.76</v>
      </c>
    </row>
    <row r="369" spans="1:15" x14ac:dyDescent="0.25">
      <c r="A369" s="8"/>
      <c r="B369" s="8"/>
      <c r="C369" s="9"/>
      <c r="D369" s="8"/>
      <c r="E369" s="8" t="s">
        <v>499</v>
      </c>
      <c r="F369" s="8">
        <v>0.72</v>
      </c>
      <c r="G369" s="10">
        <v>30</v>
      </c>
      <c r="H369" s="11">
        <v>21.6</v>
      </c>
      <c r="I369" s="11">
        <v>14.621295279912184</v>
      </c>
      <c r="J369" s="11">
        <v>6.9787047200878174</v>
      </c>
      <c r="K369" s="8">
        <v>2.31</v>
      </c>
      <c r="L369" s="8"/>
      <c r="M369" s="12">
        <f t="shared" si="10"/>
        <v>69.3</v>
      </c>
      <c r="N369" s="12">
        <f t="shared" si="10"/>
        <v>0</v>
      </c>
      <c r="O369" s="12">
        <f t="shared" si="11"/>
        <v>69.3</v>
      </c>
    </row>
    <row r="370" spans="1:15" x14ac:dyDescent="0.25">
      <c r="A370" s="8"/>
      <c r="B370" s="8"/>
      <c r="C370" s="9"/>
      <c r="D370" s="8"/>
      <c r="E370" s="8" t="s">
        <v>500</v>
      </c>
      <c r="F370" s="8">
        <v>0.79999999999999993</v>
      </c>
      <c r="G370" s="10">
        <v>4597</v>
      </c>
      <c r="H370" s="11">
        <v>3677.6</v>
      </c>
      <c r="I370" s="11">
        <v>2406.0466424089013</v>
      </c>
      <c r="J370" s="11">
        <v>1271.5533575910988</v>
      </c>
      <c r="K370" s="8">
        <v>2.16</v>
      </c>
      <c r="L370" s="8"/>
      <c r="M370" s="12">
        <f t="shared" si="10"/>
        <v>9929.52</v>
      </c>
      <c r="N370" s="12">
        <f t="shared" si="10"/>
        <v>0</v>
      </c>
      <c r="O370" s="12">
        <f t="shared" si="11"/>
        <v>9929.52</v>
      </c>
    </row>
    <row r="371" spans="1:15" x14ac:dyDescent="0.25">
      <c r="A371" s="8"/>
      <c r="B371" s="8"/>
      <c r="C371" s="9"/>
      <c r="D371" s="8"/>
      <c r="E371" s="8" t="s">
        <v>501</v>
      </c>
      <c r="F371" s="8">
        <v>0.72</v>
      </c>
      <c r="G371" s="10">
        <v>202</v>
      </c>
      <c r="H371" s="11">
        <v>145.44</v>
      </c>
      <c r="I371" s="11">
        <v>107.33223353995409</v>
      </c>
      <c r="J371" s="11">
        <v>38.107766460045916</v>
      </c>
      <c r="K371" s="8">
        <v>2.31</v>
      </c>
      <c r="L371" s="8"/>
      <c r="M371" s="12">
        <f t="shared" si="10"/>
        <v>466.62</v>
      </c>
      <c r="N371" s="12">
        <f t="shared" si="10"/>
        <v>0</v>
      </c>
      <c r="O371" s="12">
        <f t="shared" si="11"/>
        <v>466.62</v>
      </c>
    </row>
    <row r="372" spans="1:15" x14ac:dyDescent="0.25">
      <c r="A372" s="8"/>
      <c r="B372" s="8"/>
      <c r="C372" s="9"/>
      <c r="D372" s="8"/>
      <c r="E372" s="8" t="s">
        <v>354</v>
      </c>
      <c r="F372" s="8">
        <v>0.76</v>
      </c>
      <c r="G372" s="10">
        <v>2347</v>
      </c>
      <c r="H372" s="11">
        <v>1783.72</v>
      </c>
      <c r="I372" s="11">
        <v>1776</v>
      </c>
      <c r="J372" s="11">
        <v>7.7200000000000273</v>
      </c>
      <c r="K372" s="8">
        <v>2.02</v>
      </c>
      <c r="L372" s="8"/>
      <c r="M372" s="12">
        <f t="shared" si="10"/>
        <v>4740.9399999999996</v>
      </c>
      <c r="N372" s="12">
        <f t="shared" si="10"/>
        <v>0</v>
      </c>
      <c r="O372" s="12">
        <f t="shared" si="11"/>
        <v>4740.9399999999996</v>
      </c>
    </row>
    <row r="373" spans="1:15" x14ac:dyDescent="0.25">
      <c r="A373" s="8"/>
      <c r="B373" s="8"/>
      <c r="C373" s="9" t="s">
        <v>149</v>
      </c>
      <c r="D373" s="8" t="s">
        <v>38</v>
      </c>
      <c r="E373" s="8" t="s">
        <v>350</v>
      </c>
      <c r="F373" s="8">
        <v>1.99</v>
      </c>
      <c r="G373" s="10">
        <v>1743</v>
      </c>
      <c r="H373" s="11">
        <v>3468.57</v>
      </c>
      <c r="I373" s="11">
        <v>1174.4899240705211</v>
      </c>
      <c r="J373" s="11">
        <v>2294.0800759294793</v>
      </c>
      <c r="K373" s="8">
        <v>3.58</v>
      </c>
      <c r="L373" s="8"/>
      <c r="M373" s="12">
        <f t="shared" si="10"/>
        <v>6239.9400000000005</v>
      </c>
      <c r="N373" s="12">
        <f t="shared" si="10"/>
        <v>0</v>
      </c>
      <c r="O373" s="12">
        <f t="shared" si="11"/>
        <v>6239.9400000000005</v>
      </c>
    </row>
    <row r="374" spans="1:15" x14ac:dyDescent="0.25">
      <c r="A374" s="8"/>
      <c r="B374" s="8"/>
      <c r="C374" s="9"/>
      <c r="D374" s="8"/>
      <c r="E374" s="8" t="s">
        <v>356</v>
      </c>
      <c r="F374" s="8">
        <v>0.72</v>
      </c>
      <c r="G374" s="10">
        <v>1113</v>
      </c>
      <c r="H374" s="11">
        <v>801.36</v>
      </c>
      <c r="I374" s="11">
        <v>584.6551200835363</v>
      </c>
      <c r="J374" s="11">
        <v>216.70487991646368</v>
      </c>
      <c r="K374" s="8">
        <v>2.31</v>
      </c>
      <c r="L374" s="8"/>
      <c r="M374" s="12">
        <f t="shared" si="10"/>
        <v>2571.0300000000002</v>
      </c>
      <c r="N374" s="12">
        <f t="shared" si="10"/>
        <v>0</v>
      </c>
      <c r="O374" s="12">
        <f t="shared" si="11"/>
        <v>2571.0300000000002</v>
      </c>
    </row>
    <row r="375" spans="1:15" x14ac:dyDescent="0.25">
      <c r="A375" s="8"/>
      <c r="B375" s="8"/>
      <c r="C375" s="9"/>
      <c r="D375" s="8"/>
      <c r="E375" s="8" t="s">
        <v>496</v>
      </c>
      <c r="F375" s="8">
        <v>0.79</v>
      </c>
      <c r="G375" s="10">
        <v>3251</v>
      </c>
      <c r="H375" s="11">
        <v>2568.29</v>
      </c>
      <c r="I375" s="11">
        <v>1689.5536305953997</v>
      </c>
      <c r="J375" s="11">
        <v>878.73636940460028</v>
      </c>
      <c r="K375" s="8">
        <v>2.15</v>
      </c>
      <c r="L375" s="8"/>
      <c r="M375" s="12">
        <f t="shared" si="10"/>
        <v>6989.65</v>
      </c>
      <c r="N375" s="12">
        <f t="shared" si="10"/>
        <v>0</v>
      </c>
      <c r="O375" s="12">
        <f t="shared" si="11"/>
        <v>6989.65</v>
      </c>
    </row>
    <row r="376" spans="1:15" x14ac:dyDescent="0.25">
      <c r="A376" s="8"/>
      <c r="B376" s="8"/>
      <c r="C376" s="9"/>
      <c r="D376" s="8"/>
      <c r="E376" s="8" t="s">
        <v>357</v>
      </c>
      <c r="F376" s="8">
        <v>0.79</v>
      </c>
      <c r="G376" s="10">
        <v>2736</v>
      </c>
      <c r="H376" s="11">
        <v>2161.44</v>
      </c>
      <c r="I376" s="11">
        <v>2198.7119191919192</v>
      </c>
      <c r="J376" s="11">
        <v>-37.271919191919039</v>
      </c>
      <c r="K376" s="8">
        <v>2.15</v>
      </c>
      <c r="L376" s="8"/>
      <c r="M376" s="12">
        <f t="shared" si="10"/>
        <v>5882.4</v>
      </c>
      <c r="N376" s="12">
        <f t="shared" si="10"/>
        <v>0</v>
      </c>
      <c r="O376" s="12">
        <f t="shared" si="11"/>
        <v>5882.4</v>
      </c>
    </row>
    <row r="377" spans="1:15" x14ac:dyDescent="0.25">
      <c r="A377" s="8"/>
      <c r="B377" s="8"/>
      <c r="C377" s="9"/>
      <c r="D377" s="8"/>
      <c r="E377" s="8" t="s">
        <v>497</v>
      </c>
      <c r="F377" s="8">
        <v>0.72000000000000008</v>
      </c>
      <c r="G377" s="10">
        <v>1609</v>
      </c>
      <c r="H377" s="11">
        <v>1158.48</v>
      </c>
      <c r="I377" s="11">
        <v>883.90618878902626</v>
      </c>
      <c r="J377" s="11">
        <v>274.57381121097376</v>
      </c>
      <c r="K377" s="8">
        <v>2.31</v>
      </c>
      <c r="L377" s="8"/>
      <c r="M377" s="12">
        <f t="shared" si="10"/>
        <v>3716.79</v>
      </c>
      <c r="N377" s="12">
        <f t="shared" si="10"/>
        <v>0</v>
      </c>
      <c r="O377" s="12">
        <f t="shared" si="11"/>
        <v>3716.79</v>
      </c>
    </row>
    <row r="378" spans="1:15" x14ac:dyDescent="0.25">
      <c r="A378" s="8"/>
      <c r="B378" s="8"/>
      <c r="C378" s="9"/>
      <c r="D378" s="8"/>
      <c r="E378" s="8" t="s">
        <v>360</v>
      </c>
      <c r="F378" s="8">
        <v>0.72</v>
      </c>
      <c r="G378" s="10">
        <v>241</v>
      </c>
      <c r="H378" s="11">
        <v>173.51999999999998</v>
      </c>
      <c r="I378" s="11">
        <v>355.4198455139632</v>
      </c>
      <c r="J378" s="11">
        <v>-181.89984551396319</v>
      </c>
      <c r="K378" s="8">
        <v>2.31</v>
      </c>
      <c r="L378" s="8"/>
      <c r="M378" s="12">
        <f t="shared" si="10"/>
        <v>556.71</v>
      </c>
      <c r="N378" s="12">
        <f t="shared" si="10"/>
        <v>0</v>
      </c>
      <c r="O378" s="12">
        <f t="shared" si="11"/>
        <v>556.71</v>
      </c>
    </row>
    <row r="379" spans="1:15" x14ac:dyDescent="0.25">
      <c r="A379" s="8"/>
      <c r="B379" s="8"/>
      <c r="C379" s="9"/>
      <c r="D379" s="8"/>
      <c r="E379" s="8" t="s">
        <v>351</v>
      </c>
      <c r="F379" s="8">
        <v>0.79</v>
      </c>
      <c r="G379" s="10">
        <v>3038</v>
      </c>
      <c r="H379" s="11">
        <v>2400.0199999999995</v>
      </c>
      <c r="I379" s="11">
        <v>1714.5962326648696</v>
      </c>
      <c r="J379" s="11">
        <v>685.42376733513026</v>
      </c>
      <c r="K379" s="8">
        <v>2.15</v>
      </c>
      <c r="L379" s="8"/>
      <c r="M379" s="12">
        <f t="shared" si="10"/>
        <v>6531.7</v>
      </c>
      <c r="N379" s="12">
        <f t="shared" si="10"/>
        <v>0</v>
      </c>
      <c r="O379" s="12">
        <f t="shared" si="11"/>
        <v>6531.7</v>
      </c>
    </row>
    <row r="380" spans="1:15" x14ac:dyDescent="0.25">
      <c r="A380" s="8"/>
      <c r="B380" s="8"/>
      <c r="C380" s="9"/>
      <c r="D380" s="8"/>
      <c r="E380" s="8" t="s">
        <v>361</v>
      </c>
      <c r="F380" s="8">
        <v>0.72000000000000008</v>
      </c>
      <c r="G380" s="10">
        <v>303</v>
      </c>
      <c r="H380" s="11">
        <v>218.16</v>
      </c>
      <c r="I380" s="11">
        <v>161.01249654492432</v>
      </c>
      <c r="J380" s="11">
        <v>57.1475034550757</v>
      </c>
      <c r="K380" s="8">
        <v>2.31</v>
      </c>
      <c r="L380" s="8"/>
      <c r="M380" s="12">
        <f t="shared" si="10"/>
        <v>699.93000000000006</v>
      </c>
      <c r="N380" s="12">
        <f t="shared" si="10"/>
        <v>0</v>
      </c>
      <c r="O380" s="12">
        <f t="shared" si="11"/>
        <v>699.93000000000006</v>
      </c>
    </row>
    <row r="381" spans="1:15" x14ac:dyDescent="0.25">
      <c r="A381" s="8"/>
      <c r="B381" s="8"/>
      <c r="C381" s="9"/>
      <c r="D381" s="8"/>
      <c r="E381" s="8" t="s">
        <v>498</v>
      </c>
      <c r="F381" s="8">
        <v>0.79999999999999993</v>
      </c>
      <c r="G381" s="10">
        <v>6244</v>
      </c>
      <c r="H381" s="11">
        <v>4995.2</v>
      </c>
      <c r="I381" s="11">
        <v>3219.017399934371</v>
      </c>
      <c r="J381" s="11">
        <v>1776.1826000656285</v>
      </c>
      <c r="K381" s="8">
        <v>2.16</v>
      </c>
      <c r="L381" s="8"/>
      <c r="M381" s="12">
        <f t="shared" si="10"/>
        <v>13487.04</v>
      </c>
      <c r="N381" s="12">
        <f t="shared" si="10"/>
        <v>0</v>
      </c>
      <c r="O381" s="12">
        <f t="shared" si="11"/>
        <v>13487.04</v>
      </c>
    </row>
    <row r="382" spans="1:15" x14ac:dyDescent="0.25">
      <c r="A382" s="8"/>
      <c r="B382" s="8"/>
      <c r="C382" s="9"/>
      <c r="D382" s="8"/>
      <c r="E382" s="8" t="s">
        <v>499</v>
      </c>
      <c r="F382" s="8">
        <v>0.72</v>
      </c>
      <c r="G382" s="10">
        <v>1545</v>
      </c>
      <c r="H382" s="11">
        <v>1112.4000000000001</v>
      </c>
      <c r="I382" s="11">
        <v>813.81399391240825</v>
      </c>
      <c r="J382" s="11">
        <v>298.58600608759178</v>
      </c>
      <c r="K382" s="8">
        <v>2.31</v>
      </c>
      <c r="L382" s="8"/>
      <c r="M382" s="12">
        <f t="shared" si="10"/>
        <v>3568.9500000000003</v>
      </c>
      <c r="N382" s="12">
        <f t="shared" si="10"/>
        <v>0</v>
      </c>
      <c r="O382" s="12">
        <f t="shared" si="11"/>
        <v>3568.9500000000003</v>
      </c>
    </row>
    <row r="383" spans="1:15" x14ac:dyDescent="0.25">
      <c r="A383" s="8"/>
      <c r="B383" s="8"/>
      <c r="C383" s="9"/>
      <c r="D383" s="8"/>
      <c r="E383" s="8" t="s">
        <v>500</v>
      </c>
      <c r="F383" s="8">
        <v>0.8</v>
      </c>
      <c r="G383" s="10">
        <v>5230</v>
      </c>
      <c r="H383" s="11">
        <v>4184</v>
      </c>
      <c r="I383" s="11">
        <v>2709.0211231263143</v>
      </c>
      <c r="J383" s="11">
        <v>1474.9788768736857</v>
      </c>
      <c r="K383" s="8">
        <v>2.16</v>
      </c>
      <c r="L383" s="8"/>
      <c r="M383" s="12">
        <f t="shared" si="10"/>
        <v>11296.800000000001</v>
      </c>
      <c r="N383" s="12">
        <f t="shared" si="10"/>
        <v>0</v>
      </c>
      <c r="O383" s="12">
        <f t="shared" si="11"/>
        <v>11296.800000000001</v>
      </c>
    </row>
    <row r="384" spans="1:15" x14ac:dyDescent="0.25">
      <c r="A384" s="8"/>
      <c r="B384" s="8"/>
      <c r="C384" s="9"/>
      <c r="D384" s="8"/>
      <c r="E384" s="8" t="s">
        <v>501</v>
      </c>
      <c r="F384" s="8">
        <v>0.72</v>
      </c>
      <c r="G384" s="10">
        <v>2270</v>
      </c>
      <c r="H384" s="11">
        <v>1634.4</v>
      </c>
      <c r="I384" s="11">
        <v>1207.7461870021614</v>
      </c>
      <c r="J384" s="11">
        <v>426.65381299783883</v>
      </c>
      <c r="K384" s="8">
        <v>2.31</v>
      </c>
      <c r="L384" s="8"/>
      <c r="M384" s="12">
        <f t="shared" si="10"/>
        <v>5243.7</v>
      </c>
      <c r="N384" s="12">
        <f t="shared" si="10"/>
        <v>0</v>
      </c>
      <c r="O384" s="12">
        <f t="shared" si="11"/>
        <v>5243.7</v>
      </c>
    </row>
    <row r="385" spans="1:15" x14ac:dyDescent="0.25">
      <c r="A385" s="8"/>
      <c r="B385" s="8"/>
      <c r="C385" s="9"/>
      <c r="D385" s="8"/>
      <c r="E385" s="8" t="s">
        <v>359</v>
      </c>
      <c r="F385" s="8">
        <v>0.82</v>
      </c>
      <c r="G385" s="10">
        <v>190</v>
      </c>
      <c r="H385" s="11">
        <v>155.80000000000001</v>
      </c>
      <c r="I385" s="11">
        <v>112.48</v>
      </c>
      <c r="J385" s="11">
        <v>43.320000000000007</v>
      </c>
      <c r="K385" s="8">
        <v>2.5499999999999998</v>
      </c>
      <c r="L385" s="8"/>
      <c r="M385" s="12">
        <f t="shared" si="10"/>
        <v>484.49999999999994</v>
      </c>
      <c r="N385" s="12">
        <f t="shared" si="10"/>
        <v>0</v>
      </c>
      <c r="O385" s="12">
        <f t="shared" si="11"/>
        <v>484.49999999999994</v>
      </c>
    </row>
    <row r="386" spans="1:15" x14ac:dyDescent="0.25">
      <c r="A386" s="8"/>
      <c r="B386" s="8"/>
      <c r="C386" s="9"/>
      <c r="D386" s="8"/>
      <c r="E386" s="8" t="s">
        <v>493</v>
      </c>
      <c r="F386" s="8">
        <v>0.76</v>
      </c>
      <c r="G386" s="10">
        <v>45</v>
      </c>
      <c r="H386" s="11">
        <v>34.200000000000003</v>
      </c>
      <c r="I386" s="11">
        <v>24.440366972477065</v>
      </c>
      <c r="J386" s="11">
        <v>9.7596330275229377</v>
      </c>
      <c r="K386" s="8">
        <v>2.02</v>
      </c>
      <c r="L386" s="8"/>
      <c r="M386" s="12">
        <f t="shared" si="10"/>
        <v>90.9</v>
      </c>
      <c r="N386" s="12">
        <f t="shared" si="10"/>
        <v>0</v>
      </c>
      <c r="O386" s="12">
        <f t="shared" si="11"/>
        <v>90.9</v>
      </c>
    </row>
    <row r="387" spans="1:15" x14ac:dyDescent="0.25">
      <c r="A387" s="8"/>
      <c r="B387" s="8"/>
      <c r="C387" s="9"/>
      <c r="D387" s="8"/>
      <c r="E387" s="8" t="s">
        <v>354</v>
      </c>
      <c r="F387" s="8">
        <v>0.76000000000000012</v>
      </c>
      <c r="G387" s="10">
        <v>1102</v>
      </c>
      <c r="H387" s="11">
        <v>837.52</v>
      </c>
      <c r="I387" s="11">
        <v>578.56560530014042</v>
      </c>
      <c r="J387" s="11">
        <v>258.95439469985945</v>
      </c>
      <c r="K387" s="8">
        <v>2.02</v>
      </c>
      <c r="L387" s="8"/>
      <c r="M387" s="12">
        <f t="shared" si="10"/>
        <v>2226.04</v>
      </c>
      <c r="N387" s="12">
        <f t="shared" si="10"/>
        <v>0</v>
      </c>
      <c r="O387" s="12">
        <f t="shared" si="11"/>
        <v>2226.04</v>
      </c>
    </row>
    <row r="388" spans="1:15" x14ac:dyDescent="0.25">
      <c r="A388" s="8"/>
      <c r="B388" s="8"/>
      <c r="C388" s="9"/>
      <c r="D388" s="8"/>
      <c r="E388" s="8" t="s">
        <v>355</v>
      </c>
      <c r="F388" s="8">
        <v>0.73999999999999988</v>
      </c>
      <c r="G388" s="10">
        <v>416</v>
      </c>
      <c r="H388" s="11">
        <v>307.83999999999997</v>
      </c>
      <c r="I388" s="11">
        <v>220.65043967074882</v>
      </c>
      <c r="J388" s="11">
        <v>87.189560329251151</v>
      </c>
      <c r="K388" s="8">
        <v>2.16</v>
      </c>
      <c r="L388" s="8"/>
      <c r="M388" s="12">
        <f t="shared" si="10"/>
        <v>898.56000000000006</v>
      </c>
      <c r="N388" s="12">
        <f t="shared" si="10"/>
        <v>0</v>
      </c>
      <c r="O388" s="12">
        <f t="shared" si="11"/>
        <v>898.56000000000006</v>
      </c>
    </row>
    <row r="389" spans="1:15" x14ac:dyDescent="0.25">
      <c r="A389" s="8"/>
      <c r="B389" s="8"/>
      <c r="C389" s="9" t="s">
        <v>187</v>
      </c>
      <c r="D389" s="8" t="s">
        <v>38</v>
      </c>
      <c r="E389" s="8" t="s">
        <v>345</v>
      </c>
      <c r="F389" s="8">
        <v>0.82</v>
      </c>
      <c r="G389" s="10">
        <v>2192</v>
      </c>
      <c r="H389" s="11">
        <v>1797.44</v>
      </c>
      <c r="I389" s="11">
        <v>1435.2675714766269</v>
      </c>
      <c r="J389" s="11">
        <v>362.17242852337307</v>
      </c>
      <c r="K389" s="8">
        <v>2.5499999999999998</v>
      </c>
      <c r="L389" s="8"/>
      <c r="M389" s="12">
        <f t="shared" ref="M389:N430" si="12">$G389*K389</f>
        <v>5589.5999999999995</v>
      </c>
      <c r="N389" s="12">
        <f t="shared" si="12"/>
        <v>0</v>
      </c>
      <c r="O389" s="12">
        <f t="shared" ref="O389:O430" si="13">M389+N389</f>
        <v>5589.5999999999995</v>
      </c>
    </row>
    <row r="390" spans="1:15" x14ac:dyDescent="0.25">
      <c r="A390" s="8"/>
      <c r="B390" s="8"/>
      <c r="C390" s="9"/>
      <c r="D390" s="8"/>
      <c r="E390" s="8" t="s">
        <v>484</v>
      </c>
      <c r="F390" s="8">
        <v>0.79999999999999993</v>
      </c>
      <c r="G390" s="10">
        <v>9430</v>
      </c>
      <c r="H390" s="11">
        <v>7544</v>
      </c>
      <c r="I390" s="11">
        <v>4795.6470489159219</v>
      </c>
      <c r="J390" s="11">
        <v>2748.3529510840795</v>
      </c>
      <c r="K390" s="8">
        <v>2.16</v>
      </c>
      <c r="L390" s="8"/>
      <c r="M390" s="12">
        <f t="shared" si="12"/>
        <v>20368.800000000003</v>
      </c>
      <c r="N390" s="12">
        <f t="shared" si="12"/>
        <v>0</v>
      </c>
      <c r="O390" s="12">
        <f t="shared" si="13"/>
        <v>20368.800000000003</v>
      </c>
    </row>
    <row r="391" spans="1:15" x14ac:dyDescent="0.25">
      <c r="A391" s="8"/>
      <c r="B391" s="8"/>
      <c r="C391" s="9"/>
      <c r="D391" s="8"/>
      <c r="E391" s="8" t="s">
        <v>485</v>
      </c>
      <c r="F391" s="8">
        <v>0.72</v>
      </c>
      <c r="G391" s="10">
        <v>215</v>
      </c>
      <c r="H391" s="11">
        <v>154.79999999999998</v>
      </c>
      <c r="I391" s="11">
        <v>87.055249266862177</v>
      </c>
      <c r="J391" s="11">
        <v>67.74475073313782</v>
      </c>
      <c r="K391" s="8">
        <v>2.31</v>
      </c>
      <c r="L391" s="8"/>
      <c r="M391" s="12">
        <f t="shared" si="12"/>
        <v>496.65000000000003</v>
      </c>
      <c r="N391" s="12">
        <f t="shared" si="12"/>
        <v>0</v>
      </c>
      <c r="O391" s="12">
        <f t="shared" si="13"/>
        <v>496.65000000000003</v>
      </c>
    </row>
    <row r="392" spans="1:15" x14ac:dyDescent="0.25">
      <c r="A392" s="8"/>
      <c r="B392" s="8"/>
      <c r="C392" s="9"/>
      <c r="D392" s="8"/>
      <c r="E392" s="8" t="s">
        <v>486</v>
      </c>
      <c r="F392" s="8">
        <v>0.82</v>
      </c>
      <c r="G392" s="10">
        <v>1694</v>
      </c>
      <c r="H392" s="11">
        <v>1389.0799999999997</v>
      </c>
      <c r="I392" s="11">
        <v>625.71228783475397</v>
      </c>
      <c r="J392" s="11">
        <v>763.36771216524608</v>
      </c>
      <c r="K392" s="8">
        <v>2.5499999999999998</v>
      </c>
      <c r="L392" s="8"/>
      <c r="M392" s="12">
        <f t="shared" si="12"/>
        <v>4319.7</v>
      </c>
      <c r="N392" s="12">
        <f t="shared" si="12"/>
        <v>0</v>
      </c>
      <c r="O392" s="12">
        <f t="shared" si="13"/>
        <v>4319.7</v>
      </c>
    </row>
    <row r="393" spans="1:15" x14ac:dyDescent="0.25">
      <c r="A393" s="8"/>
      <c r="B393" s="8"/>
      <c r="C393" s="9"/>
      <c r="D393" s="8"/>
      <c r="E393" s="8" t="s">
        <v>487</v>
      </c>
      <c r="F393" s="8">
        <v>0.82</v>
      </c>
      <c r="G393" s="10">
        <v>1910</v>
      </c>
      <c r="H393" s="11">
        <v>1566.2</v>
      </c>
      <c r="I393" s="11">
        <v>960.8486808925386</v>
      </c>
      <c r="J393" s="11">
        <v>605.35131910746145</v>
      </c>
      <c r="K393" s="8">
        <v>2.5499999999999998</v>
      </c>
      <c r="L393" s="8"/>
      <c r="M393" s="12">
        <f t="shared" si="12"/>
        <v>4870.5</v>
      </c>
      <c r="N393" s="12">
        <f t="shared" si="12"/>
        <v>0</v>
      </c>
      <c r="O393" s="12">
        <f t="shared" si="13"/>
        <v>4870.5</v>
      </c>
    </row>
    <row r="394" spans="1:15" x14ac:dyDescent="0.25">
      <c r="A394" s="8"/>
      <c r="B394" s="8"/>
      <c r="C394" s="9"/>
      <c r="D394" s="8"/>
      <c r="E394" s="8" t="s">
        <v>347</v>
      </c>
      <c r="F394" s="8">
        <v>0.82</v>
      </c>
      <c r="G394" s="10">
        <v>83</v>
      </c>
      <c r="H394" s="11">
        <v>68.06</v>
      </c>
      <c r="I394" s="11">
        <v>36.132088255595313</v>
      </c>
      <c r="J394" s="11">
        <v>31.927911744404682</v>
      </c>
      <c r="K394" s="8">
        <v>2.5499999999999998</v>
      </c>
      <c r="L394" s="8"/>
      <c r="M394" s="12">
        <f t="shared" si="12"/>
        <v>211.64999999999998</v>
      </c>
      <c r="N394" s="12">
        <f t="shared" si="12"/>
        <v>0</v>
      </c>
      <c r="O394" s="12">
        <f t="shared" si="13"/>
        <v>211.64999999999998</v>
      </c>
    </row>
    <row r="395" spans="1:15" x14ac:dyDescent="0.25">
      <c r="A395" s="8"/>
      <c r="B395" s="8"/>
      <c r="C395" s="9"/>
      <c r="D395" s="8"/>
      <c r="E395" s="8" t="s">
        <v>488</v>
      </c>
      <c r="F395" s="8">
        <v>0.82</v>
      </c>
      <c r="G395" s="10">
        <v>835</v>
      </c>
      <c r="H395" s="11">
        <v>684.69999999999993</v>
      </c>
      <c r="I395" s="11">
        <v>595.54961880687551</v>
      </c>
      <c r="J395" s="11">
        <v>89.150381193124588</v>
      </c>
      <c r="K395" s="8"/>
      <c r="L395" s="8">
        <v>2.5499999999999998</v>
      </c>
      <c r="M395" s="12">
        <f t="shared" si="12"/>
        <v>0</v>
      </c>
      <c r="N395" s="12">
        <f t="shared" si="12"/>
        <v>2129.25</v>
      </c>
      <c r="O395" s="12">
        <f t="shared" si="13"/>
        <v>2129.25</v>
      </c>
    </row>
    <row r="396" spans="1:15" x14ac:dyDescent="0.25">
      <c r="A396" s="8"/>
      <c r="B396" s="8"/>
      <c r="C396" s="9"/>
      <c r="D396" s="8"/>
      <c r="E396" s="8" t="s">
        <v>489</v>
      </c>
      <c r="F396" s="8">
        <v>0.79</v>
      </c>
      <c r="G396" s="10">
        <v>4914</v>
      </c>
      <c r="H396" s="11">
        <v>3882.0600000000004</v>
      </c>
      <c r="I396" s="11">
        <v>2870.866745914238</v>
      </c>
      <c r="J396" s="11">
        <v>1011.1932540857623</v>
      </c>
      <c r="K396" s="8">
        <v>2.15</v>
      </c>
      <c r="L396" s="8"/>
      <c r="M396" s="12">
        <f t="shared" si="12"/>
        <v>10565.1</v>
      </c>
      <c r="N396" s="12">
        <f t="shared" si="12"/>
        <v>0</v>
      </c>
      <c r="O396" s="12">
        <f t="shared" si="13"/>
        <v>10565.1</v>
      </c>
    </row>
    <row r="397" spans="1:15" x14ac:dyDescent="0.25">
      <c r="A397" s="8"/>
      <c r="B397" s="8"/>
      <c r="C397" s="9"/>
      <c r="D397" s="8"/>
      <c r="E397" s="8" t="s">
        <v>490</v>
      </c>
      <c r="F397" s="8">
        <v>0.82</v>
      </c>
      <c r="G397" s="10">
        <v>267</v>
      </c>
      <c r="H397" s="11">
        <v>218.94</v>
      </c>
      <c r="I397" s="11">
        <v>172.76766721044046</v>
      </c>
      <c r="J397" s="11">
        <v>46.17233278955954</v>
      </c>
      <c r="K397" s="8">
        <v>2.5499999999999998</v>
      </c>
      <c r="L397" s="8"/>
      <c r="M397" s="12">
        <f t="shared" si="12"/>
        <v>680.84999999999991</v>
      </c>
      <c r="N397" s="12">
        <f t="shared" si="12"/>
        <v>0</v>
      </c>
      <c r="O397" s="12">
        <f t="shared" si="13"/>
        <v>680.84999999999991</v>
      </c>
    </row>
    <row r="398" spans="1:15" x14ac:dyDescent="0.25">
      <c r="A398" s="8"/>
      <c r="B398" s="8"/>
      <c r="C398" s="9"/>
      <c r="D398" s="8"/>
      <c r="E398" s="8" t="s">
        <v>491</v>
      </c>
      <c r="F398" s="8">
        <v>0.82</v>
      </c>
      <c r="G398" s="10">
        <v>1145</v>
      </c>
      <c r="H398" s="11">
        <v>938.90000000000009</v>
      </c>
      <c r="I398" s="11">
        <v>469.99370720214722</v>
      </c>
      <c r="J398" s="11">
        <v>468.90629279785287</v>
      </c>
      <c r="K398" s="8">
        <v>2.5499999999999998</v>
      </c>
      <c r="L398" s="8"/>
      <c r="M398" s="12">
        <f t="shared" si="12"/>
        <v>2919.75</v>
      </c>
      <c r="N398" s="12">
        <f t="shared" si="12"/>
        <v>0</v>
      </c>
      <c r="O398" s="12">
        <f t="shared" si="13"/>
        <v>2919.75</v>
      </c>
    </row>
    <row r="399" spans="1:15" x14ac:dyDescent="0.25">
      <c r="A399" s="8"/>
      <c r="B399" s="8"/>
      <c r="C399" s="9" t="s">
        <v>188</v>
      </c>
      <c r="D399" s="8" t="s">
        <v>38</v>
      </c>
      <c r="E399" s="8" t="s">
        <v>345</v>
      </c>
      <c r="F399" s="8">
        <v>0.82</v>
      </c>
      <c r="G399" s="10">
        <v>603</v>
      </c>
      <c r="H399" s="11">
        <v>494.46</v>
      </c>
      <c r="I399" s="11">
        <v>608.16059707764475</v>
      </c>
      <c r="J399" s="11">
        <v>-113.70059707764474</v>
      </c>
      <c r="K399" s="8">
        <v>2.5499999999999998</v>
      </c>
      <c r="L399" s="8"/>
      <c r="M399" s="12">
        <f t="shared" si="12"/>
        <v>1537.6499999999999</v>
      </c>
      <c r="N399" s="12">
        <f t="shared" si="12"/>
        <v>0</v>
      </c>
      <c r="O399" s="12">
        <f t="shared" si="13"/>
        <v>1537.6499999999999</v>
      </c>
    </row>
    <row r="400" spans="1:15" x14ac:dyDescent="0.25">
      <c r="A400" s="8"/>
      <c r="B400" s="8"/>
      <c r="C400" s="9"/>
      <c r="D400" s="8"/>
      <c r="E400" s="8" t="s">
        <v>484</v>
      </c>
      <c r="F400" s="8">
        <v>0.79999999999999993</v>
      </c>
      <c r="G400" s="10">
        <v>7938</v>
      </c>
      <c r="H400" s="11">
        <v>6350.4000000000005</v>
      </c>
      <c r="I400" s="11">
        <v>4189.6489491311031</v>
      </c>
      <c r="J400" s="11">
        <v>2160.751050868897</v>
      </c>
      <c r="K400" s="8">
        <v>2.16</v>
      </c>
      <c r="L400" s="8"/>
      <c r="M400" s="12">
        <f t="shared" si="12"/>
        <v>17146.080000000002</v>
      </c>
      <c r="N400" s="12">
        <f t="shared" si="12"/>
        <v>0</v>
      </c>
      <c r="O400" s="12">
        <f t="shared" si="13"/>
        <v>17146.080000000002</v>
      </c>
    </row>
    <row r="401" spans="1:16" x14ac:dyDescent="0.25">
      <c r="A401" s="8"/>
      <c r="B401" s="8"/>
      <c r="C401" s="9"/>
      <c r="D401" s="8"/>
      <c r="E401" s="8" t="s">
        <v>485</v>
      </c>
      <c r="F401" s="8">
        <v>0.72</v>
      </c>
      <c r="G401" s="10">
        <v>3</v>
      </c>
      <c r="H401" s="11">
        <v>2.16</v>
      </c>
      <c r="I401" s="11">
        <v>2.1711491442542785</v>
      </c>
      <c r="J401" s="11">
        <v>-1.1149144254278376E-2</v>
      </c>
      <c r="K401" s="8">
        <v>2.31</v>
      </c>
      <c r="L401" s="8"/>
      <c r="M401" s="12">
        <f t="shared" si="12"/>
        <v>6.93</v>
      </c>
      <c r="N401" s="12">
        <f t="shared" si="12"/>
        <v>0</v>
      </c>
      <c r="O401" s="12">
        <f t="shared" si="13"/>
        <v>6.93</v>
      </c>
    </row>
    <row r="402" spans="1:16" x14ac:dyDescent="0.25">
      <c r="A402" s="8"/>
      <c r="B402" s="8"/>
      <c r="C402" s="9"/>
      <c r="D402" s="8"/>
      <c r="E402" s="8" t="s">
        <v>486</v>
      </c>
      <c r="F402" s="8">
        <v>0.82</v>
      </c>
      <c r="G402" s="10">
        <v>495</v>
      </c>
      <c r="H402" s="11">
        <v>405.9</v>
      </c>
      <c r="I402" s="11">
        <v>287.10646636185498</v>
      </c>
      <c r="J402" s="11">
        <v>118.79353363814499</v>
      </c>
      <c r="K402" s="8">
        <v>2.5499999999999998</v>
      </c>
      <c r="L402" s="8"/>
      <c r="M402" s="12">
        <f t="shared" si="12"/>
        <v>1262.25</v>
      </c>
      <c r="N402" s="12">
        <f t="shared" si="12"/>
        <v>0</v>
      </c>
      <c r="O402" s="12">
        <f t="shared" si="13"/>
        <v>1262.25</v>
      </c>
    </row>
    <row r="403" spans="1:16" x14ac:dyDescent="0.25">
      <c r="A403" s="8"/>
      <c r="B403" s="8"/>
      <c r="C403" s="9"/>
      <c r="D403" s="8"/>
      <c r="E403" s="8" t="s">
        <v>487</v>
      </c>
      <c r="F403" s="8">
        <v>0.82</v>
      </c>
      <c r="G403" s="10">
        <v>1300</v>
      </c>
      <c r="H403" s="11">
        <v>1066</v>
      </c>
      <c r="I403" s="11">
        <v>563.1219512195122</v>
      </c>
      <c r="J403" s="11">
        <v>502.8780487804878</v>
      </c>
      <c r="K403" s="8">
        <v>2.5499999999999998</v>
      </c>
      <c r="L403" s="8"/>
      <c r="M403" s="12">
        <f t="shared" si="12"/>
        <v>3314.9999999999995</v>
      </c>
      <c r="N403" s="12">
        <f t="shared" si="12"/>
        <v>0</v>
      </c>
      <c r="O403" s="12">
        <f t="shared" si="13"/>
        <v>3314.9999999999995</v>
      </c>
    </row>
    <row r="404" spans="1:16" x14ac:dyDescent="0.25">
      <c r="A404" s="8"/>
      <c r="B404" s="8"/>
      <c r="C404" s="9"/>
      <c r="D404" s="8"/>
      <c r="E404" s="8" t="s">
        <v>347</v>
      </c>
      <c r="F404" s="8">
        <v>0.82</v>
      </c>
      <c r="G404" s="10">
        <v>137</v>
      </c>
      <c r="H404" s="11">
        <v>112.34</v>
      </c>
      <c r="I404" s="11">
        <v>133.38649614444233</v>
      </c>
      <c r="J404" s="11">
        <v>-21.046496144442344</v>
      </c>
      <c r="K404" s="8">
        <v>2.5499999999999998</v>
      </c>
      <c r="L404" s="8"/>
      <c r="M404" s="12">
        <f t="shared" si="12"/>
        <v>349.34999999999997</v>
      </c>
      <c r="N404" s="12">
        <f t="shared" si="12"/>
        <v>0</v>
      </c>
      <c r="O404" s="12">
        <f t="shared" si="13"/>
        <v>349.34999999999997</v>
      </c>
    </row>
    <row r="405" spans="1:16" x14ac:dyDescent="0.25">
      <c r="A405" s="8"/>
      <c r="B405" s="8"/>
      <c r="C405" s="9"/>
      <c r="D405" s="8"/>
      <c r="E405" s="8" t="s">
        <v>488</v>
      </c>
      <c r="F405" s="8">
        <v>0.82</v>
      </c>
      <c r="G405" s="10">
        <v>1851</v>
      </c>
      <c r="H405" s="11">
        <v>1517.8200000000002</v>
      </c>
      <c r="I405" s="11">
        <v>1265.5885042455911</v>
      </c>
      <c r="J405" s="11">
        <v>252.23149575440897</v>
      </c>
      <c r="K405" s="8"/>
      <c r="L405" s="8">
        <v>2.5499999999999998</v>
      </c>
      <c r="M405" s="12">
        <f t="shared" si="12"/>
        <v>0</v>
      </c>
      <c r="N405" s="12">
        <f t="shared" si="12"/>
        <v>4720.0499999999993</v>
      </c>
      <c r="O405" s="12">
        <f t="shared" si="13"/>
        <v>4720.0499999999993</v>
      </c>
    </row>
    <row r="406" spans="1:16" x14ac:dyDescent="0.25">
      <c r="A406" s="8"/>
      <c r="B406" s="8"/>
      <c r="C406" s="9"/>
      <c r="D406" s="8"/>
      <c r="E406" s="8" t="s">
        <v>348</v>
      </c>
      <c r="F406" s="8">
        <v>0.82</v>
      </c>
      <c r="G406" s="10">
        <v>16</v>
      </c>
      <c r="H406" s="11">
        <v>13.120000000000001</v>
      </c>
      <c r="I406" s="11">
        <v>7.7165031123842205</v>
      </c>
      <c r="J406" s="11">
        <v>5.4034968876157805</v>
      </c>
      <c r="K406" s="8">
        <v>2.5499999999999998</v>
      </c>
      <c r="L406" s="8"/>
      <c r="M406" s="12">
        <f t="shared" si="12"/>
        <v>40.799999999999997</v>
      </c>
      <c r="N406" s="12">
        <f t="shared" si="12"/>
        <v>0</v>
      </c>
      <c r="O406" s="12">
        <f t="shared" si="13"/>
        <v>40.799999999999997</v>
      </c>
    </row>
    <row r="407" spans="1:16" x14ac:dyDescent="0.25">
      <c r="A407" s="8"/>
      <c r="B407" s="8"/>
      <c r="C407" s="9"/>
      <c r="D407" s="8"/>
      <c r="E407" s="8" t="s">
        <v>489</v>
      </c>
      <c r="F407" s="8">
        <v>0.79</v>
      </c>
      <c r="G407" s="10">
        <v>6085</v>
      </c>
      <c r="H407" s="11">
        <v>4807.1499999999996</v>
      </c>
      <c r="I407" s="11">
        <v>3552</v>
      </c>
      <c r="J407" s="11">
        <v>1255.1500000000001</v>
      </c>
      <c r="K407" s="8">
        <v>2.15</v>
      </c>
      <c r="L407" s="8"/>
      <c r="M407" s="12">
        <f t="shared" si="12"/>
        <v>13082.75</v>
      </c>
      <c r="N407" s="12">
        <f t="shared" si="12"/>
        <v>0</v>
      </c>
      <c r="O407" s="12">
        <f t="shared" si="13"/>
        <v>13082.75</v>
      </c>
    </row>
    <row r="408" spans="1:16" x14ac:dyDescent="0.25">
      <c r="A408" s="8"/>
      <c r="B408" s="8"/>
      <c r="C408" s="9"/>
      <c r="D408" s="8"/>
      <c r="E408" s="8" t="s">
        <v>490</v>
      </c>
      <c r="F408" s="8">
        <v>0.82</v>
      </c>
      <c r="G408" s="10">
        <v>865</v>
      </c>
      <c r="H408" s="11">
        <v>709.3</v>
      </c>
      <c r="I408" s="11">
        <v>308.48192771084337</v>
      </c>
      <c r="J408" s="11">
        <v>400.81807228915659</v>
      </c>
      <c r="K408" s="8">
        <v>2.5499999999999998</v>
      </c>
      <c r="L408" s="8"/>
      <c r="M408" s="12">
        <f t="shared" si="12"/>
        <v>2205.75</v>
      </c>
      <c r="N408" s="12">
        <f t="shared" si="12"/>
        <v>0</v>
      </c>
      <c r="O408" s="12">
        <f t="shared" si="13"/>
        <v>2205.75</v>
      </c>
    </row>
    <row r="409" spans="1:16" x14ac:dyDescent="0.25">
      <c r="A409" s="8"/>
      <c r="B409" s="8"/>
      <c r="C409" s="9"/>
      <c r="D409" s="8"/>
      <c r="E409" s="8" t="s">
        <v>491</v>
      </c>
      <c r="F409" s="8">
        <v>0.82</v>
      </c>
      <c r="G409" s="10">
        <v>1210</v>
      </c>
      <c r="H409" s="11">
        <v>992.2</v>
      </c>
      <c r="I409" s="11">
        <v>389.30434782608694</v>
      </c>
      <c r="J409" s="11">
        <v>602.89565217391305</v>
      </c>
      <c r="K409" s="8">
        <v>2.5499999999999998</v>
      </c>
      <c r="L409" s="8"/>
      <c r="M409" s="12">
        <f t="shared" si="12"/>
        <v>3085.5</v>
      </c>
      <c r="N409" s="12">
        <f t="shared" si="12"/>
        <v>0</v>
      </c>
      <c r="O409" s="12">
        <f t="shared" si="13"/>
        <v>3085.5</v>
      </c>
    </row>
    <row r="410" spans="1:16" x14ac:dyDescent="0.25">
      <c r="A410" s="8"/>
      <c r="B410" s="8"/>
      <c r="C410" s="9"/>
      <c r="D410" s="8"/>
      <c r="E410" s="8" t="s">
        <v>349</v>
      </c>
      <c r="F410" s="8">
        <v>0.82</v>
      </c>
      <c r="G410" s="10">
        <v>138</v>
      </c>
      <c r="H410" s="11">
        <v>113.16</v>
      </c>
      <c r="I410" s="11">
        <v>63.734584057982417</v>
      </c>
      <c r="J410" s="11">
        <v>49.42541594201758</v>
      </c>
      <c r="K410" s="8">
        <v>2.5499999999999998</v>
      </c>
      <c r="L410" s="8"/>
      <c r="M410" s="12">
        <f t="shared" si="12"/>
        <v>351.9</v>
      </c>
      <c r="N410" s="12">
        <f t="shared" si="12"/>
        <v>0</v>
      </c>
      <c r="O410" s="12">
        <f t="shared" si="13"/>
        <v>351.9</v>
      </c>
    </row>
    <row r="411" spans="1:16" s="7" customFormat="1" x14ac:dyDescent="0.25">
      <c r="A411" s="13"/>
      <c r="B411" s="13" t="s">
        <v>241</v>
      </c>
      <c r="C411" s="14"/>
      <c r="D411" s="13"/>
      <c r="E411" s="13"/>
      <c r="F411" s="13"/>
      <c r="G411" s="15">
        <v>237767</v>
      </c>
      <c r="H411" s="16">
        <v>200801.3900000001</v>
      </c>
      <c r="I411" s="16">
        <v>141381.63057661813</v>
      </c>
      <c r="J411" s="16">
        <v>59419.75942338194</v>
      </c>
      <c r="K411" s="13"/>
      <c r="L411" s="13"/>
      <c r="M411" s="17"/>
      <c r="N411" s="17"/>
      <c r="O411" s="17">
        <f>SUM(O288:O410)</f>
        <v>541247.92000000004</v>
      </c>
      <c r="P411"/>
    </row>
    <row r="412" spans="1:16" x14ac:dyDescent="0.25">
      <c r="A412" s="8"/>
      <c r="B412" s="8" t="s">
        <v>17</v>
      </c>
      <c r="C412" s="9" t="s">
        <v>18</v>
      </c>
      <c r="D412" s="8" t="s">
        <v>165</v>
      </c>
      <c r="E412" s="8" t="s">
        <v>502</v>
      </c>
      <c r="F412" s="8">
        <v>1.54</v>
      </c>
      <c r="G412" s="10">
        <v>2285</v>
      </c>
      <c r="H412" s="11">
        <v>3518.9</v>
      </c>
      <c r="I412" s="11">
        <v>3947.7502193800988</v>
      </c>
      <c r="J412" s="11">
        <v>-428.85021938009845</v>
      </c>
      <c r="K412" s="8"/>
      <c r="L412" s="8">
        <v>1.65</v>
      </c>
      <c r="M412" s="12">
        <f t="shared" si="12"/>
        <v>0</v>
      </c>
      <c r="N412" s="12">
        <f t="shared" si="12"/>
        <v>3770.25</v>
      </c>
      <c r="O412" s="12">
        <f t="shared" si="13"/>
        <v>3770.25</v>
      </c>
    </row>
    <row r="413" spans="1:16" x14ac:dyDescent="0.25">
      <c r="A413" s="8"/>
      <c r="B413" s="8"/>
      <c r="C413" s="9"/>
      <c r="D413" s="8"/>
      <c r="E413" s="8" t="s">
        <v>503</v>
      </c>
      <c r="F413" s="8">
        <v>1.54</v>
      </c>
      <c r="G413" s="10">
        <v>1878</v>
      </c>
      <c r="H413" s="11">
        <v>2892.12</v>
      </c>
      <c r="I413" s="11">
        <v>3084.9531126150846</v>
      </c>
      <c r="J413" s="11">
        <v>-192.83311261508442</v>
      </c>
      <c r="K413" s="8"/>
      <c r="L413" s="8">
        <v>1.65</v>
      </c>
      <c r="M413" s="12">
        <f t="shared" si="12"/>
        <v>0</v>
      </c>
      <c r="N413" s="12">
        <f t="shared" si="12"/>
        <v>3098.7</v>
      </c>
      <c r="O413" s="12">
        <f t="shared" si="13"/>
        <v>3098.7</v>
      </c>
    </row>
    <row r="414" spans="1:16" x14ac:dyDescent="0.25">
      <c r="A414" s="8"/>
      <c r="B414" s="8"/>
      <c r="C414" s="9"/>
      <c r="D414" s="8"/>
      <c r="E414" s="8" t="s">
        <v>368</v>
      </c>
      <c r="F414" s="8">
        <v>1.54</v>
      </c>
      <c r="G414" s="10">
        <v>1439</v>
      </c>
      <c r="H414" s="11">
        <v>2216.06</v>
      </c>
      <c r="I414" s="11">
        <v>3686.4185248713552</v>
      </c>
      <c r="J414" s="11">
        <v>-1470.3585248713553</v>
      </c>
      <c r="K414" s="8"/>
      <c r="L414" s="8">
        <v>1.65</v>
      </c>
      <c r="M414" s="12">
        <f t="shared" si="12"/>
        <v>0</v>
      </c>
      <c r="N414" s="12">
        <f t="shared" si="12"/>
        <v>2374.35</v>
      </c>
      <c r="O414" s="12">
        <f t="shared" si="13"/>
        <v>2374.35</v>
      </c>
    </row>
    <row r="415" spans="1:16" x14ac:dyDescent="0.25">
      <c r="A415" s="8"/>
      <c r="B415" s="8"/>
      <c r="C415" s="9"/>
      <c r="D415" s="8"/>
      <c r="E415" s="8" t="s">
        <v>504</v>
      </c>
      <c r="F415" s="8">
        <v>1.54</v>
      </c>
      <c r="G415" s="10">
        <v>102</v>
      </c>
      <c r="H415" s="11">
        <v>157.08000000000001</v>
      </c>
      <c r="I415" s="11">
        <v>244.85362940060429</v>
      </c>
      <c r="J415" s="11">
        <v>-87.773629400604278</v>
      </c>
      <c r="K415" s="8"/>
      <c r="L415" s="8">
        <v>1.65</v>
      </c>
      <c r="M415" s="12">
        <f t="shared" si="12"/>
        <v>0</v>
      </c>
      <c r="N415" s="12">
        <f t="shared" si="12"/>
        <v>168.29999999999998</v>
      </c>
      <c r="O415" s="12">
        <f t="shared" si="13"/>
        <v>168.29999999999998</v>
      </c>
    </row>
    <row r="416" spans="1:16" x14ac:dyDescent="0.25">
      <c r="A416" s="8"/>
      <c r="B416" s="8"/>
      <c r="C416" s="9"/>
      <c r="D416" s="8"/>
      <c r="E416" s="8" t="s">
        <v>505</v>
      </c>
      <c r="F416" s="8">
        <v>1.54</v>
      </c>
      <c r="G416" s="10">
        <v>1820</v>
      </c>
      <c r="H416" s="11">
        <v>2802.7999999999997</v>
      </c>
      <c r="I416" s="11">
        <v>5908.0245137328575</v>
      </c>
      <c r="J416" s="11">
        <v>-3105.2245137328578</v>
      </c>
      <c r="K416" s="8"/>
      <c r="L416" s="8">
        <v>1.65</v>
      </c>
      <c r="M416" s="12">
        <f t="shared" si="12"/>
        <v>0</v>
      </c>
      <c r="N416" s="12">
        <f t="shared" si="12"/>
        <v>3003</v>
      </c>
      <c r="O416" s="12">
        <f t="shared" si="13"/>
        <v>3003</v>
      </c>
    </row>
    <row r="417" spans="1:16" x14ac:dyDescent="0.25">
      <c r="A417" s="8"/>
      <c r="B417" s="8"/>
      <c r="C417" s="9" t="s">
        <v>24</v>
      </c>
      <c r="D417" s="8" t="s">
        <v>362</v>
      </c>
      <c r="E417" s="8" t="s">
        <v>506</v>
      </c>
      <c r="F417" s="8">
        <v>1.49</v>
      </c>
      <c r="G417" s="10">
        <v>1499</v>
      </c>
      <c r="H417" s="11">
        <v>2233.5099999999998</v>
      </c>
      <c r="I417" s="11">
        <v>3596.4854965927784</v>
      </c>
      <c r="J417" s="11">
        <v>-1362.9754965927787</v>
      </c>
      <c r="K417" s="8"/>
      <c r="L417" s="8">
        <v>1.6</v>
      </c>
      <c r="M417" s="12">
        <f t="shared" si="12"/>
        <v>0</v>
      </c>
      <c r="N417" s="12">
        <f t="shared" si="12"/>
        <v>2398.4</v>
      </c>
      <c r="O417" s="12">
        <f t="shared" si="13"/>
        <v>2398.4</v>
      </c>
    </row>
    <row r="418" spans="1:16" x14ac:dyDescent="0.25">
      <c r="A418" s="8"/>
      <c r="B418" s="8"/>
      <c r="C418" s="9"/>
      <c r="D418" s="8"/>
      <c r="E418" s="8" t="s">
        <v>373</v>
      </c>
      <c r="F418" s="8">
        <v>1.49</v>
      </c>
      <c r="G418" s="10">
        <v>162</v>
      </c>
      <c r="H418" s="11">
        <v>241.38</v>
      </c>
      <c r="I418" s="11">
        <v>888</v>
      </c>
      <c r="J418" s="11">
        <v>-646.62</v>
      </c>
      <c r="K418" s="8"/>
      <c r="L418" s="8">
        <v>1.6</v>
      </c>
      <c r="M418" s="12">
        <f t="shared" si="12"/>
        <v>0</v>
      </c>
      <c r="N418" s="12">
        <f t="shared" si="12"/>
        <v>259.2</v>
      </c>
      <c r="O418" s="12">
        <f t="shared" si="13"/>
        <v>259.2</v>
      </c>
    </row>
    <row r="419" spans="1:16" x14ac:dyDescent="0.25">
      <c r="A419" s="8"/>
      <c r="B419" s="8"/>
      <c r="C419" s="9"/>
      <c r="D419" s="8"/>
      <c r="E419" s="8" t="s">
        <v>507</v>
      </c>
      <c r="F419" s="8">
        <v>1.49</v>
      </c>
      <c r="G419" s="10">
        <v>572</v>
      </c>
      <c r="H419" s="11">
        <v>852.28</v>
      </c>
      <c r="I419" s="11">
        <v>1447.9963738980816</v>
      </c>
      <c r="J419" s="11">
        <v>-595.71637389808177</v>
      </c>
      <c r="K419" s="8"/>
      <c r="L419" s="8">
        <v>1.6</v>
      </c>
      <c r="M419" s="12">
        <f t="shared" si="12"/>
        <v>0</v>
      </c>
      <c r="N419" s="12">
        <f t="shared" si="12"/>
        <v>915.2</v>
      </c>
      <c r="O419" s="12">
        <f t="shared" si="13"/>
        <v>915.2</v>
      </c>
    </row>
    <row r="420" spans="1:16" x14ac:dyDescent="0.25">
      <c r="A420" s="8"/>
      <c r="B420" s="8"/>
      <c r="C420" s="9"/>
      <c r="D420" s="8"/>
      <c r="E420" s="8" t="s">
        <v>508</v>
      </c>
      <c r="F420" s="8">
        <v>1.49</v>
      </c>
      <c r="G420" s="10">
        <v>1099</v>
      </c>
      <c r="H420" s="11">
        <v>1637.5100000000002</v>
      </c>
      <c r="I420" s="11">
        <v>2483.1129291681341</v>
      </c>
      <c r="J420" s="11">
        <v>-845.6029291681341</v>
      </c>
      <c r="K420" s="8"/>
      <c r="L420" s="8">
        <v>1.6</v>
      </c>
      <c r="M420" s="12">
        <f t="shared" si="12"/>
        <v>0</v>
      </c>
      <c r="N420" s="12">
        <f t="shared" si="12"/>
        <v>1758.4</v>
      </c>
      <c r="O420" s="12">
        <f t="shared" si="13"/>
        <v>1758.4</v>
      </c>
    </row>
    <row r="421" spans="1:16" x14ac:dyDescent="0.25">
      <c r="A421" s="8"/>
      <c r="B421" s="8"/>
      <c r="C421" s="9"/>
      <c r="D421" s="8"/>
      <c r="E421" s="8" t="s">
        <v>377</v>
      </c>
      <c r="F421" s="8">
        <v>1.49</v>
      </c>
      <c r="G421" s="10">
        <v>3569</v>
      </c>
      <c r="H421" s="11">
        <v>5317.8099999999995</v>
      </c>
      <c r="I421" s="11">
        <v>8040.0224252213884</v>
      </c>
      <c r="J421" s="11">
        <v>-2722.2124252213889</v>
      </c>
      <c r="K421" s="8"/>
      <c r="L421" s="8">
        <v>1.6</v>
      </c>
      <c r="M421" s="12">
        <f t="shared" si="12"/>
        <v>0</v>
      </c>
      <c r="N421" s="12">
        <f t="shared" si="12"/>
        <v>5710.4000000000005</v>
      </c>
      <c r="O421" s="12">
        <f t="shared" si="13"/>
        <v>5710.4000000000005</v>
      </c>
    </row>
    <row r="422" spans="1:16" x14ac:dyDescent="0.25">
      <c r="A422" s="8"/>
      <c r="B422" s="8"/>
      <c r="C422" s="9"/>
      <c r="D422" s="8" t="s">
        <v>32</v>
      </c>
      <c r="E422" s="8" t="s">
        <v>509</v>
      </c>
      <c r="F422" s="8">
        <v>1.49</v>
      </c>
      <c r="G422" s="10">
        <v>616</v>
      </c>
      <c r="H422" s="11">
        <v>917.83999999999992</v>
      </c>
      <c r="I422" s="11">
        <v>1304.3827751196172</v>
      </c>
      <c r="J422" s="11">
        <v>-386.54277511961726</v>
      </c>
      <c r="K422" s="8"/>
      <c r="L422" s="8">
        <v>1.6</v>
      </c>
      <c r="M422" s="12">
        <f t="shared" si="12"/>
        <v>0</v>
      </c>
      <c r="N422" s="12">
        <f t="shared" si="12"/>
        <v>985.6</v>
      </c>
      <c r="O422" s="12">
        <f t="shared" si="13"/>
        <v>985.6</v>
      </c>
    </row>
    <row r="423" spans="1:16" x14ac:dyDescent="0.25">
      <c r="A423" s="8"/>
      <c r="B423" s="8"/>
      <c r="C423" s="9" t="s">
        <v>30</v>
      </c>
      <c r="D423" s="8" t="s">
        <v>362</v>
      </c>
      <c r="E423" s="8" t="s">
        <v>507</v>
      </c>
      <c r="F423" s="8">
        <v>1.49</v>
      </c>
      <c r="G423" s="10">
        <v>1392</v>
      </c>
      <c r="H423" s="11">
        <v>2074.08</v>
      </c>
      <c r="I423" s="11">
        <v>4310.9743589743593</v>
      </c>
      <c r="J423" s="11">
        <v>-2236.894358974359</v>
      </c>
      <c r="K423" s="8"/>
      <c r="L423" s="8">
        <v>1.6</v>
      </c>
      <c r="M423" s="12">
        <f t="shared" si="12"/>
        <v>0</v>
      </c>
      <c r="N423" s="12">
        <f t="shared" si="12"/>
        <v>2227.2000000000003</v>
      </c>
      <c r="O423" s="12">
        <f t="shared" si="13"/>
        <v>2227.2000000000003</v>
      </c>
    </row>
    <row r="424" spans="1:16" x14ac:dyDescent="0.25">
      <c r="A424" s="8"/>
      <c r="B424" s="8"/>
      <c r="C424" s="9"/>
      <c r="D424" s="8"/>
      <c r="E424" s="8" t="s">
        <v>508</v>
      </c>
      <c r="F424" s="8">
        <v>1.49</v>
      </c>
      <c r="G424" s="10">
        <v>859</v>
      </c>
      <c r="H424" s="11">
        <v>1279.9100000000001</v>
      </c>
      <c r="I424" s="11">
        <v>1930.8956873371424</v>
      </c>
      <c r="J424" s="11">
        <v>-650.98568733714239</v>
      </c>
      <c r="K424" s="8"/>
      <c r="L424" s="8">
        <v>1.6</v>
      </c>
      <c r="M424" s="12">
        <f t="shared" si="12"/>
        <v>0</v>
      </c>
      <c r="N424" s="12">
        <f t="shared" si="12"/>
        <v>1374.4</v>
      </c>
      <c r="O424" s="12">
        <f t="shared" si="13"/>
        <v>1374.4</v>
      </c>
    </row>
    <row r="425" spans="1:16" x14ac:dyDescent="0.25">
      <c r="A425" s="8"/>
      <c r="B425" s="8"/>
      <c r="C425" s="9"/>
      <c r="D425" s="8"/>
      <c r="E425" s="8" t="s">
        <v>377</v>
      </c>
      <c r="F425" s="8">
        <v>1.49</v>
      </c>
      <c r="G425" s="10">
        <v>4075</v>
      </c>
      <c r="H425" s="11">
        <v>6071.75</v>
      </c>
      <c r="I425" s="11">
        <v>9599.2919959473165</v>
      </c>
      <c r="J425" s="11">
        <v>-3527.5419959473147</v>
      </c>
      <c r="K425" s="8"/>
      <c r="L425" s="8">
        <v>1.6</v>
      </c>
      <c r="M425" s="12">
        <f t="shared" si="12"/>
        <v>0</v>
      </c>
      <c r="N425" s="12">
        <f t="shared" si="12"/>
        <v>6520</v>
      </c>
      <c r="O425" s="12">
        <f t="shared" si="13"/>
        <v>6520</v>
      </c>
    </row>
    <row r="426" spans="1:16" x14ac:dyDescent="0.25">
      <c r="A426" s="8"/>
      <c r="B426" s="8"/>
      <c r="C426" s="9"/>
      <c r="D426" s="8" t="s">
        <v>32</v>
      </c>
      <c r="E426" s="8" t="s">
        <v>510</v>
      </c>
      <c r="F426" s="8">
        <v>1.49</v>
      </c>
      <c r="G426" s="10">
        <v>57</v>
      </c>
      <c r="H426" s="11">
        <v>84.929999999999993</v>
      </c>
      <c r="I426" s="11">
        <v>142.83795774118354</v>
      </c>
      <c r="J426" s="11">
        <v>-57.907957741183552</v>
      </c>
      <c r="K426" s="8"/>
      <c r="L426" s="8">
        <v>1.6</v>
      </c>
      <c r="M426" s="12">
        <f t="shared" si="12"/>
        <v>0</v>
      </c>
      <c r="N426" s="12">
        <f t="shared" si="12"/>
        <v>91.2</v>
      </c>
      <c r="O426" s="12">
        <f t="shared" si="13"/>
        <v>91.2</v>
      </c>
    </row>
    <row r="427" spans="1:16" x14ac:dyDescent="0.25">
      <c r="A427" s="8"/>
      <c r="B427" s="8"/>
      <c r="C427" s="9"/>
      <c r="D427" s="8"/>
      <c r="E427" s="8" t="s">
        <v>509</v>
      </c>
      <c r="F427" s="8">
        <v>1.49</v>
      </c>
      <c r="G427" s="10">
        <v>746</v>
      </c>
      <c r="H427" s="11">
        <v>1111.54</v>
      </c>
      <c r="I427" s="11">
        <v>1579.3714285714286</v>
      </c>
      <c r="J427" s="11">
        <v>-467.83142857142866</v>
      </c>
      <c r="K427" s="8"/>
      <c r="L427" s="8">
        <v>1.6</v>
      </c>
      <c r="M427" s="12">
        <f t="shared" si="12"/>
        <v>0</v>
      </c>
      <c r="N427" s="12">
        <f t="shared" si="12"/>
        <v>1193.6000000000001</v>
      </c>
      <c r="O427" s="12">
        <f t="shared" si="13"/>
        <v>1193.6000000000001</v>
      </c>
    </row>
    <row r="428" spans="1:16" x14ac:dyDescent="0.25">
      <c r="A428" s="8"/>
      <c r="B428" s="8"/>
      <c r="C428" s="9"/>
      <c r="D428" s="8"/>
      <c r="E428" s="8" t="s">
        <v>511</v>
      </c>
      <c r="F428" s="8">
        <v>1.49</v>
      </c>
      <c r="G428" s="10">
        <v>93</v>
      </c>
      <c r="H428" s="11">
        <v>138.57</v>
      </c>
      <c r="I428" s="11">
        <v>196.62857142857143</v>
      </c>
      <c r="J428" s="11">
        <v>-58.05857142857144</v>
      </c>
      <c r="K428" s="8"/>
      <c r="L428" s="8">
        <v>1.6</v>
      </c>
      <c r="M428" s="12">
        <f t="shared" si="12"/>
        <v>0</v>
      </c>
      <c r="N428" s="12">
        <f t="shared" si="12"/>
        <v>148.80000000000001</v>
      </c>
      <c r="O428" s="12">
        <f t="shared" si="13"/>
        <v>148.80000000000001</v>
      </c>
    </row>
    <row r="429" spans="1:16" s="7" customFormat="1" x14ac:dyDescent="0.25">
      <c r="A429" s="13"/>
      <c r="B429" s="13" t="s">
        <v>34</v>
      </c>
      <c r="C429" s="14"/>
      <c r="D429" s="13"/>
      <c r="E429" s="13"/>
      <c r="F429" s="13"/>
      <c r="G429" s="15">
        <v>22263</v>
      </c>
      <c r="H429" s="16">
        <v>33548.07</v>
      </c>
      <c r="I429" s="16">
        <v>52392</v>
      </c>
      <c r="J429" s="16">
        <v>-18843.930000000008</v>
      </c>
      <c r="K429" s="13"/>
      <c r="L429" s="13"/>
      <c r="M429" s="17"/>
      <c r="N429" s="17"/>
      <c r="O429" s="17">
        <f>SUM(O412:O428)</f>
        <v>35997</v>
      </c>
      <c r="P429"/>
    </row>
    <row r="430" spans="1:16" x14ac:dyDescent="0.25">
      <c r="A430" s="8"/>
      <c r="B430" s="8" t="s">
        <v>203</v>
      </c>
      <c r="C430" s="9" t="s">
        <v>319</v>
      </c>
      <c r="D430" s="8" t="s">
        <v>42</v>
      </c>
      <c r="E430" s="8" t="s">
        <v>378</v>
      </c>
      <c r="F430" s="8">
        <v>0.68</v>
      </c>
      <c r="G430" s="10">
        <v>198</v>
      </c>
      <c r="H430" s="11">
        <v>134.63999999999999</v>
      </c>
      <c r="I430" s="11">
        <v>249.75</v>
      </c>
      <c r="J430" s="11">
        <v>-115.11000000000001</v>
      </c>
      <c r="K430" s="8">
        <v>1</v>
      </c>
      <c r="L430" s="8"/>
      <c r="M430" s="12">
        <f t="shared" si="12"/>
        <v>198</v>
      </c>
      <c r="N430" s="12">
        <f t="shared" si="12"/>
        <v>0</v>
      </c>
      <c r="O430" s="12">
        <f t="shared" si="13"/>
        <v>198</v>
      </c>
    </row>
    <row r="431" spans="1:16" s="7" customFormat="1" x14ac:dyDescent="0.25">
      <c r="A431" s="13"/>
      <c r="B431" s="13" t="s">
        <v>209</v>
      </c>
      <c r="C431" s="14"/>
      <c r="D431" s="13"/>
      <c r="E431" s="13"/>
      <c r="F431" s="13"/>
      <c r="G431" s="15">
        <v>198</v>
      </c>
      <c r="H431" s="16">
        <v>134.63999999999999</v>
      </c>
      <c r="I431" s="16">
        <v>249.75</v>
      </c>
      <c r="J431" s="16">
        <v>-115.11000000000001</v>
      </c>
      <c r="K431" s="13"/>
      <c r="L431" s="13"/>
      <c r="M431" s="17"/>
      <c r="N431" s="17"/>
      <c r="O431" s="17">
        <f>SUM(O430:O430)</f>
        <v>198</v>
      </c>
      <c r="P431"/>
    </row>
    <row r="432" spans="1:16" s="7" customFormat="1" x14ac:dyDescent="0.25">
      <c r="A432" s="2" t="s">
        <v>391</v>
      </c>
      <c r="B432" s="2"/>
      <c r="C432" s="3"/>
      <c r="D432" s="2"/>
      <c r="E432" s="2"/>
      <c r="F432" s="2"/>
      <c r="G432" s="4">
        <v>310112</v>
      </c>
      <c r="H432" s="5">
        <v>321476.30000000016</v>
      </c>
      <c r="I432" s="5">
        <v>229992</v>
      </c>
      <c r="J432" s="5">
        <v>91484.300000000163</v>
      </c>
      <c r="K432" s="2"/>
      <c r="L432" s="2"/>
      <c r="M432" s="6"/>
      <c r="N432" s="6"/>
      <c r="O432" s="6"/>
      <c r="P432"/>
    </row>
    <row r="433" spans="1:15" x14ac:dyDescent="0.25">
      <c r="A433" s="2" t="s">
        <v>392</v>
      </c>
      <c r="B433" s="2"/>
      <c r="C433" s="3"/>
      <c r="D433" s="2"/>
      <c r="E433" s="2"/>
      <c r="F433" s="2"/>
      <c r="G433" s="4">
        <v>904919</v>
      </c>
      <c r="H433" s="5">
        <v>983712.79999999912</v>
      </c>
      <c r="I433" s="5">
        <v>910583.40999999875</v>
      </c>
      <c r="J433" s="5">
        <v>73129.390000000145</v>
      </c>
      <c r="K433" s="2"/>
      <c r="L433" s="2"/>
      <c r="M433" s="6"/>
      <c r="N433" s="6"/>
      <c r="O433" s="6">
        <f>O13+O21+O23+O31+O33+O35+O47+O59+O77+O119+O124+O131+O160+O229+O232+O238+O254+O265+O271+O279+O287+O411+O429+O431</f>
        <v>1985348.6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8FE3D-BC5E-4FC1-AA50-F8B639E24F52}">
  <sheetPr codeName="Sheet3"/>
  <dimension ref="A1:P477"/>
  <sheetViews>
    <sheetView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6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1" width="7" bestFit="1" customWidth="1"/>
    <col min="12" max="12" width="5.85546875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512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49</v>
      </c>
      <c r="E5" s="8" t="s">
        <v>513</v>
      </c>
      <c r="F5" s="8">
        <v>3.75</v>
      </c>
      <c r="G5" s="10">
        <v>2587</v>
      </c>
      <c r="H5" s="11">
        <v>9701.25</v>
      </c>
      <c r="I5" s="11">
        <v>9883.58</v>
      </c>
      <c r="J5" s="11">
        <v>-182.33000000000004</v>
      </c>
      <c r="K5" s="8"/>
      <c r="L5" s="8">
        <v>4.13</v>
      </c>
      <c r="M5" s="12">
        <f t="shared" ref="M5:N68" si="0">$G5*K5</f>
        <v>0</v>
      </c>
      <c r="N5" s="12">
        <f t="shared" si="0"/>
        <v>10684.31</v>
      </c>
      <c r="O5" s="12">
        <f t="shared" ref="O5:O68" si="1">M5+N5</f>
        <v>10684.31</v>
      </c>
      <c r="P5" s="7"/>
    </row>
    <row r="6" spans="1:16" x14ac:dyDescent="0.25">
      <c r="A6" s="8"/>
      <c r="B6" s="8"/>
      <c r="C6" s="9"/>
      <c r="D6" s="8" t="s">
        <v>21</v>
      </c>
      <c r="E6" s="8" t="s">
        <v>27</v>
      </c>
      <c r="F6" s="8">
        <v>4.18</v>
      </c>
      <c r="G6" s="10">
        <v>344</v>
      </c>
      <c r="H6" s="11">
        <v>1437.92</v>
      </c>
      <c r="I6" s="11">
        <v>1370</v>
      </c>
      <c r="J6" s="11">
        <v>67.919999999999959</v>
      </c>
      <c r="K6" s="8"/>
      <c r="L6" s="8">
        <v>4.55</v>
      </c>
      <c r="M6" s="12">
        <f t="shared" si="0"/>
        <v>0</v>
      </c>
      <c r="N6" s="12">
        <f t="shared" si="0"/>
        <v>1565.2</v>
      </c>
      <c r="O6" s="12">
        <f t="shared" si="1"/>
        <v>1565.2</v>
      </c>
      <c r="P6" s="7"/>
    </row>
    <row r="7" spans="1:16" x14ac:dyDescent="0.25">
      <c r="A7" s="8"/>
      <c r="B7" s="8"/>
      <c r="C7" s="9"/>
      <c r="D7" s="8"/>
      <c r="E7" s="8" t="s">
        <v>22</v>
      </c>
      <c r="F7" s="8">
        <v>4.13</v>
      </c>
      <c r="G7" s="10">
        <v>1360</v>
      </c>
      <c r="H7" s="11">
        <v>5616.8</v>
      </c>
      <c r="I7" s="11">
        <v>5773.58</v>
      </c>
      <c r="J7" s="11">
        <v>-156.7800000000002</v>
      </c>
      <c r="K7" s="8"/>
      <c r="L7" s="8">
        <v>4.5</v>
      </c>
      <c r="M7" s="12">
        <f t="shared" si="0"/>
        <v>0</v>
      </c>
      <c r="N7" s="12">
        <f t="shared" si="0"/>
        <v>6120</v>
      </c>
      <c r="O7" s="12">
        <f t="shared" si="1"/>
        <v>6120</v>
      </c>
      <c r="P7" s="7"/>
    </row>
    <row r="8" spans="1:16" x14ac:dyDescent="0.25">
      <c r="A8" s="8"/>
      <c r="B8" s="8"/>
      <c r="C8" s="9" t="s">
        <v>24</v>
      </c>
      <c r="D8" s="8" t="s">
        <v>49</v>
      </c>
      <c r="E8" s="8" t="s">
        <v>513</v>
      </c>
      <c r="F8" s="8">
        <v>3.75</v>
      </c>
      <c r="G8" s="10">
        <v>2011</v>
      </c>
      <c r="H8" s="11">
        <v>7541.25</v>
      </c>
      <c r="I8" s="11">
        <v>8106.2827027027024</v>
      </c>
      <c r="J8" s="11">
        <v>-565.03270270270264</v>
      </c>
      <c r="K8" s="8"/>
      <c r="L8" s="8">
        <v>4.13</v>
      </c>
      <c r="M8" s="12">
        <f t="shared" si="0"/>
        <v>0</v>
      </c>
      <c r="N8" s="12">
        <f t="shared" si="0"/>
        <v>8305.43</v>
      </c>
      <c r="O8" s="12">
        <f t="shared" si="1"/>
        <v>8305.43</v>
      </c>
      <c r="P8" s="7"/>
    </row>
    <row r="9" spans="1:16" x14ac:dyDescent="0.25">
      <c r="A9" s="8"/>
      <c r="B9" s="8"/>
      <c r="C9" s="9"/>
      <c r="D9" s="8" t="s">
        <v>21</v>
      </c>
      <c r="E9" s="8" t="s">
        <v>22</v>
      </c>
      <c r="F9" s="8">
        <v>4.1300000000000008</v>
      </c>
      <c r="G9" s="10">
        <v>1831</v>
      </c>
      <c r="H9" s="11">
        <v>7562.0299999999988</v>
      </c>
      <c r="I9" s="11">
        <v>8235.8772972972984</v>
      </c>
      <c r="J9" s="11">
        <v>-673.84729729729747</v>
      </c>
      <c r="K9" s="8"/>
      <c r="L9" s="8">
        <v>4.5</v>
      </c>
      <c r="M9" s="12">
        <f t="shared" si="0"/>
        <v>0</v>
      </c>
      <c r="N9" s="12">
        <f t="shared" si="0"/>
        <v>8239.5</v>
      </c>
      <c r="O9" s="12">
        <f t="shared" si="1"/>
        <v>8239.5</v>
      </c>
      <c r="P9" s="7"/>
    </row>
    <row r="10" spans="1:16" x14ac:dyDescent="0.25">
      <c r="A10" s="8"/>
      <c r="B10" s="8"/>
      <c r="C10" s="9"/>
      <c r="D10" s="8" t="s">
        <v>165</v>
      </c>
      <c r="E10" s="8" t="s">
        <v>514</v>
      </c>
      <c r="F10" s="8">
        <v>1.54</v>
      </c>
      <c r="G10" s="10">
        <v>426</v>
      </c>
      <c r="H10" s="11">
        <v>656.04</v>
      </c>
      <c r="I10" s="11">
        <v>685</v>
      </c>
      <c r="J10" s="11">
        <v>-28.960000000000036</v>
      </c>
      <c r="K10" s="8"/>
      <c r="L10" s="8">
        <v>1.65</v>
      </c>
      <c r="M10" s="12">
        <f t="shared" si="0"/>
        <v>0</v>
      </c>
      <c r="N10" s="12">
        <f t="shared" si="0"/>
        <v>702.9</v>
      </c>
      <c r="O10" s="12">
        <f t="shared" si="1"/>
        <v>702.9</v>
      </c>
      <c r="P10" s="7"/>
    </row>
    <row r="11" spans="1:16" x14ac:dyDescent="0.25">
      <c r="A11" s="8"/>
      <c r="B11" s="8"/>
      <c r="C11" s="9" t="s">
        <v>30</v>
      </c>
      <c r="D11" s="8" t="s">
        <v>19</v>
      </c>
      <c r="E11" s="8" t="s">
        <v>31</v>
      </c>
      <c r="F11" s="8">
        <v>3.33</v>
      </c>
      <c r="G11" s="10">
        <v>129</v>
      </c>
      <c r="H11" s="11">
        <v>429.57</v>
      </c>
      <c r="I11" s="11">
        <v>685</v>
      </c>
      <c r="J11" s="11">
        <v>-255.43</v>
      </c>
      <c r="K11" s="8"/>
      <c r="L11" s="8">
        <v>3.7</v>
      </c>
      <c r="M11" s="12">
        <f t="shared" si="0"/>
        <v>0</v>
      </c>
      <c r="N11" s="12">
        <f t="shared" si="0"/>
        <v>477.3</v>
      </c>
      <c r="O11" s="12">
        <f t="shared" si="1"/>
        <v>477.3</v>
      </c>
      <c r="P11" s="7"/>
    </row>
    <row r="12" spans="1:16" x14ac:dyDescent="0.25">
      <c r="A12" s="8"/>
      <c r="B12" s="8"/>
      <c r="C12" s="9"/>
      <c r="D12" s="8"/>
      <c r="E12" s="8" t="s">
        <v>515</v>
      </c>
      <c r="F12" s="8">
        <v>2.75</v>
      </c>
      <c r="G12" s="10">
        <v>2597</v>
      </c>
      <c r="H12" s="11">
        <v>7141.75</v>
      </c>
      <c r="I12" s="11">
        <v>10220.647777777778</v>
      </c>
      <c r="J12" s="11">
        <v>-3078.8977777777777</v>
      </c>
      <c r="K12" s="8"/>
      <c r="L12" s="8">
        <v>3.1</v>
      </c>
      <c r="M12" s="12">
        <f t="shared" si="0"/>
        <v>0</v>
      </c>
      <c r="N12" s="12">
        <f t="shared" si="0"/>
        <v>8050.7</v>
      </c>
      <c r="O12" s="12">
        <f t="shared" si="1"/>
        <v>8050.7</v>
      </c>
      <c r="P12" s="7"/>
    </row>
    <row r="13" spans="1:16" x14ac:dyDescent="0.25">
      <c r="A13" s="8"/>
      <c r="B13" s="8"/>
      <c r="C13" s="9"/>
      <c r="D13" s="8"/>
      <c r="E13" s="8" t="s">
        <v>516</v>
      </c>
      <c r="F13" s="8">
        <v>2.6</v>
      </c>
      <c r="G13" s="10">
        <v>1020</v>
      </c>
      <c r="H13" s="11">
        <v>2652</v>
      </c>
      <c r="I13" s="11">
        <v>4751.5122222222226</v>
      </c>
      <c r="J13" s="11">
        <v>-2099.5122222222221</v>
      </c>
      <c r="K13" s="8"/>
      <c r="L13" s="8">
        <v>2.93</v>
      </c>
      <c r="M13" s="12">
        <f t="shared" si="0"/>
        <v>0</v>
      </c>
      <c r="N13" s="12">
        <f t="shared" si="0"/>
        <v>2988.6000000000004</v>
      </c>
      <c r="O13" s="12">
        <f t="shared" si="1"/>
        <v>2988.6000000000004</v>
      </c>
      <c r="P13" s="7"/>
    </row>
    <row r="14" spans="1:16" x14ac:dyDescent="0.25">
      <c r="A14" s="8"/>
      <c r="B14" s="8"/>
      <c r="C14" s="9"/>
      <c r="D14" s="8" t="s">
        <v>165</v>
      </c>
      <c r="E14" s="8" t="s">
        <v>517</v>
      </c>
      <c r="F14" s="8">
        <v>1.54</v>
      </c>
      <c r="G14" s="10">
        <v>852</v>
      </c>
      <c r="H14" s="11">
        <v>1312.08</v>
      </c>
      <c r="I14" s="11">
        <v>1370</v>
      </c>
      <c r="J14" s="11">
        <v>-57.920000000000073</v>
      </c>
      <c r="K14" s="8"/>
      <c r="L14" s="8">
        <v>1.65</v>
      </c>
      <c r="M14" s="12">
        <f t="shared" si="0"/>
        <v>0</v>
      </c>
      <c r="N14" s="12">
        <f t="shared" si="0"/>
        <v>1405.8</v>
      </c>
      <c r="O14" s="12">
        <f t="shared" si="1"/>
        <v>1405.8</v>
      </c>
      <c r="P14" s="7"/>
    </row>
    <row r="15" spans="1:16" s="7" customFormat="1" x14ac:dyDescent="0.25">
      <c r="A15" s="13"/>
      <c r="B15" s="13" t="s">
        <v>34</v>
      </c>
      <c r="C15" s="14"/>
      <c r="D15" s="13"/>
      <c r="E15" s="13"/>
      <c r="F15" s="13"/>
      <c r="G15" s="15">
        <v>13157</v>
      </c>
      <c r="H15" s="16">
        <v>44050.69</v>
      </c>
      <c r="I15" s="16">
        <v>51081.48000000001</v>
      </c>
      <c r="J15" s="16">
        <v>-7030.7900000000009</v>
      </c>
      <c r="K15" s="13"/>
      <c r="L15" s="13"/>
      <c r="M15" s="17"/>
      <c r="N15" s="17"/>
      <c r="O15" s="17">
        <f>SUM(O5:O14)</f>
        <v>48539.740000000005</v>
      </c>
    </row>
    <row r="16" spans="1:16" s="7" customFormat="1" x14ac:dyDescent="0.25">
      <c r="A16" s="2" t="s">
        <v>35</v>
      </c>
      <c r="B16" s="2"/>
      <c r="C16" s="3"/>
      <c r="D16" s="2"/>
      <c r="E16" s="2"/>
      <c r="F16" s="2"/>
      <c r="G16" s="4">
        <v>13157</v>
      </c>
      <c r="H16" s="5">
        <v>44050.69</v>
      </c>
      <c r="I16" s="5">
        <v>51081.48000000001</v>
      </c>
      <c r="J16" s="5">
        <v>-7030.7900000000009</v>
      </c>
      <c r="K16" s="2"/>
      <c r="L16" s="2"/>
      <c r="M16" s="6"/>
      <c r="N16" s="6"/>
      <c r="O16" s="6"/>
    </row>
    <row r="17" spans="1:16" x14ac:dyDescent="0.25">
      <c r="A17" s="8" t="s">
        <v>36</v>
      </c>
      <c r="B17" s="8" t="s">
        <v>37</v>
      </c>
      <c r="C17" s="9" t="s">
        <v>18</v>
      </c>
      <c r="D17" s="8" t="s">
        <v>180</v>
      </c>
      <c r="E17" s="8" t="s">
        <v>518</v>
      </c>
      <c r="F17" s="8">
        <v>3.57</v>
      </c>
      <c r="G17" s="10">
        <v>451</v>
      </c>
      <c r="H17" s="11">
        <v>1610.0700000000002</v>
      </c>
      <c r="I17" s="11">
        <v>4359.8144329896904</v>
      </c>
      <c r="J17" s="11">
        <v>-2749.7444329896907</v>
      </c>
      <c r="K17" s="8">
        <v>16.62</v>
      </c>
      <c r="L17" s="8"/>
      <c r="M17" s="12">
        <f t="shared" si="0"/>
        <v>7495.6200000000008</v>
      </c>
      <c r="N17" s="12">
        <f t="shared" si="0"/>
        <v>0</v>
      </c>
      <c r="O17" s="12">
        <f t="shared" si="1"/>
        <v>7495.6200000000008</v>
      </c>
      <c r="P17" s="7"/>
    </row>
    <row r="18" spans="1:16" x14ac:dyDescent="0.25">
      <c r="A18" s="8"/>
      <c r="B18" s="8"/>
      <c r="C18" s="9"/>
      <c r="D18" s="8" t="s">
        <v>55</v>
      </c>
      <c r="E18" s="8" t="s">
        <v>519</v>
      </c>
      <c r="F18" s="8">
        <v>2.9699999999999998</v>
      </c>
      <c r="G18" s="10">
        <v>1988</v>
      </c>
      <c r="H18" s="11">
        <v>5904.3600000000006</v>
      </c>
      <c r="I18" s="11">
        <v>4123</v>
      </c>
      <c r="J18" s="11">
        <v>1781.3600000000001</v>
      </c>
      <c r="K18" s="8">
        <v>8.6199999999999992</v>
      </c>
      <c r="L18" s="8"/>
      <c r="M18" s="12">
        <f t="shared" si="0"/>
        <v>17136.559999999998</v>
      </c>
      <c r="N18" s="12">
        <f t="shared" si="0"/>
        <v>0</v>
      </c>
      <c r="O18" s="12">
        <f t="shared" si="1"/>
        <v>17136.559999999998</v>
      </c>
      <c r="P18" s="7"/>
    </row>
    <row r="19" spans="1:16" x14ac:dyDescent="0.25">
      <c r="A19" s="8"/>
      <c r="B19" s="8"/>
      <c r="C19" s="9" t="s">
        <v>24</v>
      </c>
      <c r="D19" s="8" t="s">
        <v>38</v>
      </c>
      <c r="E19" s="8" t="s">
        <v>520</v>
      </c>
      <c r="F19" s="8">
        <v>1.0999999999999999</v>
      </c>
      <c r="G19" s="10">
        <v>2440</v>
      </c>
      <c r="H19" s="11">
        <v>2684</v>
      </c>
      <c r="I19" s="11">
        <v>2929.5</v>
      </c>
      <c r="J19" s="11">
        <v>-245.5</v>
      </c>
      <c r="K19" s="8">
        <v>2.61</v>
      </c>
      <c r="L19" s="8"/>
      <c r="M19" s="12">
        <f t="shared" si="0"/>
        <v>6368.4</v>
      </c>
      <c r="N19" s="12">
        <f t="shared" si="0"/>
        <v>0</v>
      </c>
      <c r="O19" s="12">
        <f t="shared" si="1"/>
        <v>6368.4</v>
      </c>
      <c r="P19" s="7"/>
    </row>
    <row r="20" spans="1:16" x14ac:dyDescent="0.25">
      <c r="A20" s="8"/>
      <c r="B20" s="8"/>
      <c r="C20" s="9"/>
      <c r="D20" s="8" t="s">
        <v>180</v>
      </c>
      <c r="E20" s="8" t="s">
        <v>396</v>
      </c>
      <c r="F20" s="8">
        <v>4.46</v>
      </c>
      <c r="G20" s="10">
        <v>1083</v>
      </c>
      <c r="H20" s="11">
        <v>4830.1799999999994</v>
      </c>
      <c r="I20" s="11">
        <v>4052.32</v>
      </c>
      <c r="J20" s="11">
        <v>777.86000000000013</v>
      </c>
      <c r="K20" s="8">
        <v>9.41</v>
      </c>
      <c r="L20" s="8"/>
      <c r="M20" s="12">
        <f t="shared" si="0"/>
        <v>10191.030000000001</v>
      </c>
      <c r="N20" s="12">
        <f t="shared" si="0"/>
        <v>0</v>
      </c>
      <c r="O20" s="12">
        <f t="shared" si="1"/>
        <v>10191.030000000001</v>
      </c>
      <c r="P20" s="7"/>
    </row>
    <row r="21" spans="1:16" x14ac:dyDescent="0.25">
      <c r="A21" s="8"/>
      <c r="B21" s="8"/>
      <c r="C21" s="9"/>
      <c r="D21" s="8" t="s">
        <v>55</v>
      </c>
      <c r="E21" s="8" t="s">
        <v>521</v>
      </c>
      <c r="F21" s="8">
        <v>4.28</v>
      </c>
      <c r="G21" s="10">
        <v>1748</v>
      </c>
      <c r="H21" s="11">
        <v>7481.44</v>
      </c>
      <c r="I21" s="11">
        <v>6565.18</v>
      </c>
      <c r="J21" s="11">
        <v>916.2600000000001</v>
      </c>
      <c r="K21" s="8">
        <v>8.34</v>
      </c>
      <c r="L21" s="8"/>
      <c r="M21" s="12">
        <f t="shared" si="0"/>
        <v>14578.32</v>
      </c>
      <c r="N21" s="12">
        <f t="shared" si="0"/>
        <v>0</v>
      </c>
      <c r="O21" s="12">
        <f t="shared" si="1"/>
        <v>14578.32</v>
      </c>
      <c r="P21" s="7"/>
    </row>
    <row r="22" spans="1:16" x14ac:dyDescent="0.25">
      <c r="A22" s="8"/>
      <c r="B22" s="8"/>
      <c r="C22" s="9" t="s">
        <v>30</v>
      </c>
      <c r="D22" s="8" t="s">
        <v>180</v>
      </c>
      <c r="E22" s="8" t="s">
        <v>522</v>
      </c>
      <c r="F22" s="8">
        <v>1.19</v>
      </c>
      <c r="G22" s="10">
        <v>965</v>
      </c>
      <c r="H22" s="11">
        <v>1148.3499999999999</v>
      </c>
      <c r="I22" s="11">
        <v>2142.3614457831327</v>
      </c>
      <c r="J22" s="11">
        <v>-994.01144578313256</v>
      </c>
      <c r="K22" s="8">
        <v>2.86</v>
      </c>
      <c r="L22" s="8"/>
      <c r="M22" s="12">
        <f t="shared" si="0"/>
        <v>2759.9</v>
      </c>
      <c r="N22" s="12">
        <f t="shared" si="0"/>
        <v>0</v>
      </c>
      <c r="O22" s="12">
        <f t="shared" si="1"/>
        <v>2759.9</v>
      </c>
      <c r="P22" s="7"/>
    </row>
    <row r="23" spans="1:16" x14ac:dyDescent="0.25">
      <c r="A23" s="8"/>
      <c r="B23" s="8"/>
      <c r="C23" s="9"/>
      <c r="D23" s="8" t="s">
        <v>55</v>
      </c>
      <c r="E23" s="8" t="s">
        <v>398</v>
      </c>
      <c r="F23" s="8">
        <v>3.59</v>
      </c>
      <c r="G23" s="10">
        <v>213</v>
      </c>
      <c r="H23" s="11">
        <v>764.67</v>
      </c>
      <c r="I23" s="11">
        <v>1178</v>
      </c>
      <c r="J23" s="11">
        <v>-413.33000000000004</v>
      </c>
      <c r="K23" s="8">
        <v>9.5500000000000007</v>
      </c>
      <c r="L23" s="8"/>
      <c r="M23" s="12">
        <f t="shared" si="0"/>
        <v>2034.15</v>
      </c>
      <c r="N23" s="12">
        <f t="shared" si="0"/>
        <v>0</v>
      </c>
      <c r="O23" s="12">
        <f t="shared" si="1"/>
        <v>2034.15</v>
      </c>
      <c r="P23" s="7"/>
    </row>
    <row r="24" spans="1:16" x14ac:dyDescent="0.25">
      <c r="A24" s="8"/>
      <c r="B24" s="8"/>
      <c r="C24" s="9"/>
      <c r="D24" s="8"/>
      <c r="E24" s="8" t="s">
        <v>521</v>
      </c>
      <c r="F24" s="8">
        <v>4.28</v>
      </c>
      <c r="G24" s="10">
        <v>1196</v>
      </c>
      <c r="H24" s="11">
        <v>5118.8799999999992</v>
      </c>
      <c r="I24" s="11">
        <v>5865.2</v>
      </c>
      <c r="J24" s="11">
        <v>-746.32</v>
      </c>
      <c r="K24" s="8">
        <v>8.34</v>
      </c>
      <c r="L24" s="8"/>
      <c r="M24" s="12">
        <f t="shared" si="0"/>
        <v>9974.64</v>
      </c>
      <c r="N24" s="12">
        <f t="shared" si="0"/>
        <v>0</v>
      </c>
      <c r="O24" s="12">
        <f t="shared" si="1"/>
        <v>9974.64</v>
      </c>
      <c r="P24" s="7"/>
    </row>
    <row r="25" spans="1:16" x14ac:dyDescent="0.25">
      <c r="A25" s="8"/>
      <c r="B25" s="8"/>
      <c r="C25" s="9"/>
      <c r="D25" s="8" t="s">
        <v>45</v>
      </c>
      <c r="E25" s="8" t="s">
        <v>523</v>
      </c>
      <c r="F25" s="8">
        <v>3.79</v>
      </c>
      <c r="G25" s="10">
        <v>40</v>
      </c>
      <c r="H25" s="11">
        <v>151.6</v>
      </c>
      <c r="I25" s="11">
        <v>117.80000000000001</v>
      </c>
      <c r="J25" s="11">
        <v>33.799999999999983</v>
      </c>
      <c r="K25" s="8">
        <v>9.7200000000000006</v>
      </c>
      <c r="L25" s="8"/>
      <c r="M25" s="12">
        <f t="shared" si="0"/>
        <v>388.8</v>
      </c>
      <c r="N25" s="12">
        <f t="shared" si="0"/>
        <v>0</v>
      </c>
      <c r="O25" s="12">
        <f t="shared" si="1"/>
        <v>388.8</v>
      </c>
      <c r="P25" s="7"/>
    </row>
    <row r="26" spans="1:16" s="7" customFormat="1" x14ac:dyDescent="0.25">
      <c r="A26" s="13"/>
      <c r="B26" s="13" t="s">
        <v>47</v>
      </c>
      <c r="C26" s="14"/>
      <c r="D26" s="13"/>
      <c r="E26" s="13"/>
      <c r="F26" s="13"/>
      <c r="G26" s="15">
        <v>10124</v>
      </c>
      <c r="H26" s="16">
        <v>29693.549999999996</v>
      </c>
      <c r="I26" s="16">
        <v>31333.175878772821</v>
      </c>
      <c r="J26" s="16">
        <v>-1639.6258787728229</v>
      </c>
      <c r="K26" s="13"/>
      <c r="L26" s="13"/>
      <c r="M26" s="17"/>
      <c r="N26" s="17"/>
      <c r="O26" s="17">
        <f>SUM(O17:O25)</f>
        <v>70927.42</v>
      </c>
    </row>
    <row r="27" spans="1:16" x14ac:dyDescent="0.25">
      <c r="A27" s="8"/>
      <c r="B27" s="8" t="s">
        <v>284</v>
      </c>
      <c r="C27" s="9" t="s">
        <v>30</v>
      </c>
      <c r="D27" s="8" t="s">
        <v>524</v>
      </c>
      <c r="E27" s="8" t="s">
        <v>525</v>
      </c>
      <c r="F27" s="8">
        <v>2.75</v>
      </c>
      <c r="G27" s="10">
        <v>1200</v>
      </c>
      <c r="H27" s="11">
        <v>3300</v>
      </c>
      <c r="I27" s="11">
        <v>3421.6950356983489</v>
      </c>
      <c r="J27" s="11">
        <v>-121.69503569834896</v>
      </c>
      <c r="K27" s="8"/>
      <c r="L27" s="8">
        <v>2.75</v>
      </c>
      <c r="M27" s="12">
        <f t="shared" si="0"/>
        <v>0</v>
      </c>
      <c r="N27" s="12">
        <f t="shared" si="0"/>
        <v>3300</v>
      </c>
      <c r="O27" s="12">
        <f t="shared" si="1"/>
        <v>3300</v>
      </c>
      <c r="P27" s="7"/>
    </row>
    <row r="28" spans="1:16" x14ac:dyDescent="0.25">
      <c r="A28" s="8"/>
      <c r="B28" s="8"/>
      <c r="C28" s="9"/>
      <c r="D28" s="8"/>
      <c r="E28" s="8" t="s">
        <v>526</v>
      </c>
      <c r="F28" s="8">
        <v>2.75</v>
      </c>
      <c r="G28" s="10">
        <v>368</v>
      </c>
      <c r="H28" s="11">
        <v>1012</v>
      </c>
      <c r="I28" s="11">
        <v>821.94351851851854</v>
      </c>
      <c r="J28" s="11">
        <v>190.05648148148146</v>
      </c>
      <c r="K28" s="8"/>
      <c r="L28" s="8">
        <v>2.75</v>
      </c>
      <c r="M28" s="12">
        <f t="shared" si="0"/>
        <v>0</v>
      </c>
      <c r="N28" s="12">
        <f t="shared" si="0"/>
        <v>1012</v>
      </c>
      <c r="O28" s="12">
        <f t="shared" si="1"/>
        <v>1012</v>
      </c>
    </row>
    <row r="29" spans="1:16" s="7" customFormat="1" x14ac:dyDescent="0.25">
      <c r="A29" s="13"/>
      <c r="B29" s="13" t="s">
        <v>293</v>
      </c>
      <c r="C29" s="14"/>
      <c r="D29" s="13"/>
      <c r="E29" s="13"/>
      <c r="F29" s="13"/>
      <c r="G29" s="15">
        <v>1568</v>
      </c>
      <c r="H29" s="16">
        <v>4312</v>
      </c>
      <c r="I29" s="16">
        <v>4243.6385542168673</v>
      </c>
      <c r="J29" s="16">
        <v>68.361445783132496</v>
      </c>
      <c r="K29" s="13"/>
      <c r="L29" s="13"/>
      <c r="M29" s="17"/>
      <c r="N29" s="17"/>
      <c r="O29" s="17">
        <f>SUM(O27:O28)</f>
        <v>4312</v>
      </c>
      <c r="P29"/>
    </row>
    <row r="30" spans="1:16" x14ac:dyDescent="0.25">
      <c r="A30" s="8"/>
      <c r="B30" s="8" t="s">
        <v>48</v>
      </c>
      <c r="C30" s="9" t="s">
        <v>18</v>
      </c>
      <c r="D30" s="8" t="s">
        <v>49</v>
      </c>
      <c r="E30" s="8" t="s">
        <v>50</v>
      </c>
      <c r="F30" s="8">
        <v>5</v>
      </c>
      <c r="G30" s="10">
        <v>58</v>
      </c>
      <c r="H30" s="11">
        <v>290</v>
      </c>
      <c r="I30" s="11">
        <v>352.18556701030928</v>
      </c>
      <c r="J30" s="11">
        <v>-62.185567010309285</v>
      </c>
      <c r="K30" s="8">
        <v>11.26</v>
      </c>
      <c r="L30" s="8"/>
      <c r="M30" s="12">
        <f t="shared" si="0"/>
        <v>653.08000000000004</v>
      </c>
      <c r="N30" s="12">
        <f t="shared" si="0"/>
        <v>0</v>
      </c>
      <c r="O30" s="12">
        <f t="shared" si="1"/>
        <v>653.08000000000004</v>
      </c>
    </row>
    <row r="31" spans="1:16" x14ac:dyDescent="0.25">
      <c r="A31" s="8"/>
      <c r="B31" s="8"/>
      <c r="C31" s="9"/>
      <c r="D31" s="8" t="s">
        <v>55</v>
      </c>
      <c r="E31" s="8" t="s">
        <v>527</v>
      </c>
      <c r="F31" s="8">
        <v>3.7000000000000006</v>
      </c>
      <c r="G31" s="10">
        <v>768</v>
      </c>
      <c r="H31" s="11">
        <v>2841.6</v>
      </c>
      <c r="I31" s="11">
        <v>1767</v>
      </c>
      <c r="J31" s="11">
        <v>1074.5999999999999</v>
      </c>
      <c r="K31" s="8">
        <v>8.31</v>
      </c>
      <c r="L31" s="8"/>
      <c r="M31" s="12">
        <f t="shared" si="0"/>
        <v>6382.08</v>
      </c>
      <c r="N31" s="12">
        <f t="shared" si="0"/>
        <v>0</v>
      </c>
      <c r="O31" s="12">
        <f t="shared" si="1"/>
        <v>6382.08</v>
      </c>
    </row>
    <row r="32" spans="1:16" s="7" customFormat="1" x14ac:dyDescent="0.25">
      <c r="A32" s="13"/>
      <c r="B32" s="13" t="s">
        <v>61</v>
      </c>
      <c r="C32" s="14"/>
      <c r="D32" s="13"/>
      <c r="E32" s="13"/>
      <c r="F32" s="13"/>
      <c r="G32" s="15">
        <v>826</v>
      </c>
      <c r="H32" s="16">
        <v>3131.6</v>
      </c>
      <c r="I32" s="16">
        <v>2119.1855670103096</v>
      </c>
      <c r="J32" s="16">
        <v>1012.4144329896906</v>
      </c>
      <c r="K32" s="13"/>
      <c r="L32" s="13"/>
      <c r="M32" s="17"/>
      <c r="N32" s="17"/>
      <c r="O32" s="17">
        <f>SUM(O30:O31)</f>
        <v>7035.16</v>
      </c>
      <c r="P32"/>
    </row>
    <row r="33" spans="1:16" x14ac:dyDescent="0.25">
      <c r="A33" s="8"/>
      <c r="B33" s="8" t="s">
        <v>400</v>
      </c>
      <c r="C33" s="9" t="s">
        <v>18</v>
      </c>
      <c r="D33" s="8" t="s">
        <v>401</v>
      </c>
      <c r="E33" s="8" t="s">
        <v>402</v>
      </c>
      <c r="F33" s="8">
        <v>4.5999999999999996</v>
      </c>
      <c r="G33" s="10">
        <v>818</v>
      </c>
      <c r="H33" s="11">
        <v>3762.7999999999997</v>
      </c>
      <c r="I33" s="11">
        <v>2945</v>
      </c>
      <c r="J33" s="11">
        <v>817.8</v>
      </c>
      <c r="K33" s="8"/>
      <c r="L33" s="8"/>
      <c r="M33" s="12">
        <f t="shared" si="0"/>
        <v>0</v>
      </c>
      <c r="N33" s="12">
        <f t="shared" si="0"/>
        <v>0</v>
      </c>
      <c r="O33" s="12">
        <f t="shared" si="1"/>
        <v>0</v>
      </c>
    </row>
    <row r="34" spans="1:16" s="7" customFormat="1" x14ac:dyDescent="0.25">
      <c r="A34" s="13"/>
      <c r="B34" s="13" t="s">
        <v>403</v>
      </c>
      <c r="C34" s="14"/>
      <c r="D34" s="13"/>
      <c r="E34" s="13"/>
      <c r="F34" s="13"/>
      <c r="G34" s="15">
        <v>818</v>
      </c>
      <c r="H34" s="16">
        <v>3762.7999999999997</v>
      </c>
      <c r="I34" s="16">
        <v>2945</v>
      </c>
      <c r="J34" s="16">
        <v>817.8</v>
      </c>
      <c r="K34" s="13"/>
      <c r="L34" s="13"/>
      <c r="M34" s="17"/>
      <c r="N34" s="17"/>
      <c r="O34" s="17">
        <f>SUM(O33:O33)</f>
        <v>0</v>
      </c>
      <c r="P34"/>
    </row>
    <row r="35" spans="1:16" s="7" customFormat="1" x14ac:dyDescent="0.25">
      <c r="A35" s="2" t="s">
        <v>62</v>
      </c>
      <c r="B35" s="2"/>
      <c r="C35" s="3"/>
      <c r="D35" s="2"/>
      <c r="E35" s="2"/>
      <c r="F35" s="2"/>
      <c r="G35" s="4">
        <v>13336</v>
      </c>
      <c r="H35" s="5">
        <v>40899.949999999997</v>
      </c>
      <c r="I35" s="5">
        <v>40641</v>
      </c>
      <c r="J35" s="5">
        <v>258.94999999999982</v>
      </c>
      <c r="K35" s="2"/>
      <c r="L35" s="2"/>
      <c r="M35" s="6"/>
      <c r="N35" s="6"/>
      <c r="O35" s="6"/>
      <c r="P35"/>
    </row>
    <row r="36" spans="1:16" x14ac:dyDescent="0.25">
      <c r="A36" s="8" t="s">
        <v>63</v>
      </c>
      <c r="B36" s="8" t="s">
        <v>284</v>
      </c>
      <c r="C36" s="9" t="s">
        <v>30</v>
      </c>
      <c r="D36" s="8" t="s">
        <v>49</v>
      </c>
      <c r="E36" s="8" t="s">
        <v>528</v>
      </c>
      <c r="F36" s="8">
        <v>7.25</v>
      </c>
      <c r="G36" s="10">
        <v>596</v>
      </c>
      <c r="H36" s="11">
        <v>4321</v>
      </c>
      <c r="I36" s="11">
        <v>12075.444444444445</v>
      </c>
      <c r="J36" s="11">
        <v>-7754.4444444444443</v>
      </c>
      <c r="K36" s="8"/>
      <c r="L36" s="8">
        <v>7.25</v>
      </c>
      <c r="M36" s="12">
        <f t="shared" si="0"/>
        <v>0</v>
      </c>
      <c r="N36" s="12">
        <f t="shared" si="0"/>
        <v>4321</v>
      </c>
      <c r="O36" s="12">
        <f t="shared" si="1"/>
        <v>4321</v>
      </c>
    </row>
    <row r="37" spans="1:16" x14ac:dyDescent="0.25">
      <c r="A37" s="8"/>
      <c r="B37" s="8"/>
      <c r="C37" s="9"/>
      <c r="D37" s="8"/>
      <c r="E37" s="8" t="s">
        <v>529</v>
      </c>
      <c r="F37" s="8">
        <v>7.25</v>
      </c>
      <c r="G37" s="10">
        <v>144</v>
      </c>
      <c r="H37" s="11">
        <v>1044</v>
      </c>
      <c r="I37" s="11">
        <v>3287.5555555555557</v>
      </c>
      <c r="J37" s="11">
        <v>-2243.5555555555557</v>
      </c>
      <c r="K37" s="8"/>
      <c r="L37" s="8">
        <v>7.25</v>
      </c>
      <c r="M37" s="12">
        <f t="shared" si="0"/>
        <v>0</v>
      </c>
      <c r="N37" s="12">
        <f t="shared" si="0"/>
        <v>1044</v>
      </c>
      <c r="O37" s="12">
        <f t="shared" si="1"/>
        <v>1044</v>
      </c>
    </row>
    <row r="38" spans="1:16" s="7" customFormat="1" x14ac:dyDescent="0.25">
      <c r="A38" s="13"/>
      <c r="B38" s="13" t="s">
        <v>293</v>
      </c>
      <c r="C38" s="14"/>
      <c r="D38" s="13"/>
      <c r="E38" s="13"/>
      <c r="F38" s="13"/>
      <c r="G38" s="15">
        <v>740</v>
      </c>
      <c r="H38" s="16">
        <v>5365</v>
      </c>
      <c r="I38" s="16">
        <v>15363</v>
      </c>
      <c r="J38" s="16">
        <v>-9998</v>
      </c>
      <c r="K38" s="13"/>
      <c r="L38" s="13"/>
      <c r="M38" s="17"/>
      <c r="N38" s="17"/>
      <c r="O38" s="17">
        <f>SUM(O36:O37)</f>
        <v>5365</v>
      </c>
      <c r="P38"/>
    </row>
    <row r="39" spans="1:16" x14ac:dyDescent="0.25">
      <c r="A39" s="8"/>
      <c r="B39" s="8" t="s">
        <v>174</v>
      </c>
      <c r="C39" s="9" t="s">
        <v>30</v>
      </c>
      <c r="D39" s="8" t="s">
        <v>55</v>
      </c>
      <c r="E39" s="8" t="s">
        <v>530</v>
      </c>
      <c r="F39" s="8">
        <v>1.54</v>
      </c>
      <c r="G39" s="10">
        <v>1602</v>
      </c>
      <c r="H39" s="11">
        <v>2467.08</v>
      </c>
      <c r="I39" s="11">
        <v>7155.2707145656077</v>
      </c>
      <c r="J39" s="11">
        <v>-4688.190714565606</v>
      </c>
      <c r="K39" s="8"/>
      <c r="L39" s="8">
        <v>2.75</v>
      </c>
      <c r="M39" s="12">
        <f t="shared" si="0"/>
        <v>0</v>
      </c>
      <c r="N39" s="12">
        <f t="shared" si="0"/>
        <v>4405.5</v>
      </c>
      <c r="O39" s="12">
        <f t="shared" si="1"/>
        <v>4405.5</v>
      </c>
    </row>
    <row r="40" spans="1:16" x14ac:dyDescent="0.25">
      <c r="A40" s="8"/>
      <c r="B40" s="8"/>
      <c r="C40" s="9"/>
      <c r="D40" s="8"/>
      <c r="E40" s="8" t="s">
        <v>531</v>
      </c>
      <c r="F40" s="8">
        <v>1.5399999999999998</v>
      </c>
      <c r="G40" s="10">
        <v>1600</v>
      </c>
      <c r="H40" s="11">
        <v>2464.0000000000005</v>
      </c>
      <c r="I40" s="11">
        <v>7676.7234745220821</v>
      </c>
      <c r="J40" s="11">
        <v>-5212.7234745220821</v>
      </c>
      <c r="K40" s="8"/>
      <c r="L40" s="8">
        <v>2.75</v>
      </c>
      <c r="M40" s="12">
        <f t="shared" si="0"/>
        <v>0</v>
      </c>
      <c r="N40" s="12">
        <f t="shared" si="0"/>
        <v>4400</v>
      </c>
      <c r="O40" s="12">
        <f t="shared" si="1"/>
        <v>4400</v>
      </c>
    </row>
    <row r="41" spans="1:16" x14ac:dyDescent="0.25">
      <c r="A41" s="8"/>
      <c r="B41" s="8"/>
      <c r="C41" s="9"/>
      <c r="D41" s="8"/>
      <c r="E41" s="8" t="s">
        <v>532</v>
      </c>
      <c r="F41" s="8">
        <v>1.54</v>
      </c>
      <c r="G41" s="10">
        <v>800</v>
      </c>
      <c r="H41" s="11">
        <v>1231.9999999999998</v>
      </c>
      <c r="I41" s="11">
        <v>7125.4674548059966</v>
      </c>
      <c r="J41" s="11">
        <v>-5893.4674548059966</v>
      </c>
      <c r="K41" s="8"/>
      <c r="L41" s="8">
        <v>2.75</v>
      </c>
      <c r="M41" s="12">
        <f t="shared" si="0"/>
        <v>0</v>
      </c>
      <c r="N41" s="12">
        <f t="shared" si="0"/>
        <v>2200</v>
      </c>
      <c r="O41" s="12">
        <f t="shared" si="1"/>
        <v>2200</v>
      </c>
    </row>
    <row r="42" spans="1:16" s="7" customFormat="1" x14ac:dyDescent="0.25">
      <c r="A42" s="13"/>
      <c r="B42" s="13" t="s">
        <v>190</v>
      </c>
      <c r="C42" s="14"/>
      <c r="D42" s="13"/>
      <c r="E42" s="13"/>
      <c r="F42" s="13"/>
      <c r="G42" s="15">
        <v>4002</v>
      </c>
      <c r="H42" s="16">
        <v>6163.08</v>
      </c>
      <c r="I42" s="16">
        <v>21957.461643893686</v>
      </c>
      <c r="J42" s="16">
        <v>-15794.381643893686</v>
      </c>
      <c r="K42" s="13"/>
      <c r="L42" s="13"/>
      <c r="M42" s="17"/>
      <c r="N42" s="17"/>
      <c r="O42" s="17">
        <f>SUM(O39:O41)</f>
        <v>11005.5</v>
      </c>
      <c r="P42"/>
    </row>
    <row r="43" spans="1:16" x14ac:dyDescent="0.25">
      <c r="A43" s="8"/>
      <c r="B43" s="8" t="s">
        <v>408</v>
      </c>
      <c r="C43" s="9" t="s">
        <v>30</v>
      </c>
      <c r="D43" s="8" t="s">
        <v>134</v>
      </c>
      <c r="E43" s="8" t="s">
        <v>409</v>
      </c>
      <c r="F43" s="8">
        <v>3.35</v>
      </c>
      <c r="G43" s="10">
        <v>17</v>
      </c>
      <c r="H43" s="11">
        <v>56.95</v>
      </c>
      <c r="I43" s="11">
        <v>101.57595907928388</v>
      </c>
      <c r="J43" s="11">
        <v>-44.625959079283888</v>
      </c>
      <c r="K43" s="8">
        <v>5</v>
      </c>
      <c r="L43" s="8"/>
      <c r="M43" s="12">
        <f t="shared" si="0"/>
        <v>85</v>
      </c>
      <c r="N43" s="12">
        <f t="shared" si="0"/>
        <v>0</v>
      </c>
      <c r="O43" s="12">
        <f t="shared" si="1"/>
        <v>85</v>
      </c>
    </row>
    <row r="44" spans="1:16" s="7" customFormat="1" x14ac:dyDescent="0.25">
      <c r="A44" s="13"/>
      <c r="B44" s="13" t="s">
        <v>410</v>
      </c>
      <c r="C44" s="14"/>
      <c r="D44" s="13"/>
      <c r="E44" s="13"/>
      <c r="F44" s="13"/>
      <c r="G44" s="15">
        <v>17</v>
      </c>
      <c r="H44" s="16">
        <v>56.95</v>
      </c>
      <c r="I44" s="16">
        <v>101.57595907928388</v>
      </c>
      <c r="J44" s="16">
        <v>-44.625959079283888</v>
      </c>
      <c r="K44" s="13"/>
      <c r="L44" s="13"/>
      <c r="M44" s="17"/>
      <c r="N44" s="17"/>
      <c r="O44" s="17">
        <f>SUM(O43:O43)</f>
        <v>85</v>
      </c>
      <c r="P44"/>
    </row>
    <row r="45" spans="1:16" x14ac:dyDescent="0.25">
      <c r="A45" s="8"/>
      <c r="B45" s="8" t="s">
        <v>133</v>
      </c>
      <c r="C45" s="9" t="s">
        <v>30</v>
      </c>
      <c r="D45" s="8" t="s">
        <v>134</v>
      </c>
      <c r="E45" s="8" t="s">
        <v>135</v>
      </c>
      <c r="F45" s="8">
        <v>3.35</v>
      </c>
      <c r="G45" s="10">
        <v>25</v>
      </c>
      <c r="H45" s="11">
        <v>83.75</v>
      </c>
      <c r="I45" s="11">
        <v>131.96239702703085</v>
      </c>
      <c r="J45" s="11">
        <v>-48.212397027030846</v>
      </c>
      <c r="K45" s="8"/>
      <c r="L45" s="8"/>
      <c r="M45" s="12">
        <f t="shared" si="0"/>
        <v>0</v>
      </c>
      <c r="N45" s="12">
        <f t="shared" si="0"/>
        <v>0</v>
      </c>
      <c r="O45" s="12">
        <f t="shared" si="1"/>
        <v>0</v>
      </c>
    </row>
    <row r="46" spans="1:16" s="7" customFormat="1" x14ac:dyDescent="0.25">
      <c r="A46" s="13"/>
      <c r="B46" s="13" t="s">
        <v>136</v>
      </c>
      <c r="C46" s="14"/>
      <c r="D46" s="13"/>
      <c r="E46" s="13"/>
      <c r="F46" s="13"/>
      <c r="G46" s="15">
        <v>25</v>
      </c>
      <c r="H46" s="16">
        <v>83.75</v>
      </c>
      <c r="I46" s="16">
        <v>131.96239702703085</v>
      </c>
      <c r="J46" s="16">
        <v>-48.212397027030846</v>
      </c>
      <c r="K46" s="13"/>
      <c r="L46" s="13"/>
      <c r="M46" s="17"/>
      <c r="N46" s="17"/>
      <c r="O46" s="17">
        <f>SUM(O45:O45)</f>
        <v>0</v>
      </c>
      <c r="P46"/>
    </row>
    <row r="47" spans="1:16" s="7" customFormat="1" x14ac:dyDescent="0.25">
      <c r="A47" s="2" t="s">
        <v>137</v>
      </c>
      <c r="B47" s="2"/>
      <c r="C47" s="3"/>
      <c r="D47" s="2"/>
      <c r="E47" s="2"/>
      <c r="F47" s="2"/>
      <c r="G47" s="4">
        <v>4784</v>
      </c>
      <c r="H47" s="5">
        <v>11668.779999999997</v>
      </c>
      <c r="I47" s="5">
        <v>37554</v>
      </c>
      <c r="J47" s="5">
        <v>-25885.219999999998</v>
      </c>
      <c r="K47" s="2"/>
      <c r="L47" s="2"/>
      <c r="M47" s="6"/>
      <c r="N47" s="6"/>
      <c r="O47" s="6"/>
      <c r="P47"/>
    </row>
    <row r="48" spans="1:16" x14ac:dyDescent="0.25">
      <c r="A48" s="8" t="s">
        <v>138</v>
      </c>
      <c r="B48" s="8" t="s">
        <v>139</v>
      </c>
      <c r="C48" s="9" t="s">
        <v>143</v>
      </c>
      <c r="D48" s="8" t="s">
        <v>140</v>
      </c>
      <c r="E48" s="8" t="s">
        <v>533</v>
      </c>
      <c r="F48" s="8">
        <v>0.5099999999999999</v>
      </c>
      <c r="G48" s="10">
        <v>8203</v>
      </c>
      <c r="H48" s="11">
        <v>4183.53</v>
      </c>
      <c r="I48" s="11">
        <v>3914.29</v>
      </c>
      <c r="J48" s="11">
        <v>269.23999999999995</v>
      </c>
      <c r="K48" s="8">
        <v>7.36</v>
      </c>
      <c r="L48" s="8"/>
      <c r="M48" s="12">
        <f t="shared" si="0"/>
        <v>60374.080000000002</v>
      </c>
      <c r="N48" s="12">
        <f t="shared" si="0"/>
        <v>0</v>
      </c>
      <c r="O48" s="12">
        <f t="shared" si="1"/>
        <v>60374.080000000002</v>
      </c>
    </row>
    <row r="49" spans="1:16" x14ac:dyDescent="0.25">
      <c r="A49" s="8"/>
      <c r="B49" s="8"/>
      <c r="C49" s="9" t="s">
        <v>145</v>
      </c>
      <c r="D49" s="8" t="s">
        <v>140</v>
      </c>
      <c r="E49" s="8" t="s">
        <v>412</v>
      </c>
      <c r="F49" s="8">
        <v>0.55000000000000004</v>
      </c>
      <c r="G49" s="10">
        <v>350</v>
      </c>
      <c r="H49" s="11">
        <v>192.5</v>
      </c>
      <c r="I49" s="11">
        <v>685</v>
      </c>
      <c r="J49" s="11">
        <v>-492.5</v>
      </c>
      <c r="K49" s="8">
        <v>1.61</v>
      </c>
      <c r="L49" s="8"/>
      <c r="M49" s="12">
        <f t="shared" si="0"/>
        <v>563.5</v>
      </c>
      <c r="N49" s="12">
        <f t="shared" si="0"/>
        <v>0</v>
      </c>
      <c r="O49" s="12">
        <f t="shared" si="1"/>
        <v>563.5</v>
      </c>
    </row>
    <row r="50" spans="1:16" x14ac:dyDescent="0.25">
      <c r="A50" s="8"/>
      <c r="B50" s="8"/>
      <c r="C50" s="9"/>
      <c r="D50" s="8"/>
      <c r="E50" s="8" t="s">
        <v>533</v>
      </c>
      <c r="F50" s="8">
        <v>0.5099999999999999</v>
      </c>
      <c r="G50" s="10">
        <v>8800</v>
      </c>
      <c r="H50" s="11">
        <v>4488</v>
      </c>
      <c r="I50" s="11">
        <v>3914.29</v>
      </c>
      <c r="J50" s="11">
        <v>573.71</v>
      </c>
      <c r="K50" s="8">
        <v>7.36</v>
      </c>
      <c r="L50" s="8"/>
      <c r="M50" s="12">
        <f t="shared" si="0"/>
        <v>64768</v>
      </c>
      <c r="N50" s="12">
        <f t="shared" si="0"/>
        <v>0</v>
      </c>
      <c r="O50" s="12">
        <f t="shared" si="1"/>
        <v>64768</v>
      </c>
    </row>
    <row r="51" spans="1:16" x14ac:dyDescent="0.25">
      <c r="A51" s="8"/>
      <c r="B51" s="8"/>
      <c r="C51" s="9" t="s">
        <v>148</v>
      </c>
      <c r="D51" s="8" t="s">
        <v>140</v>
      </c>
      <c r="E51" s="8" t="s">
        <v>412</v>
      </c>
      <c r="F51" s="8">
        <v>0.55000000000000004</v>
      </c>
      <c r="G51" s="10">
        <v>0</v>
      </c>
      <c r="H51" s="11">
        <v>0</v>
      </c>
      <c r="I51" s="11">
        <v>685</v>
      </c>
      <c r="J51" s="11">
        <v>-685</v>
      </c>
      <c r="K51" s="8">
        <v>1.61</v>
      </c>
      <c r="L51" s="8"/>
      <c r="M51" s="12">
        <f t="shared" si="0"/>
        <v>0</v>
      </c>
      <c r="N51" s="12">
        <f t="shared" si="0"/>
        <v>0</v>
      </c>
      <c r="O51" s="12">
        <f t="shared" si="1"/>
        <v>0</v>
      </c>
    </row>
    <row r="52" spans="1:16" x14ac:dyDescent="0.25">
      <c r="A52" s="8"/>
      <c r="B52" s="8"/>
      <c r="C52" s="9"/>
      <c r="D52" s="8"/>
      <c r="E52" s="8" t="s">
        <v>533</v>
      </c>
      <c r="F52" s="8">
        <v>0.5099999999999999</v>
      </c>
      <c r="G52" s="10">
        <v>8250</v>
      </c>
      <c r="H52" s="11">
        <v>4207.5</v>
      </c>
      <c r="I52" s="11">
        <v>3914.29</v>
      </c>
      <c r="J52" s="11">
        <v>293.20999999999998</v>
      </c>
      <c r="K52" s="8">
        <v>7.36</v>
      </c>
      <c r="L52" s="8"/>
      <c r="M52" s="12">
        <f t="shared" si="0"/>
        <v>60720</v>
      </c>
      <c r="N52" s="12">
        <f t="shared" si="0"/>
        <v>0</v>
      </c>
      <c r="O52" s="12">
        <f t="shared" si="1"/>
        <v>60720</v>
      </c>
    </row>
    <row r="53" spans="1:16" x14ac:dyDescent="0.25">
      <c r="A53" s="8"/>
      <c r="B53" s="8"/>
      <c r="C53" s="9" t="s">
        <v>149</v>
      </c>
      <c r="D53" s="8" t="s">
        <v>140</v>
      </c>
      <c r="E53" s="8" t="s">
        <v>412</v>
      </c>
      <c r="F53" s="8">
        <v>0.55000000000000004</v>
      </c>
      <c r="G53" s="10">
        <v>1972</v>
      </c>
      <c r="H53" s="11">
        <v>1084.5999999999999</v>
      </c>
      <c r="I53" s="11">
        <v>2544.29</v>
      </c>
      <c r="J53" s="11">
        <v>-1459.69</v>
      </c>
      <c r="K53" s="8">
        <v>1.61</v>
      </c>
      <c r="L53" s="8"/>
      <c r="M53" s="12">
        <f t="shared" si="0"/>
        <v>3174.92</v>
      </c>
      <c r="N53" s="12">
        <f t="shared" si="0"/>
        <v>0</v>
      </c>
      <c r="O53" s="12">
        <f t="shared" si="1"/>
        <v>3174.92</v>
      </c>
    </row>
    <row r="54" spans="1:16" x14ac:dyDescent="0.25">
      <c r="A54" s="8"/>
      <c r="B54" s="8"/>
      <c r="C54" s="9"/>
      <c r="D54" s="8"/>
      <c r="E54" s="8" t="s">
        <v>533</v>
      </c>
      <c r="F54" s="8">
        <v>0.5099999999999999</v>
      </c>
      <c r="G54" s="10">
        <v>6050</v>
      </c>
      <c r="H54" s="11">
        <v>3085.5</v>
      </c>
      <c r="I54" s="11">
        <v>3914.29</v>
      </c>
      <c r="J54" s="11">
        <v>-828.79</v>
      </c>
      <c r="K54" s="8">
        <v>7.36</v>
      </c>
      <c r="L54" s="8"/>
      <c r="M54" s="12">
        <f t="shared" si="0"/>
        <v>44528</v>
      </c>
      <c r="N54" s="12">
        <f t="shared" si="0"/>
        <v>0</v>
      </c>
      <c r="O54" s="12">
        <f t="shared" si="1"/>
        <v>44528</v>
      </c>
    </row>
    <row r="55" spans="1:16" s="7" customFormat="1" x14ac:dyDescent="0.25">
      <c r="A55" s="13"/>
      <c r="B55" s="13" t="s">
        <v>150</v>
      </c>
      <c r="C55" s="14"/>
      <c r="D55" s="13"/>
      <c r="E55" s="13"/>
      <c r="F55" s="13"/>
      <c r="G55" s="15">
        <v>33625</v>
      </c>
      <c r="H55" s="16">
        <v>17241.629999999997</v>
      </c>
      <c r="I55" s="16">
        <v>19571.45</v>
      </c>
      <c r="J55" s="16">
        <v>-2329.8200000000002</v>
      </c>
      <c r="K55" s="13"/>
      <c r="L55" s="13"/>
      <c r="M55" s="17"/>
      <c r="N55" s="17"/>
      <c r="O55" s="17">
        <f>SUM(O48:O54)</f>
        <v>234128.50000000003</v>
      </c>
      <c r="P55"/>
    </row>
    <row r="56" spans="1:16" x14ac:dyDescent="0.25">
      <c r="A56" s="8"/>
      <c r="B56" s="8" t="s">
        <v>17</v>
      </c>
      <c r="C56" s="9" t="s">
        <v>18</v>
      </c>
      <c r="D56" s="8" t="s">
        <v>151</v>
      </c>
      <c r="E56" s="8" t="s">
        <v>534</v>
      </c>
      <c r="F56" s="8">
        <v>1.86</v>
      </c>
      <c r="G56" s="10">
        <v>1475</v>
      </c>
      <c r="H56" s="11">
        <v>2743.5</v>
      </c>
      <c r="I56" s="11">
        <v>2544.29</v>
      </c>
      <c r="J56" s="11">
        <v>199.20999999999998</v>
      </c>
      <c r="K56" s="8"/>
      <c r="L56" s="8">
        <v>1.95</v>
      </c>
      <c r="M56" s="12">
        <f t="shared" si="0"/>
        <v>0</v>
      </c>
      <c r="N56" s="12">
        <f t="shared" si="0"/>
        <v>2876.25</v>
      </c>
      <c r="O56" s="12">
        <f t="shared" si="1"/>
        <v>2876.25</v>
      </c>
    </row>
    <row r="57" spans="1:16" x14ac:dyDescent="0.25">
      <c r="A57" s="8"/>
      <c r="B57" s="8"/>
      <c r="C57" s="9"/>
      <c r="D57" s="8"/>
      <c r="E57" s="8" t="s">
        <v>535</v>
      </c>
      <c r="F57" s="8">
        <v>1.86</v>
      </c>
      <c r="G57" s="10">
        <v>2295</v>
      </c>
      <c r="H57" s="11">
        <v>4268.7</v>
      </c>
      <c r="I57" s="11">
        <v>3914.29</v>
      </c>
      <c r="J57" s="11">
        <v>354.4099999999998</v>
      </c>
      <c r="K57" s="8"/>
      <c r="L57" s="8">
        <v>1.95</v>
      </c>
      <c r="M57" s="12">
        <f t="shared" si="0"/>
        <v>0</v>
      </c>
      <c r="N57" s="12">
        <f t="shared" si="0"/>
        <v>4475.25</v>
      </c>
      <c r="O57" s="12">
        <f t="shared" si="1"/>
        <v>4475.25</v>
      </c>
    </row>
    <row r="58" spans="1:16" x14ac:dyDescent="0.25">
      <c r="A58" s="8"/>
      <c r="B58" s="8"/>
      <c r="C58" s="9"/>
      <c r="D58" s="8"/>
      <c r="E58" s="8" t="s">
        <v>536</v>
      </c>
      <c r="F58" s="8">
        <v>1.86</v>
      </c>
      <c r="G58" s="10">
        <v>403</v>
      </c>
      <c r="H58" s="11">
        <v>749.58</v>
      </c>
      <c r="I58" s="11">
        <v>685</v>
      </c>
      <c r="J58" s="11">
        <v>64.580000000000041</v>
      </c>
      <c r="K58" s="8"/>
      <c r="L58" s="8">
        <v>1.9</v>
      </c>
      <c r="M58" s="12">
        <f t="shared" si="0"/>
        <v>0</v>
      </c>
      <c r="N58" s="12">
        <f t="shared" si="0"/>
        <v>765.69999999999993</v>
      </c>
      <c r="O58" s="12">
        <f t="shared" si="1"/>
        <v>765.69999999999993</v>
      </c>
    </row>
    <row r="59" spans="1:16" x14ac:dyDescent="0.25">
      <c r="A59" s="8"/>
      <c r="B59" s="8"/>
      <c r="C59" s="9"/>
      <c r="D59" s="8"/>
      <c r="E59" s="8" t="s">
        <v>537</v>
      </c>
      <c r="F59" s="8">
        <v>1.86</v>
      </c>
      <c r="G59" s="10">
        <v>1205</v>
      </c>
      <c r="H59" s="11">
        <v>2241.3000000000002</v>
      </c>
      <c r="I59" s="11">
        <v>1859.29</v>
      </c>
      <c r="J59" s="11">
        <v>382.00999999999993</v>
      </c>
      <c r="K59" s="8"/>
      <c r="L59" s="8">
        <v>1.95</v>
      </c>
      <c r="M59" s="12">
        <f t="shared" si="0"/>
        <v>0</v>
      </c>
      <c r="N59" s="12">
        <f t="shared" si="0"/>
        <v>2349.75</v>
      </c>
      <c r="O59" s="12">
        <f t="shared" si="1"/>
        <v>2349.75</v>
      </c>
    </row>
    <row r="60" spans="1:16" x14ac:dyDescent="0.25">
      <c r="A60" s="8"/>
      <c r="B60" s="8"/>
      <c r="C60" s="9"/>
      <c r="D60" s="8" t="s">
        <v>165</v>
      </c>
      <c r="E60" s="8" t="s">
        <v>538</v>
      </c>
      <c r="F60" s="8">
        <v>3.05</v>
      </c>
      <c r="G60" s="10">
        <v>900</v>
      </c>
      <c r="H60" s="11">
        <v>2745</v>
      </c>
      <c r="I60" s="11">
        <v>2740</v>
      </c>
      <c r="J60" s="11">
        <v>5</v>
      </c>
      <c r="K60" s="8"/>
      <c r="L60" s="8">
        <v>2.9</v>
      </c>
      <c r="M60" s="12">
        <f t="shared" si="0"/>
        <v>0</v>
      </c>
      <c r="N60" s="12">
        <f t="shared" si="0"/>
        <v>2610</v>
      </c>
      <c r="O60" s="12">
        <f t="shared" si="1"/>
        <v>2610</v>
      </c>
    </row>
    <row r="61" spans="1:16" x14ac:dyDescent="0.25">
      <c r="A61" s="8"/>
      <c r="B61" s="8"/>
      <c r="C61" s="9"/>
      <c r="D61" s="8" t="s">
        <v>153</v>
      </c>
      <c r="E61" s="8" t="s">
        <v>413</v>
      </c>
      <c r="F61" s="8">
        <v>1.91</v>
      </c>
      <c r="G61" s="10">
        <v>210</v>
      </c>
      <c r="H61" s="11">
        <v>401.1</v>
      </c>
      <c r="I61" s="11">
        <v>685</v>
      </c>
      <c r="J61" s="11">
        <v>-283.89999999999998</v>
      </c>
      <c r="K61" s="8"/>
      <c r="L61" s="8">
        <v>2</v>
      </c>
      <c r="M61" s="12">
        <f t="shared" si="0"/>
        <v>0</v>
      </c>
      <c r="N61" s="12">
        <f t="shared" si="0"/>
        <v>420</v>
      </c>
      <c r="O61" s="12">
        <f t="shared" si="1"/>
        <v>420</v>
      </c>
    </row>
    <row r="62" spans="1:16" x14ac:dyDescent="0.25">
      <c r="A62" s="8"/>
      <c r="B62" s="8"/>
      <c r="C62" s="9" t="s">
        <v>24</v>
      </c>
      <c r="D62" s="8" t="s">
        <v>156</v>
      </c>
      <c r="E62" s="8" t="s">
        <v>414</v>
      </c>
      <c r="F62" s="8">
        <v>0.34</v>
      </c>
      <c r="G62" s="10">
        <v>291</v>
      </c>
      <c r="H62" s="11">
        <v>98.94</v>
      </c>
      <c r="I62" s="11">
        <v>342.5</v>
      </c>
      <c r="J62" s="11">
        <v>-243.56</v>
      </c>
      <c r="K62" s="8"/>
      <c r="L62" s="8">
        <v>0.5</v>
      </c>
      <c r="M62" s="12">
        <f t="shared" si="0"/>
        <v>0</v>
      </c>
      <c r="N62" s="12">
        <f t="shared" si="0"/>
        <v>145.5</v>
      </c>
      <c r="O62" s="12">
        <f t="shared" si="1"/>
        <v>145.5</v>
      </c>
    </row>
    <row r="63" spans="1:16" x14ac:dyDescent="0.25">
      <c r="A63" s="8"/>
      <c r="B63" s="8"/>
      <c r="C63" s="9"/>
      <c r="D63" s="8" t="s">
        <v>160</v>
      </c>
      <c r="E63" s="8" t="s">
        <v>539</v>
      </c>
      <c r="F63" s="8">
        <v>0.28999999999999998</v>
      </c>
      <c r="G63" s="10">
        <v>3017</v>
      </c>
      <c r="H63" s="11">
        <v>874.93000000000006</v>
      </c>
      <c r="I63" s="11">
        <v>1272.1399999999999</v>
      </c>
      <c r="J63" s="11">
        <v>-397.21</v>
      </c>
      <c r="K63" s="8"/>
      <c r="L63" s="8">
        <v>0.3</v>
      </c>
      <c r="M63" s="12">
        <f t="shared" si="0"/>
        <v>0</v>
      </c>
      <c r="N63" s="12">
        <f t="shared" si="0"/>
        <v>905.1</v>
      </c>
      <c r="O63" s="12">
        <f t="shared" si="1"/>
        <v>905.1</v>
      </c>
    </row>
    <row r="64" spans="1:16" x14ac:dyDescent="0.25">
      <c r="A64" s="8"/>
      <c r="B64" s="8"/>
      <c r="C64" s="9"/>
      <c r="D64" s="8" t="s">
        <v>540</v>
      </c>
      <c r="E64" s="8" t="s">
        <v>541</v>
      </c>
      <c r="F64" s="8">
        <v>0.37</v>
      </c>
      <c r="G64" s="10">
        <v>1250</v>
      </c>
      <c r="H64" s="11">
        <v>462.5</v>
      </c>
      <c r="I64" s="11">
        <v>685</v>
      </c>
      <c r="J64" s="11">
        <v>-222.5</v>
      </c>
      <c r="K64" s="8"/>
      <c r="L64" s="8">
        <v>0.38</v>
      </c>
      <c r="M64" s="12">
        <f t="shared" si="0"/>
        <v>0</v>
      </c>
      <c r="N64" s="12">
        <f t="shared" si="0"/>
        <v>475</v>
      </c>
      <c r="O64" s="12">
        <f t="shared" si="1"/>
        <v>475</v>
      </c>
    </row>
    <row r="65" spans="1:15" x14ac:dyDescent="0.25">
      <c r="A65" s="8"/>
      <c r="B65" s="8"/>
      <c r="C65" s="9"/>
      <c r="D65" s="8"/>
      <c r="E65" s="8" t="s">
        <v>542</v>
      </c>
      <c r="F65" s="8">
        <v>0.37</v>
      </c>
      <c r="G65" s="10">
        <v>725</v>
      </c>
      <c r="H65" s="11">
        <v>268.25</v>
      </c>
      <c r="I65" s="11">
        <v>342.5</v>
      </c>
      <c r="J65" s="11">
        <v>-74.25</v>
      </c>
      <c r="K65" s="8"/>
      <c r="L65" s="8">
        <v>0.38</v>
      </c>
      <c r="M65" s="12">
        <f t="shared" si="0"/>
        <v>0</v>
      </c>
      <c r="N65" s="12">
        <f t="shared" si="0"/>
        <v>275.5</v>
      </c>
      <c r="O65" s="12">
        <f t="shared" si="1"/>
        <v>275.5</v>
      </c>
    </row>
    <row r="66" spans="1:15" x14ac:dyDescent="0.25">
      <c r="A66" s="8"/>
      <c r="B66" s="8"/>
      <c r="C66" s="9"/>
      <c r="D66" s="8"/>
      <c r="E66" s="8" t="s">
        <v>543</v>
      </c>
      <c r="F66" s="8">
        <v>0.28999999999999998</v>
      </c>
      <c r="G66" s="10">
        <v>600</v>
      </c>
      <c r="H66" s="11">
        <v>174</v>
      </c>
      <c r="I66" s="11">
        <v>342.5</v>
      </c>
      <c r="J66" s="11">
        <v>-168.5</v>
      </c>
      <c r="K66" s="8"/>
      <c r="L66" s="8">
        <v>0.3</v>
      </c>
      <c r="M66" s="12">
        <f t="shared" si="0"/>
        <v>0</v>
      </c>
      <c r="N66" s="12">
        <f t="shared" si="0"/>
        <v>180</v>
      </c>
      <c r="O66" s="12">
        <f t="shared" si="1"/>
        <v>180</v>
      </c>
    </row>
    <row r="67" spans="1:15" x14ac:dyDescent="0.25">
      <c r="A67" s="8"/>
      <c r="B67" s="8"/>
      <c r="C67" s="9"/>
      <c r="D67" s="8"/>
      <c r="E67" s="8" t="s">
        <v>544</v>
      </c>
      <c r="F67" s="8">
        <v>0.28999999999999998</v>
      </c>
      <c r="G67" s="10">
        <v>850</v>
      </c>
      <c r="H67" s="11">
        <v>246.5</v>
      </c>
      <c r="I67" s="11">
        <v>342.5</v>
      </c>
      <c r="J67" s="11">
        <v>-96</v>
      </c>
      <c r="K67" s="8"/>
      <c r="L67" s="8">
        <v>0.3</v>
      </c>
      <c r="M67" s="12">
        <f t="shared" si="0"/>
        <v>0</v>
      </c>
      <c r="N67" s="12">
        <f t="shared" si="0"/>
        <v>255</v>
      </c>
      <c r="O67" s="12">
        <f t="shared" si="1"/>
        <v>255</v>
      </c>
    </row>
    <row r="68" spans="1:15" x14ac:dyDescent="0.25">
      <c r="A68" s="8"/>
      <c r="B68" s="8"/>
      <c r="C68" s="9"/>
      <c r="D68" s="8" t="s">
        <v>545</v>
      </c>
      <c r="E68" s="8" t="s">
        <v>546</v>
      </c>
      <c r="F68" s="8">
        <v>0.23</v>
      </c>
      <c r="G68" s="10">
        <v>1025</v>
      </c>
      <c r="H68" s="11">
        <v>235.75</v>
      </c>
      <c r="I68" s="11">
        <v>685</v>
      </c>
      <c r="J68" s="11">
        <v>-449.25</v>
      </c>
      <c r="K68" s="8"/>
      <c r="L68" s="8">
        <v>0.24</v>
      </c>
      <c r="M68" s="12">
        <f t="shared" si="0"/>
        <v>0</v>
      </c>
      <c r="N68" s="12">
        <f t="shared" si="0"/>
        <v>246</v>
      </c>
      <c r="O68" s="12">
        <f t="shared" si="1"/>
        <v>246</v>
      </c>
    </row>
    <row r="69" spans="1:15" x14ac:dyDescent="0.25">
      <c r="A69" s="8"/>
      <c r="B69" s="8"/>
      <c r="C69" s="9"/>
      <c r="D69" s="8" t="s">
        <v>163</v>
      </c>
      <c r="E69" s="8" t="s">
        <v>547</v>
      </c>
      <c r="F69" s="8">
        <v>0.24</v>
      </c>
      <c r="G69" s="10">
        <v>3072</v>
      </c>
      <c r="H69" s="11">
        <v>737.28</v>
      </c>
      <c r="I69" s="11">
        <v>1957.1399999999999</v>
      </c>
      <c r="J69" s="11">
        <v>-1219.8600000000001</v>
      </c>
      <c r="K69" s="8"/>
      <c r="L69" s="8">
        <v>0.25</v>
      </c>
      <c r="M69" s="12">
        <f t="shared" ref="M69:N132" si="2">$G69*K69</f>
        <v>0</v>
      </c>
      <c r="N69" s="12">
        <f t="shared" si="2"/>
        <v>768</v>
      </c>
      <c r="O69" s="12">
        <f t="shared" ref="O69:O132" si="3">M69+N69</f>
        <v>768</v>
      </c>
    </row>
    <row r="70" spans="1:15" x14ac:dyDescent="0.25">
      <c r="A70" s="8"/>
      <c r="B70" s="8"/>
      <c r="C70" s="9"/>
      <c r="D70" s="8"/>
      <c r="E70" s="8" t="s">
        <v>548</v>
      </c>
      <c r="F70" s="8">
        <v>0.24</v>
      </c>
      <c r="G70" s="10">
        <v>5100</v>
      </c>
      <c r="H70" s="11">
        <v>1224</v>
      </c>
      <c r="I70" s="11">
        <v>2299.64</v>
      </c>
      <c r="J70" s="11">
        <v>-1075.6400000000001</v>
      </c>
      <c r="K70" s="8"/>
      <c r="L70" s="8">
        <v>0.25</v>
      </c>
      <c r="M70" s="12">
        <f t="shared" si="2"/>
        <v>0</v>
      </c>
      <c r="N70" s="12">
        <f t="shared" si="2"/>
        <v>1275</v>
      </c>
      <c r="O70" s="12">
        <f t="shared" si="3"/>
        <v>1275</v>
      </c>
    </row>
    <row r="71" spans="1:15" x14ac:dyDescent="0.25">
      <c r="A71" s="8"/>
      <c r="B71" s="8"/>
      <c r="C71" s="9"/>
      <c r="D71" s="8"/>
      <c r="E71" s="8" t="s">
        <v>549</v>
      </c>
      <c r="F71" s="8">
        <v>0.28999999999999998</v>
      </c>
      <c r="G71" s="10">
        <v>500</v>
      </c>
      <c r="H71" s="11">
        <v>145</v>
      </c>
      <c r="I71" s="11">
        <v>244.64</v>
      </c>
      <c r="J71" s="11">
        <v>-99.639999999999986</v>
      </c>
      <c r="K71" s="8"/>
      <c r="L71" s="8">
        <v>0.25</v>
      </c>
      <c r="M71" s="12">
        <f t="shared" si="2"/>
        <v>0</v>
      </c>
      <c r="N71" s="12">
        <f t="shared" si="2"/>
        <v>125</v>
      </c>
      <c r="O71" s="12">
        <f t="shared" si="3"/>
        <v>125</v>
      </c>
    </row>
    <row r="72" spans="1:15" x14ac:dyDescent="0.25">
      <c r="A72" s="8"/>
      <c r="B72" s="8"/>
      <c r="C72" s="9" t="s">
        <v>30</v>
      </c>
      <c r="D72" s="8" t="s">
        <v>151</v>
      </c>
      <c r="E72" s="8" t="s">
        <v>550</v>
      </c>
      <c r="F72" s="8">
        <v>1.41</v>
      </c>
      <c r="G72" s="10">
        <v>1554</v>
      </c>
      <c r="H72" s="11">
        <v>2191.1400000000003</v>
      </c>
      <c r="I72" s="11">
        <v>2544.29</v>
      </c>
      <c r="J72" s="11">
        <v>-353.15000000000003</v>
      </c>
      <c r="K72" s="8"/>
      <c r="L72" s="8">
        <v>1.5</v>
      </c>
      <c r="M72" s="12">
        <f t="shared" si="2"/>
        <v>0</v>
      </c>
      <c r="N72" s="12">
        <f t="shared" si="2"/>
        <v>2331</v>
      </c>
      <c r="O72" s="12">
        <f t="shared" si="3"/>
        <v>2331</v>
      </c>
    </row>
    <row r="73" spans="1:15" x14ac:dyDescent="0.25">
      <c r="A73" s="8"/>
      <c r="B73" s="8"/>
      <c r="C73" s="9"/>
      <c r="D73" s="8"/>
      <c r="E73" s="8" t="s">
        <v>534</v>
      </c>
      <c r="F73" s="8">
        <v>1.8599999999999997</v>
      </c>
      <c r="G73" s="10">
        <v>4360</v>
      </c>
      <c r="H73" s="11">
        <v>8109.6</v>
      </c>
      <c r="I73" s="11">
        <v>8513.58</v>
      </c>
      <c r="J73" s="11">
        <v>-403.97999999999996</v>
      </c>
      <c r="K73" s="8"/>
      <c r="L73" s="8">
        <v>1.95</v>
      </c>
      <c r="M73" s="12">
        <f t="shared" si="2"/>
        <v>0</v>
      </c>
      <c r="N73" s="12">
        <f t="shared" si="2"/>
        <v>8502</v>
      </c>
      <c r="O73" s="12">
        <f t="shared" si="3"/>
        <v>8502</v>
      </c>
    </row>
    <row r="74" spans="1:15" x14ac:dyDescent="0.25">
      <c r="A74" s="8"/>
      <c r="B74" s="8"/>
      <c r="C74" s="9"/>
      <c r="D74" s="8"/>
      <c r="E74" s="8" t="s">
        <v>551</v>
      </c>
      <c r="F74" s="8">
        <v>1.86</v>
      </c>
      <c r="G74" s="10">
        <v>300</v>
      </c>
      <c r="H74" s="11">
        <v>558</v>
      </c>
      <c r="I74" s="11">
        <v>685</v>
      </c>
      <c r="J74" s="11">
        <v>-127</v>
      </c>
      <c r="K74" s="8"/>
      <c r="L74" s="8">
        <v>1.95</v>
      </c>
      <c r="M74" s="12">
        <f t="shared" si="2"/>
        <v>0</v>
      </c>
      <c r="N74" s="12">
        <f t="shared" si="2"/>
        <v>585</v>
      </c>
      <c r="O74" s="12">
        <f t="shared" si="3"/>
        <v>585</v>
      </c>
    </row>
    <row r="75" spans="1:15" x14ac:dyDescent="0.25">
      <c r="A75" s="8"/>
      <c r="B75" s="8"/>
      <c r="C75" s="9"/>
      <c r="D75" s="8" t="s">
        <v>165</v>
      </c>
      <c r="E75" s="8" t="s">
        <v>419</v>
      </c>
      <c r="F75" s="8">
        <v>1.54</v>
      </c>
      <c r="G75" s="10">
        <v>271</v>
      </c>
      <c r="H75" s="11">
        <v>417.34</v>
      </c>
      <c r="I75" s="11">
        <v>685</v>
      </c>
      <c r="J75" s="11">
        <v>-267.66000000000003</v>
      </c>
      <c r="K75" s="8"/>
      <c r="L75" s="8">
        <v>1.65</v>
      </c>
      <c r="M75" s="12">
        <f t="shared" si="2"/>
        <v>0</v>
      </c>
      <c r="N75" s="12">
        <f t="shared" si="2"/>
        <v>447.15</v>
      </c>
      <c r="O75" s="12">
        <f t="shared" si="3"/>
        <v>447.15</v>
      </c>
    </row>
    <row r="76" spans="1:15" x14ac:dyDescent="0.25">
      <c r="A76" s="8"/>
      <c r="B76" s="8"/>
      <c r="C76" s="9" t="s">
        <v>143</v>
      </c>
      <c r="D76" s="8" t="s">
        <v>32</v>
      </c>
      <c r="E76" s="8" t="s">
        <v>552</v>
      </c>
      <c r="F76" s="8">
        <v>1.49</v>
      </c>
      <c r="G76" s="10">
        <v>1890</v>
      </c>
      <c r="H76" s="11">
        <v>2816.1</v>
      </c>
      <c r="I76" s="11">
        <v>2544.29</v>
      </c>
      <c r="J76" s="11">
        <v>271.80999999999989</v>
      </c>
      <c r="K76" s="8"/>
      <c r="L76" s="8">
        <v>1.6</v>
      </c>
      <c r="M76" s="12">
        <f t="shared" si="2"/>
        <v>0</v>
      </c>
      <c r="N76" s="12">
        <f t="shared" si="2"/>
        <v>3024</v>
      </c>
      <c r="O76" s="12">
        <f t="shared" si="3"/>
        <v>3024</v>
      </c>
    </row>
    <row r="77" spans="1:15" x14ac:dyDescent="0.25">
      <c r="A77" s="8"/>
      <c r="B77" s="8"/>
      <c r="C77" s="9"/>
      <c r="D77" s="8"/>
      <c r="E77" s="8" t="s">
        <v>420</v>
      </c>
      <c r="F77" s="8">
        <v>1.49</v>
      </c>
      <c r="G77" s="10">
        <v>1530</v>
      </c>
      <c r="H77" s="11">
        <v>2279.6999999999998</v>
      </c>
      <c r="I77" s="11">
        <v>2055</v>
      </c>
      <c r="J77" s="11">
        <v>224.69999999999993</v>
      </c>
      <c r="K77" s="8"/>
      <c r="L77" s="8">
        <v>1.6</v>
      </c>
      <c r="M77" s="12">
        <f t="shared" si="2"/>
        <v>0</v>
      </c>
      <c r="N77" s="12">
        <f t="shared" si="2"/>
        <v>2448</v>
      </c>
      <c r="O77" s="12">
        <f t="shared" si="3"/>
        <v>2448</v>
      </c>
    </row>
    <row r="78" spans="1:15" x14ac:dyDescent="0.25">
      <c r="A78" s="8"/>
      <c r="B78" s="8"/>
      <c r="C78" s="9"/>
      <c r="D78" s="8"/>
      <c r="E78" s="8" t="s">
        <v>553</v>
      </c>
      <c r="F78" s="8">
        <v>1.49</v>
      </c>
      <c r="G78" s="10">
        <v>2656</v>
      </c>
      <c r="H78" s="11">
        <v>3957.44</v>
      </c>
      <c r="I78" s="11">
        <v>3914.29</v>
      </c>
      <c r="J78" s="11">
        <v>43.14999999999992</v>
      </c>
      <c r="K78" s="8"/>
      <c r="L78" s="8">
        <v>1.6</v>
      </c>
      <c r="M78" s="12">
        <f t="shared" si="2"/>
        <v>0</v>
      </c>
      <c r="N78" s="12">
        <f t="shared" si="2"/>
        <v>4249.6000000000004</v>
      </c>
      <c r="O78" s="12">
        <f t="shared" si="3"/>
        <v>4249.6000000000004</v>
      </c>
    </row>
    <row r="79" spans="1:15" x14ac:dyDescent="0.25">
      <c r="A79" s="8"/>
      <c r="B79" s="8"/>
      <c r="C79" s="9" t="s">
        <v>145</v>
      </c>
      <c r="D79" s="8" t="s">
        <v>32</v>
      </c>
      <c r="E79" s="8" t="s">
        <v>554</v>
      </c>
      <c r="F79" s="8">
        <v>1.49</v>
      </c>
      <c r="G79" s="10">
        <v>773</v>
      </c>
      <c r="H79" s="11">
        <v>1151.77</v>
      </c>
      <c r="I79" s="11">
        <v>1370</v>
      </c>
      <c r="J79" s="11">
        <v>-218.23000000000002</v>
      </c>
      <c r="K79" s="8"/>
      <c r="L79" s="8">
        <v>1.6</v>
      </c>
      <c r="M79" s="12">
        <f t="shared" si="2"/>
        <v>0</v>
      </c>
      <c r="N79" s="12">
        <f t="shared" si="2"/>
        <v>1236.8000000000002</v>
      </c>
      <c r="O79" s="12">
        <f t="shared" si="3"/>
        <v>1236.8000000000002</v>
      </c>
    </row>
    <row r="80" spans="1:15" x14ac:dyDescent="0.25">
      <c r="A80" s="8"/>
      <c r="B80" s="8"/>
      <c r="C80" s="9"/>
      <c r="D80" s="8"/>
      <c r="E80" s="8" t="s">
        <v>555</v>
      </c>
      <c r="F80" s="8">
        <v>1.49</v>
      </c>
      <c r="G80" s="10">
        <v>3301</v>
      </c>
      <c r="H80" s="11">
        <v>4918.49</v>
      </c>
      <c r="I80" s="11">
        <v>6458.58</v>
      </c>
      <c r="J80" s="11">
        <v>-1540.0900000000001</v>
      </c>
      <c r="K80" s="8"/>
      <c r="L80" s="8">
        <v>1.6</v>
      </c>
      <c r="M80" s="12">
        <f t="shared" si="2"/>
        <v>0</v>
      </c>
      <c r="N80" s="12">
        <f t="shared" si="2"/>
        <v>5281.6</v>
      </c>
      <c r="O80" s="12">
        <f t="shared" si="3"/>
        <v>5281.6</v>
      </c>
    </row>
    <row r="81" spans="1:16" x14ac:dyDescent="0.25">
      <c r="A81" s="8"/>
      <c r="B81" s="8"/>
      <c r="C81" s="9" t="s">
        <v>148</v>
      </c>
      <c r="D81" s="8" t="s">
        <v>32</v>
      </c>
      <c r="E81" s="8" t="s">
        <v>556</v>
      </c>
      <c r="F81" s="8">
        <v>1.49</v>
      </c>
      <c r="G81" s="10">
        <v>1439</v>
      </c>
      <c r="H81" s="11">
        <v>2144.11</v>
      </c>
      <c r="I81" s="11">
        <v>2544.29</v>
      </c>
      <c r="J81" s="11">
        <v>-400.18000000000012</v>
      </c>
      <c r="K81" s="8"/>
      <c r="L81" s="8">
        <v>1.6</v>
      </c>
      <c r="M81" s="12">
        <f t="shared" si="2"/>
        <v>0</v>
      </c>
      <c r="N81" s="12">
        <f t="shared" si="2"/>
        <v>2302.4</v>
      </c>
      <c r="O81" s="12">
        <f t="shared" si="3"/>
        <v>2302.4</v>
      </c>
    </row>
    <row r="82" spans="1:16" x14ac:dyDescent="0.25">
      <c r="A82" s="8"/>
      <c r="B82" s="8"/>
      <c r="C82" s="9"/>
      <c r="D82" s="8"/>
      <c r="E82" s="8" t="s">
        <v>557</v>
      </c>
      <c r="F82" s="8">
        <v>1.49</v>
      </c>
      <c r="G82" s="10">
        <v>2177</v>
      </c>
      <c r="H82" s="11">
        <v>3243.7300000000005</v>
      </c>
      <c r="I82" s="11">
        <v>5284.29</v>
      </c>
      <c r="J82" s="11">
        <v>-2040.56</v>
      </c>
      <c r="K82" s="8"/>
      <c r="L82" s="8">
        <v>1.6</v>
      </c>
      <c r="M82" s="12">
        <f t="shared" si="2"/>
        <v>0</v>
      </c>
      <c r="N82" s="12">
        <f t="shared" si="2"/>
        <v>3483.2000000000003</v>
      </c>
      <c r="O82" s="12">
        <f t="shared" si="3"/>
        <v>3483.2000000000003</v>
      </c>
    </row>
    <row r="83" spans="1:16" x14ac:dyDescent="0.25">
      <c r="A83" s="8"/>
      <c r="B83" s="8"/>
      <c r="C83" s="9" t="s">
        <v>149</v>
      </c>
      <c r="D83" s="8" t="s">
        <v>32</v>
      </c>
      <c r="E83" s="8" t="s">
        <v>557</v>
      </c>
      <c r="F83" s="8">
        <v>1.49</v>
      </c>
      <c r="G83" s="10">
        <v>1000</v>
      </c>
      <c r="H83" s="11">
        <v>1490</v>
      </c>
      <c r="I83" s="11">
        <v>5969.29</v>
      </c>
      <c r="J83" s="11">
        <v>-4479.29</v>
      </c>
      <c r="K83" s="8"/>
      <c r="L83" s="8">
        <v>1.6</v>
      </c>
      <c r="M83" s="12">
        <f t="shared" si="2"/>
        <v>0</v>
      </c>
      <c r="N83" s="12">
        <f t="shared" si="2"/>
        <v>1600</v>
      </c>
      <c r="O83" s="12">
        <f t="shared" si="3"/>
        <v>1600</v>
      </c>
    </row>
    <row r="84" spans="1:16" s="7" customFormat="1" x14ac:dyDescent="0.25">
      <c r="A84" s="13"/>
      <c r="B84" s="13" t="s">
        <v>34</v>
      </c>
      <c r="C84" s="14"/>
      <c r="D84" s="13"/>
      <c r="E84" s="13"/>
      <c r="F84" s="13"/>
      <c r="G84" s="15">
        <v>44169</v>
      </c>
      <c r="H84" s="16">
        <v>50893.75</v>
      </c>
      <c r="I84" s="16">
        <v>63509.330000000009</v>
      </c>
      <c r="J84" s="16">
        <v>-12615.580000000004</v>
      </c>
      <c r="K84" s="13"/>
      <c r="L84" s="13"/>
      <c r="M84" s="17"/>
      <c r="N84" s="17"/>
      <c r="O84" s="17">
        <f>SUM(O56:O83)</f>
        <v>53637.8</v>
      </c>
      <c r="P84"/>
    </row>
    <row r="85" spans="1:16" s="7" customFormat="1" x14ac:dyDescent="0.25">
      <c r="A85" s="2" t="s">
        <v>167</v>
      </c>
      <c r="B85" s="2"/>
      <c r="C85" s="3"/>
      <c r="D85" s="2"/>
      <c r="E85" s="2"/>
      <c r="F85" s="2"/>
      <c r="G85" s="4">
        <v>77794</v>
      </c>
      <c r="H85" s="5">
        <v>68135.37999999999</v>
      </c>
      <c r="I85" s="5">
        <v>83080.779999999984</v>
      </c>
      <c r="J85" s="5">
        <v>-14945.400000000005</v>
      </c>
      <c r="K85" s="2"/>
      <c r="L85" s="2"/>
      <c r="M85" s="6"/>
      <c r="N85" s="6"/>
      <c r="O85" s="6"/>
      <c r="P85"/>
    </row>
    <row r="86" spans="1:16" x14ac:dyDescent="0.25">
      <c r="A86" s="8" t="s">
        <v>168</v>
      </c>
      <c r="B86" s="8" t="s">
        <v>191</v>
      </c>
      <c r="C86" s="9" t="s">
        <v>18</v>
      </c>
      <c r="D86" s="8" t="s">
        <v>180</v>
      </c>
      <c r="E86" s="8" t="s">
        <v>428</v>
      </c>
      <c r="F86" s="8">
        <v>0.45</v>
      </c>
      <c r="G86" s="10">
        <v>3720</v>
      </c>
      <c r="H86" s="11">
        <v>1674</v>
      </c>
      <c r="I86" s="11">
        <v>1656</v>
      </c>
      <c r="J86" s="11">
        <v>18</v>
      </c>
      <c r="K86" s="8">
        <v>1.1399999999999999</v>
      </c>
      <c r="L86" s="8"/>
      <c r="M86" s="12">
        <f t="shared" si="2"/>
        <v>4240.7999999999993</v>
      </c>
      <c r="N86" s="12">
        <f t="shared" si="2"/>
        <v>0</v>
      </c>
      <c r="O86" s="12">
        <f t="shared" si="3"/>
        <v>4240.7999999999993</v>
      </c>
    </row>
    <row r="87" spans="1:16" x14ac:dyDescent="0.25">
      <c r="A87" s="8"/>
      <c r="B87" s="8"/>
      <c r="C87" s="9"/>
      <c r="D87" s="8"/>
      <c r="E87" s="8" t="s">
        <v>558</v>
      </c>
      <c r="F87" s="8">
        <v>0.37999999999999995</v>
      </c>
      <c r="G87" s="10">
        <v>10178</v>
      </c>
      <c r="H87" s="11">
        <v>3867.64</v>
      </c>
      <c r="I87" s="11">
        <v>3312</v>
      </c>
      <c r="J87" s="11">
        <v>555.64</v>
      </c>
      <c r="K87" s="8">
        <v>1.1499999999999999</v>
      </c>
      <c r="L87" s="8"/>
      <c r="M87" s="12">
        <f t="shared" si="2"/>
        <v>11704.699999999999</v>
      </c>
      <c r="N87" s="12">
        <f t="shared" si="2"/>
        <v>0</v>
      </c>
      <c r="O87" s="12">
        <f t="shared" si="3"/>
        <v>11704.699999999999</v>
      </c>
    </row>
    <row r="88" spans="1:16" x14ac:dyDescent="0.25">
      <c r="A88" s="8"/>
      <c r="B88" s="8"/>
      <c r="C88" s="9" t="s">
        <v>300</v>
      </c>
      <c r="D88" s="8" t="s">
        <v>180</v>
      </c>
      <c r="E88" s="8" t="s">
        <v>432</v>
      </c>
      <c r="F88" s="8">
        <v>0.37999999999999995</v>
      </c>
      <c r="G88" s="10">
        <v>18052</v>
      </c>
      <c r="H88" s="11">
        <v>6859.7600000000011</v>
      </c>
      <c r="I88" s="11">
        <v>8674.2900000000009</v>
      </c>
      <c r="J88" s="11">
        <v>-1814.5299999999997</v>
      </c>
      <c r="K88" s="8">
        <v>1.1499999999999999</v>
      </c>
      <c r="L88" s="8"/>
      <c r="M88" s="12">
        <f t="shared" si="2"/>
        <v>20759.8</v>
      </c>
      <c r="N88" s="12">
        <f t="shared" si="2"/>
        <v>0</v>
      </c>
      <c r="O88" s="12">
        <f t="shared" si="3"/>
        <v>20759.8</v>
      </c>
    </row>
    <row r="89" spans="1:16" x14ac:dyDescent="0.25">
      <c r="A89" s="8"/>
      <c r="B89" s="8"/>
      <c r="C89" s="9"/>
      <c r="D89" s="8"/>
      <c r="E89" s="8" t="s">
        <v>559</v>
      </c>
      <c r="F89" s="8">
        <v>0.37999999999999995</v>
      </c>
      <c r="G89" s="10">
        <v>10052</v>
      </c>
      <c r="H89" s="11">
        <v>3819.76</v>
      </c>
      <c r="I89" s="11">
        <v>5204.58</v>
      </c>
      <c r="J89" s="11">
        <v>-1384.82</v>
      </c>
      <c r="K89" s="8">
        <v>1.1000000000000001</v>
      </c>
      <c r="L89" s="8"/>
      <c r="M89" s="12">
        <f t="shared" si="2"/>
        <v>11057.2</v>
      </c>
      <c r="N89" s="12">
        <f t="shared" si="2"/>
        <v>0</v>
      </c>
      <c r="O89" s="12">
        <f t="shared" si="3"/>
        <v>11057.2</v>
      </c>
    </row>
    <row r="90" spans="1:16" x14ac:dyDescent="0.25">
      <c r="A90" s="8"/>
      <c r="B90" s="8"/>
      <c r="C90" s="9" t="s">
        <v>24</v>
      </c>
      <c r="D90" s="8" t="s">
        <v>180</v>
      </c>
      <c r="E90" s="8" t="s">
        <v>428</v>
      </c>
      <c r="F90" s="8">
        <v>0.45</v>
      </c>
      <c r="G90" s="10">
        <v>3560</v>
      </c>
      <c r="H90" s="11">
        <v>1602</v>
      </c>
      <c r="I90" s="11">
        <v>1104</v>
      </c>
      <c r="J90" s="11">
        <v>498</v>
      </c>
      <c r="K90" s="8">
        <v>1.1399999999999999</v>
      </c>
      <c r="L90" s="8"/>
      <c r="M90" s="12">
        <f t="shared" si="2"/>
        <v>4058.3999999999996</v>
      </c>
      <c r="N90" s="12">
        <f t="shared" si="2"/>
        <v>0</v>
      </c>
      <c r="O90" s="12">
        <f t="shared" si="3"/>
        <v>4058.3999999999996</v>
      </c>
    </row>
    <row r="91" spans="1:16" x14ac:dyDescent="0.25">
      <c r="A91" s="8"/>
      <c r="B91" s="8"/>
      <c r="C91" s="9"/>
      <c r="D91" s="8"/>
      <c r="E91" s="8" t="s">
        <v>558</v>
      </c>
      <c r="F91" s="8">
        <v>0.37999999999999995</v>
      </c>
      <c r="G91" s="10">
        <v>10358</v>
      </c>
      <c r="H91" s="11">
        <v>3936.04</v>
      </c>
      <c r="I91" s="11">
        <v>3031.2530712530715</v>
      </c>
      <c r="J91" s="11">
        <v>904.78692874692888</v>
      </c>
      <c r="K91" s="8">
        <v>1.1499999999999999</v>
      </c>
      <c r="L91" s="8"/>
      <c r="M91" s="12">
        <f t="shared" si="2"/>
        <v>11911.699999999999</v>
      </c>
      <c r="N91" s="12">
        <f t="shared" si="2"/>
        <v>0</v>
      </c>
      <c r="O91" s="12">
        <f t="shared" si="3"/>
        <v>11911.699999999999</v>
      </c>
    </row>
    <row r="92" spans="1:16" x14ac:dyDescent="0.25">
      <c r="A92" s="8"/>
      <c r="B92" s="8"/>
      <c r="C92" s="9" t="s">
        <v>30</v>
      </c>
      <c r="D92" s="8" t="s">
        <v>180</v>
      </c>
      <c r="E92" s="8" t="s">
        <v>428</v>
      </c>
      <c r="F92" s="8">
        <v>0.45</v>
      </c>
      <c r="G92" s="10">
        <v>32380</v>
      </c>
      <c r="H92" s="11">
        <v>14571.000000000002</v>
      </c>
      <c r="I92" s="11">
        <v>10172.58</v>
      </c>
      <c r="J92" s="11">
        <v>4398.42</v>
      </c>
      <c r="K92" s="8">
        <v>1.1399999999999999</v>
      </c>
      <c r="L92" s="8"/>
      <c r="M92" s="12">
        <f t="shared" si="2"/>
        <v>36913.199999999997</v>
      </c>
      <c r="N92" s="12">
        <f t="shared" si="2"/>
        <v>0</v>
      </c>
      <c r="O92" s="12">
        <f t="shared" si="3"/>
        <v>36913.199999999997</v>
      </c>
    </row>
    <row r="93" spans="1:16" x14ac:dyDescent="0.25">
      <c r="A93" s="8"/>
      <c r="B93" s="8"/>
      <c r="C93" s="9"/>
      <c r="D93" s="8"/>
      <c r="E93" s="8" t="s">
        <v>434</v>
      </c>
      <c r="F93" s="8">
        <v>0.45</v>
      </c>
      <c r="G93" s="10">
        <v>7059</v>
      </c>
      <c r="H93" s="11">
        <v>3176.55</v>
      </c>
      <c r="I93" s="11">
        <v>2270.6478104138851</v>
      </c>
      <c r="J93" s="11">
        <v>905.9021895861149</v>
      </c>
      <c r="K93" s="8">
        <v>1.1000000000000001</v>
      </c>
      <c r="L93" s="8"/>
      <c r="M93" s="12">
        <f t="shared" si="2"/>
        <v>7764.9000000000005</v>
      </c>
      <c r="N93" s="12">
        <f t="shared" si="2"/>
        <v>0</v>
      </c>
      <c r="O93" s="12">
        <f t="shared" si="3"/>
        <v>7764.9000000000005</v>
      </c>
    </row>
    <row r="94" spans="1:16" x14ac:dyDescent="0.25">
      <c r="A94" s="8"/>
      <c r="B94" s="8"/>
      <c r="C94" s="9"/>
      <c r="D94" s="8"/>
      <c r="E94" s="8" t="s">
        <v>432</v>
      </c>
      <c r="F94" s="8">
        <v>0.38000000000000006</v>
      </c>
      <c r="G94" s="10">
        <v>4890</v>
      </c>
      <c r="H94" s="11">
        <v>1858.2</v>
      </c>
      <c r="I94" s="11">
        <v>1435.6421895861149</v>
      </c>
      <c r="J94" s="11">
        <v>422.55781041388525</v>
      </c>
      <c r="K94" s="8">
        <v>1.1499999999999999</v>
      </c>
      <c r="L94" s="8"/>
      <c r="M94" s="12">
        <f t="shared" si="2"/>
        <v>5623.5</v>
      </c>
      <c r="N94" s="12">
        <f t="shared" si="2"/>
        <v>0</v>
      </c>
      <c r="O94" s="12">
        <f t="shared" si="3"/>
        <v>5623.5</v>
      </c>
    </row>
    <row r="95" spans="1:16" x14ac:dyDescent="0.25">
      <c r="A95" s="8"/>
      <c r="B95" s="8"/>
      <c r="C95" s="9" t="s">
        <v>143</v>
      </c>
      <c r="D95" s="8" t="s">
        <v>180</v>
      </c>
      <c r="E95" s="8" t="s">
        <v>428</v>
      </c>
      <c r="F95" s="8">
        <v>0.45</v>
      </c>
      <c r="G95" s="10">
        <v>32266</v>
      </c>
      <c r="H95" s="11">
        <v>14519.7</v>
      </c>
      <c r="I95" s="11">
        <v>10355.7732</v>
      </c>
      <c r="J95" s="11">
        <v>4163.9268000000002</v>
      </c>
      <c r="K95" s="8">
        <v>1.1399999999999999</v>
      </c>
      <c r="L95" s="8"/>
      <c r="M95" s="12">
        <f t="shared" si="2"/>
        <v>36783.24</v>
      </c>
      <c r="N95" s="12">
        <f t="shared" si="2"/>
        <v>0</v>
      </c>
      <c r="O95" s="12">
        <f t="shared" si="3"/>
        <v>36783.24</v>
      </c>
    </row>
    <row r="96" spans="1:16" x14ac:dyDescent="0.25">
      <c r="A96" s="8"/>
      <c r="B96" s="8"/>
      <c r="C96" s="9"/>
      <c r="D96" s="8"/>
      <c r="E96" s="8" t="s">
        <v>434</v>
      </c>
      <c r="F96" s="8">
        <v>0.45</v>
      </c>
      <c r="G96" s="10">
        <v>6076</v>
      </c>
      <c r="H96" s="11">
        <v>2734.2</v>
      </c>
      <c r="I96" s="11">
        <v>1867.0968</v>
      </c>
      <c r="J96" s="11">
        <v>867.10320000000002</v>
      </c>
      <c r="K96" s="8">
        <v>1.1000000000000001</v>
      </c>
      <c r="L96" s="8"/>
      <c r="M96" s="12">
        <f t="shared" si="2"/>
        <v>6683.6</v>
      </c>
      <c r="N96" s="12">
        <f t="shared" si="2"/>
        <v>0</v>
      </c>
      <c r="O96" s="12">
        <f t="shared" si="3"/>
        <v>6683.6</v>
      </c>
    </row>
    <row r="97" spans="1:16" x14ac:dyDescent="0.25">
      <c r="A97" s="8"/>
      <c r="B97" s="8"/>
      <c r="C97" s="9"/>
      <c r="D97" s="8"/>
      <c r="E97" s="8" t="s">
        <v>432</v>
      </c>
      <c r="F97" s="8">
        <v>0.38000000000000006</v>
      </c>
      <c r="G97" s="10">
        <v>6450</v>
      </c>
      <c r="H97" s="11">
        <v>2451</v>
      </c>
      <c r="I97" s="11">
        <v>1656</v>
      </c>
      <c r="J97" s="11">
        <v>795.00000000000011</v>
      </c>
      <c r="K97" s="8">
        <v>1.1499999999999999</v>
      </c>
      <c r="L97" s="8"/>
      <c r="M97" s="12">
        <f t="shared" si="2"/>
        <v>7417.4999999999991</v>
      </c>
      <c r="N97" s="12">
        <f t="shared" si="2"/>
        <v>0</v>
      </c>
      <c r="O97" s="12">
        <f t="shared" si="3"/>
        <v>7417.4999999999991</v>
      </c>
    </row>
    <row r="98" spans="1:16" x14ac:dyDescent="0.25">
      <c r="A98" s="8"/>
      <c r="B98" s="8"/>
      <c r="C98" s="9" t="s">
        <v>145</v>
      </c>
      <c r="D98" s="8" t="s">
        <v>180</v>
      </c>
      <c r="E98" s="8" t="s">
        <v>428</v>
      </c>
      <c r="F98" s="8">
        <v>0.4499999999999999</v>
      </c>
      <c r="G98" s="10">
        <v>38519</v>
      </c>
      <c r="H98" s="11">
        <v>17333.55</v>
      </c>
      <c r="I98" s="11">
        <v>12222.87</v>
      </c>
      <c r="J98" s="11">
        <v>5110.6800000000021</v>
      </c>
      <c r="K98" s="8">
        <v>1.1399999999999999</v>
      </c>
      <c r="L98" s="8"/>
      <c r="M98" s="12">
        <f t="shared" si="2"/>
        <v>43911.659999999996</v>
      </c>
      <c r="N98" s="12">
        <f t="shared" si="2"/>
        <v>0</v>
      </c>
      <c r="O98" s="12">
        <f t="shared" si="3"/>
        <v>43911.659999999996</v>
      </c>
    </row>
    <row r="99" spans="1:16" x14ac:dyDescent="0.25">
      <c r="A99" s="8"/>
      <c r="B99" s="8"/>
      <c r="C99" s="9"/>
      <c r="D99" s="8"/>
      <c r="E99" s="8" t="s">
        <v>558</v>
      </c>
      <c r="F99" s="8">
        <v>0.38000000000000006</v>
      </c>
      <c r="G99" s="10">
        <v>6100</v>
      </c>
      <c r="H99" s="11">
        <v>2318</v>
      </c>
      <c r="I99" s="11">
        <v>1656</v>
      </c>
      <c r="J99" s="11">
        <v>662.00000000000011</v>
      </c>
      <c r="K99" s="8">
        <v>1.1499999999999999</v>
      </c>
      <c r="L99" s="8"/>
      <c r="M99" s="12">
        <f t="shared" si="2"/>
        <v>7014.9999999999991</v>
      </c>
      <c r="N99" s="12">
        <f t="shared" si="2"/>
        <v>0</v>
      </c>
      <c r="O99" s="12">
        <f t="shared" si="3"/>
        <v>7014.9999999999991</v>
      </c>
    </row>
    <row r="100" spans="1:16" x14ac:dyDescent="0.25">
      <c r="A100" s="8"/>
      <c r="B100" s="8"/>
      <c r="C100" s="9" t="s">
        <v>148</v>
      </c>
      <c r="D100" s="8" t="s">
        <v>180</v>
      </c>
      <c r="E100" s="8" t="s">
        <v>428</v>
      </c>
      <c r="F100" s="8">
        <v>0.4499999999999999</v>
      </c>
      <c r="G100" s="10">
        <v>34023</v>
      </c>
      <c r="H100" s="11">
        <v>15310.349999999997</v>
      </c>
      <c r="I100" s="11">
        <v>12774.87</v>
      </c>
      <c r="J100" s="11">
        <v>2535.4800000000005</v>
      </c>
      <c r="K100" s="8">
        <v>1.1399999999999999</v>
      </c>
      <c r="L100" s="8"/>
      <c r="M100" s="12">
        <f t="shared" si="2"/>
        <v>38786.219999999994</v>
      </c>
      <c r="N100" s="12">
        <f t="shared" si="2"/>
        <v>0</v>
      </c>
      <c r="O100" s="12">
        <f t="shared" si="3"/>
        <v>38786.219999999994</v>
      </c>
    </row>
    <row r="101" spans="1:16" x14ac:dyDescent="0.25">
      <c r="A101" s="8"/>
      <c r="B101" s="8"/>
      <c r="C101" s="9"/>
      <c r="D101" s="8"/>
      <c r="E101" s="8" t="s">
        <v>558</v>
      </c>
      <c r="F101" s="8">
        <v>0.38</v>
      </c>
      <c r="G101" s="10">
        <v>4360</v>
      </c>
      <c r="H101" s="11">
        <v>1656.8000000000002</v>
      </c>
      <c r="I101" s="11">
        <v>1104</v>
      </c>
      <c r="J101" s="11">
        <v>552.80000000000007</v>
      </c>
      <c r="K101" s="8">
        <v>1.1499999999999999</v>
      </c>
      <c r="L101" s="8"/>
      <c r="M101" s="12">
        <f t="shared" si="2"/>
        <v>5014</v>
      </c>
      <c r="N101" s="12">
        <f t="shared" si="2"/>
        <v>0</v>
      </c>
      <c r="O101" s="12">
        <f t="shared" si="3"/>
        <v>5014</v>
      </c>
    </row>
    <row r="102" spans="1:16" x14ac:dyDescent="0.25">
      <c r="A102" s="8"/>
      <c r="B102" s="8"/>
      <c r="C102" s="9" t="s">
        <v>149</v>
      </c>
      <c r="D102" s="8" t="s">
        <v>180</v>
      </c>
      <c r="E102" s="8" t="s">
        <v>434</v>
      </c>
      <c r="F102" s="8">
        <v>0.45</v>
      </c>
      <c r="G102" s="10">
        <v>4269</v>
      </c>
      <c r="H102" s="11">
        <v>1921.05</v>
      </c>
      <c r="I102" s="11">
        <v>1656</v>
      </c>
      <c r="J102" s="11">
        <v>265.05</v>
      </c>
      <c r="K102" s="8">
        <v>1.1000000000000001</v>
      </c>
      <c r="L102" s="8"/>
      <c r="M102" s="12">
        <f t="shared" si="2"/>
        <v>4695.9000000000005</v>
      </c>
      <c r="N102" s="12">
        <f t="shared" si="2"/>
        <v>0</v>
      </c>
      <c r="O102" s="12">
        <f t="shared" si="3"/>
        <v>4695.9000000000005</v>
      </c>
    </row>
    <row r="103" spans="1:16" x14ac:dyDescent="0.25">
      <c r="A103" s="8"/>
      <c r="B103" s="8"/>
      <c r="C103" s="9"/>
      <c r="D103" s="8"/>
      <c r="E103" s="8" t="s">
        <v>432</v>
      </c>
      <c r="F103" s="8">
        <v>0.37999999999999995</v>
      </c>
      <c r="G103" s="10">
        <v>28995</v>
      </c>
      <c r="H103" s="11">
        <v>11018.099999999997</v>
      </c>
      <c r="I103" s="11">
        <v>8551.1768194574361</v>
      </c>
      <c r="J103" s="11">
        <v>2466.9231805425625</v>
      </c>
      <c r="K103" s="8">
        <v>1.1499999999999999</v>
      </c>
      <c r="L103" s="8"/>
      <c r="M103" s="12">
        <f t="shared" si="2"/>
        <v>33344.25</v>
      </c>
      <c r="N103" s="12">
        <f t="shared" si="2"/>
        <v>0</v>
      </c>
      <c r="O103" s="12">
        <f t="shared" si="3"/>
        <v>33344.25</v>
      </c>
    </row>
    <row r="104" spans="1:16" x14ac:dyDescent="0.25">
      <c r="A104" s="8"/>
      <c r="B104" s="8"/>
      <c r="C104" s="9"/>
      <c r="D104" s="8"/>
      <c r="E104" s="8" t="s">
        <v>559</v>
      </c>
      <c r="F104" s="8">
        <v>0.38</v>
      </c>
      <c r="G104" s="10">
        <v>8102</v>
      </c>
      <c r="H104" s="11">
        <v>3078.76</v>
      </c>
      <c r="I104" s="11">
        <v>2567.6931805425629</v>
      </c>
      <c r="J104" s="11">
        <v>511.06681945743685</v>
      </c>
      <c r="K104" s="8">
        <v>1.1000000000000001</v>
      </c>
      <c r="L104" s="8"/>
      <c r="M104" s="12">
        <f t="shared" si="2"/>
        <v>8912.2000000000007</v>
      </c>
      <c r="N104" s="12">
        <f t="shared" si="2"/>
        <v>0</v>
      </c>
      <c r="O104" s="12">
        <f t="shared" si="3"/>
        <v>8912.2000000000007</v>
      </c>
    </row>
    <row r="105" spans="1:16" x14ac:dyDescent="0.25">
      <c r="A105" s="8"/>
      <c r="B105" s="8"/>
      <c r="C105" s="9"/>
      <c r="D105" s="8"/>
      <c r="E105" s="8" t="s">
        <v>558</v>
      </c>
      <c r="F105" s="8">
        <v>0.38</v>
      </c>
      <c r="G105" s="10">
        <v>4095</v>
      </c>
      <c r="H105" s="11">
        <v>1556.1</v>
      </c>
      <c r="I105" s="11">
        <v>1104</v>
      </c>
      <c r="J105" s="11">
        <v>452.09999999999991</v>
      </c>
      <c r="K105" s="8">
        <v>1.1499999999999999</v>
      </c>
      <c r="L105" s="8"/>
      <c r="M105" s="12">
        <f t="shared" si="2"/>
        <v>4709.25</v>
      </c>
      <c r="N105" s="12">
        <f t="shared" si="2"/>
        <v>0</v>
      </c>
      <c r="O105" s="12">
        <f t="shared" si="3"/>
        <v>4709.25</v>
      </c>
    </row>
    <row r="106" spans="1:16" x14ac:dyDescent="0.25">
      <c r="A106" s="8"/>
      <c r="B106" s="8"/>
      <c r="C106" s="9" t="s">
        <v>187</v>
      </c>
      <c r="D106" s="8" t="s">
        <v>180</v>
      </c>
      <c r="E106" s="8" t="s">
        <v>434</v>
      </c>
      <c r="F106" s="8">
        <v>0.45</v>
      </c>
      <c r="G106" s="10">
        <v>3011</v>
      </c>
      <c r="H106" s="11">
        <v>1354.95</v>
      </c>
      <c r="I106" s="11">
        <v>1104</v>
      </c>
      <c r="J106" s="11">
        <v>250.95000000000005</v>
      </c>
      <c r="K106" s="8">
        <v>1.1000000000000001</v>
      </c>
      <c r="L106" s="8"/>
      <c r="M106" s="12">
        <f t="shared" si="2"/>
        <v>3312.1000000000004</v>
      </c>
      <c r="N106" s="12">
        <f t="shared" si="2"/>
        <v>0</v>
      </c>
      <c r="O106" s="12">
        <f t="shared" si="3"/>
        <v>3312.1000000000004</v>
      </c>
    </row>
    <row r="107" spans="1:16" x14ac:dyDescent="0.25">
      <c r="A107" s="8"/>
      <c r="B107" s="8"/>
      <c r="C107" s="9"/>
      <c r="D107" s="8"/>
      <c r="E107" s="8" t="s">
        <v>432</v>
      </c>
      <c r="F107" s="8">
        <v>0.37999999999999995</v>
      </c>
      <c r="G107" s="10">
        <v>27776</v>
      </c>
      <c r="H107" s="11">
        <v>10554.879999999997</v>
      </c>
      <c r="I107" s="11">
        <v>8215.6600681431009</v>
      </c>
      <c r="J107" s="11">
        <v>2339.2199318568996</v>
      </c>
      <c r="K107" s="8">
        <v>1.1499999999999999</v>
      </c>
      <c r="L107" s="8"/>
      <c r="M107" s="12">
        <f t="shared" si="2"/>
        <v>31942.399999999998</v>
      </c>
      <c r="N107" s="12">
        <f t="shared" si="2"/>
        <v>0</v>
      </c>
      <c r="O107" s="12">
        <f t="shared" si="3"/>
        <v>31942.399999999998</v>
      </c>
    </row>
    <row r="108" spans="1:16" x14ac:dyDescent="0.25">
      <c r="A108" s="8"/>
      <c r="B108" s="8"/>
      <c r="C108" s="9"/>
      <c r="D108" s="8"/>
      <c r="E108" s="8" t="s">
        <v>559</v>
      </c>
      <c r="F108" s="8">
        <v>0.37999999999999995</v>
      </c>
      <c r="G108" s="10">
        <v>8860</v>
      </c>
      <c r="H108" s="11">
        <v>3366.8</v>
      </c>
      <c r="I108" s="11">
        <v>3154.29</v>
      </c>
      <c r="J108" s="11">
        <v>212.50999999999993</v>
      </c>
      <c r="K108" s="8">
        <v>1.1000000000000001</v>
      </c>
      <c r="L108" s="8"/>
      <c r="M108" s="12">
        <f t="shared" si="2"/>
        <v>9746</v>
      </c>
      <c r="N108" s="12">
        <f t="shared" si="2"/>
        <v>0</v>
      </c>
      <c r="O108" s="12">
        <f t="shared" si="3"/>
        <v>9746</v>
      </c>
    </row>
    <row r="109" spans="1:16" x14ac:dyDescent="0.25">
      <c r="A109" s="8"/>
      <c r="B109" s="8"/>
      <c r="C109" s="9"/>
      <c r="D109" s="8"/>
      <c r="E109" s="8" t="s">
        <v>558</v>
      </c>
      <c r="F109" s="8">
        <v>0.38000000000000006</v>
      </c>
      <c r="G109" s="10">
        <v>5225</v>
      </c>
      <c r="H109" s="11">
        <v>1985.5</v>
      </c>
      <c r="I109" s="11">
        <v>1404.9199318568994</v>
      </c>
      <c r="J109" s="11">
        <v>580.58006814310056</v>
      </c>
      <c r="K109" s="8">
        <v>1.1499999999999999</v>
      </c>
      <c r="L109" s="8"/>
      <c r="M109" s="12">
        <f t="shared" si="2"/>
        <v>6008.7499999999991</v>
      </c>
      <c r="N109" s="12">
        <f t="shared" si="2"/>
        <v>0</v>
      </c>
      <c r="O109" s="12">
        <f t="shared" si="3"/>
        <v>6008.7499999999991</v>
      </c>
    </row>
    <row r="110" spans="1:16" x14ac:dyDescent="0.25">
      <c r="A110" s="8"/>
      <c r="B110" s="8"/>
      <c r="C110" s="9" t="s">
        <v>188</v>
      </c>
      <c r="D110" s="8" t="s">
        <v>180</v>
      </c>
      <c r="E110" s="8" t="s">
        <v>432</v>
      </c>
      <c r="F110" s="8">
        <v>0.37999999999999995</v>
      </c>
      <c r="G110" s="10">
        <v>17805</v>
      </c>
      <c r="H110" s="11">
        <v>6765.9</v>
      </c>
      <c r="I110" s="11">
        <v>8921.2373684210525</v>
      </c>
      <c r="J110" s="11">
        <v>-2155.3373684210519</v>
      </c>
      <c r="K110" s="8">
        <v>1.1499999999999999</v>
      </c>
      <c r="L110" s="8"/>
      <c r="M110" s="12">
        <f t="shared" si="2"/>
        <v>20475.75</v>
      </c>
      <c r="N110" s="12">
        <f t="shared" si="2"/>
        <v>0</v>
      </c>
      <c r="O110" s="12">
        <f t="shared" si="3"/>
        <v>20475.75</v>
      </c>
    </row>
    <row r="111" spans="1:16" x14ac:dyDescent="0.25">
      <c r="A111" s="8"/>
      <c r="B111" s="8"/>
      <c r="C111" s="9"/>
      <c r="D111" s="8"/>
      <c r="E111" s="8" t="s">
        <v>559</v>
      </c>
      <c r="F111" s="8">
        <v>0.37999999999999995</v>
      </c>
      <c r="G111" s="10">
        <v>9070</v>
      </c>
      <c r="H111" s="11">
        <v>3446.6</v>
      </c>
      <c r="I111" s="11">
        <v>4957.6326315789474</v>
      </c>
      <c r="J111" s="11">
        <v>-1511.0326315789471</v>
      </c>
      <c r="K111" s="8">
        <v>1.1000000000000001</v>
      </c>
      <c r="L111" s="8"/>
      <c r="M111" s="12">
        <f t="shared" si="2"/>
        <v>9977</v>
      </c>
      <c r="N111" s="12">
        <f t="shared" si="2"/>
        <v>0</v>
      </c>
      <c r="O111" s="12">
        <f t="shared" si="3"/>
        <v>9977</v>
      </c>
    </row>
    <row r="112" spans="1:16" s="7" customFormat="1" x14ac:dyDescent="0.25">
      <c r="A112" s="13"/>
      <c r="B112" s="13" t="s">
        <v>202</v>
      </c>
      <c r="C112" s="14"/>
      <c r="D112" s="13"/>
      <c r="E112" s="13"/>
      <c r="F112" s="13"/>
      <c r="G112" s="15">
        <v>345251</v>
      </c>
      <c r="H112" s="16">
        <v>142737.19000000006</v>
      </c>
      <c r="I112" s="16">
        <v>120134.21307125301</v>
      </c>
      <c r="J112" s="16">
        <v>22602.976928746943</v>
      </c>
      <c r="K112" s="13"/>
      <c r="L112" s="13"/>
      <c r="M112" s="17"/>
      <c r="N112" s="17"/>
      <c r="O112" s="17">
        <f>SUM(O86:O111)</f>
        <v>392769.02</v>
      </c>
      <c r="P112"/>
    </row>
    <row r="113" spans="1:16" x14ac:dyDescent="0.25">
      <c r="A113" s="8"/>
      <c r="B113" s="8" t="s">
        <v>203</v>
      </c>
      <c r="C113" s="9" t="s">
        <v>18</v>
      </c>
      <c r="D113" s="8" t="s">
        <v>560</v>
      </c>
      <c r="E113" s="8" t="s">
        <v>561</v>
      </c>
      <c r="F113" s="8">
        <v>1.3999999999999997</v>
      </c>
      <c r="G113" s="10">
        <v>4620</v>
      </c>
      <c r="H113" s="11">
        <v>6468</v>
      </c>
      <c r="I113" s="11">
        <v>7677.3189795918361</v>
      </c>
      <c r="J113" s="11">
        <v>-1209.3189795918365</v>
      </c>
      <c r="K113" s="8"/>
      <c r="L113" s="8">
        <v>1.55</v>
      </c>
      <c r="M113" s="12">
        <f t="shared" si="2"/>
        <v>0</v>
      </c>
      <c r="N113" s="12">
        <f t="shared" si="2"/>
        <v>7161</v>
      </c>
      <c r="O113" s="12">
        <f t="shared" si="3"/>
        <v>7161</v>
      </c>
    </row>
    <row r="114" spans="1:16" x14ac:dyDescent="0.25">
      <c r="A114" s="8"/>
      <c r="B114" s="8"/>
      <c r="C114" s="9"/>
      <c r="D114" s="8"/>
      <c r="E114" s="8"/>
      <c r="F114" s="8">
        <v>1.5</v>
      </c>
      <c r="G114" s="10">
        <v>315</v>
      </c>
      <c r="H114" s="11">
        <v>472.5</v>
      </c>
      <c r="I114" s="11">
        <v>1233.5510204081634</v>
      </c>
      <c r="J114" s="11">
        <v>-761.05102040816325</v>
      </c>
      <c r="K114" s="8"/>
      <c r="L114" s="8">
        <v>1.65</v>
      </c>
      <c r="M114" s="12">
        <f t="shared" si="2"/>
        <v>0</v>
      </c>
      <c r="N114" s="12">
        <f t="shared" si="2"/>
        <v>519.75</v>
      </c>
      <c r="O114" s="12">
        <f t="shared" si="3"/>
        <v>519.75</v>
      </c>
    </row>
    <row r="115" spans="1:16" x14ac:dyDescent="0.25">
      <c r="A115" s="8"/>
      <c r="B115" s="8"/>
      <c r="C115" s="9" t="s">
        <v>24</v>
      </c>
      <c r="D115" s="8" t="s">
        <v>560</v>
      </c>
      <c r="E115" s="8" t="s">
        <v>561</v>
      </c>
      <c r="F115" s="8">
        <v>1.3999999999999997</v>
      </c>
      <c r="G115" s="10">
        <v>5009</v>
      </c>
      <c r="H115" s="11">
        <v>7012.6</v>
      </c>
      <c r="I115" s="11">
        <v>8087.6169287469284</v>
      </c>
      <c r="J115" s="11">
        <v>-1075.0169287469287</v>
      </c>
      <c r="K115" s="8"/>
      <c r="L115" s="8">
        <v>1.55</v>
      </c>
      <c r="M115" s="12">
        <f t="shared" si="2"/>
        <v>0</v>
      </c>
      <c r="N115" s="12">
        <f t="shared" si="2"/>
        <v>7763.95</v>
      </c>
      <c r="O115" s="12">
        <f t="shared" si="3"/>
        <v>7763.95</v>
      </c>
    </row>
    <row r="116" spans="1:16" x14ac:dyDescent="0.25">
      <c r="A116" s="8"/>
      <c r="B116" s="8"/>
      <c r="C116" s="9"/>
      <c r="D116" s="8"/>
      <c r="E116" s="8"/>
      <c r="F116" s="8">
        <v>1.5</v>
      </c>
      <c r="G116" s="10">
        <v>211</v>
      </c>
      <c r="H116" s="11">
        <v>316.5</v>
      </c>
      <c r="I116" s="11">
        <v>1656</v>
      </c>
      <c r="J116" s="11">
        <v>-1339.5</v>
      </c>
      <c r="K116" s="8"/>
      <c r="L116" s="8">
        <v>1.65</v>
      </c>
      <c r="M116" s="12">
        <f t="shared" si="2"/>
        <v>0</v>
      </c>
      <c r="N116" s="12">
        <f t="shared" si="2"/>
        <v>348.15</v>
      </c>
      <c r="O116" s="12">
        <f t="shared" si="3"/>
        <v>348.15</v>
      </c>
    </row>
    <row r="117" spans="1:16" s="7" customFormat="1" x14ac:dyDescent="0.25">
      <c r="A117" s="13"/>
      <c r="B117" s="13" t="s">
        <v>209</v>
      </c>
      <c r="C117" s="14"/>
      <c r="D117" s="13"/>
      <c r="E117" s="13"/>
      <c r="F117" s="13"/>
      <c r="G117" s="15">
        <v>10155</v>
      </c>
      <c r="H117" s="16">
        <v>14269.6</v>
      </c>
      <c r="I117" s="16">
        <v>18654.48692874693</v>
      </c>
      <c r="J117" s="16">
        <v>-4384.8869287469279</v>
      </c>
      <c r="K117" s="13"/>
      <c r="L117" s="13"/>
      <c r="M117" s="17"/>
      <c r="N117" s="17"/>
      <c r="O117" s="17">
        <f>SUM(O113:O116)</f>
        <v>15792.85</v>
      </c>
      <c r="P117"/>
    </row>
    <row r="118" spans="1:16" s="7" customFormat="1" x14ac:dyDescent="0.25">
      <c r="A118" s="2" t="s">
        <v>210</v>
      </c>
      <c r="B118" s="2"/>
      <c r="C118" s="3"/>
      <c r="D118" s="2"/>
      <c r="E118" s="2"/>
      <c r="F118" s="2"/>
      <c r="G118" s="4">
        <v>355406</v>
      </c>
      <c r="H118" s="5">
        <v>157006.7900000001</v>
      </c>
      <c r="I118" s="5">
        <v>138788.69999999992</v>
      </c>
      <c r="J118" s="5">
        <v>18218.090000000007</v>
      </c>
      <c r="K118" s="2"/>
      <c r="L118" s="2"/>
      <c r="M118" s="6"/>
      <c r="N118" s="6"/>
      <c r="O118" s="6"/>
      <c r="P118"/>
    </row>
    <row r="119" spans="1:16" x14ac:dyDescent="0.25">
      <c r="A119" s="8" t="s">
        <v>211</v>
      </c>
      <c r="B119" s="8" t="s">
        <v>342</v>
      </c>
      <c r="C119" s="9" t="s">
        <v>216</v>
      </c>
      <c r="D119" s="8" t="s">
        <v>38</v>
      </c>
      <c r="E119" s="8" t="s">
        <v>343</v>
      </c>
      <c r="F119" s="8">
        <v>1.75</v>
      </c>
      <c r="G119" s="10">
        <v>8355</v>
      </c>
      <c r="H119" s="11">
        <v>14621.25</v>
      </c>
      <c r="I119" s="11">
        <v>4700</v>
      </c>
      <c r="J119" s="11">
        <v>9921.25</v>
      </c>
      <c r="K119" s="8">
        <v>2.96</v>
      </c>
      <c r="L119" s="8"/>
      <c r="M119" s="12">
        <f t="shared" si="2"/>
        <v>24730.799999999999</v>
      </c>
      <c r="N119" s="12">
        <f t="shared" si="2"/>
        <v>0</v>
      </c>
      <c r="O119" s="12">
        <f t="shared" si="3"/>
        <v>24730.799999999999</v>
      </c>
    </row>
    <row r="120" spans="1:16" x14ac:dyDescent="0.25">
      <c r="A120" s="8"/>
      <c r="B120" s="8"/>
      <c r="C120" s="9" t="s">
        <v>217</v>
      </c>
      <c r="D120" s="8" t="s">
        <v>38</v>
      </c>
      <c r="E120" s="8" t="s">
        <v>343</v>
      </c>
      <c r="F120" s="8">
        <v>1.75</v>
      </c>
      <c r="G120" s="10">
        <v>7225</v>
      </c>
      <c r="H120" s="11">
        <v>12643.75</v>
      </c>
      <c r="I120" s="11">
        <v>3774.4171779141107</v>
      </c>
      <c r="J120" s="11">
        <v>8869.3328220858893</v>
      </c>
      <c r="K120" s="8">
        <v>2.96</v>
      </c>
      <c r="L120" s="8"/>
      <c r="M120" s="12">
        <f t="shared" si="2"/>
        <v>21386</v>
      </c>
      <c r="N120" s="12">
        <f t="shared" si="2"/>
        <v>0</v>
      </c>
      <c r="O120" s="12">
        <f t="shared" si="3"/>
        <v>21386</v>
      </c>
    </row>
    <row r="121" spans="1:16" x14ac:dyDescent="0.25">
      <c r="A121" s="8"/>
      <c r="B121" s="8"/>
      <c r="C121" s="9" t="s">
        <v>218</v>
      </c>
      <c r="D121" s="8" t="s">
        <v>38</v>
      </c>
      <c r="E121" s="8" t="s">
        <v>343</v>
      </c>
      <c r="F121" s="8">
        <v>1.75</v>
      </c>
      <c r="G121" s="10">
        <v>13774</v>
      </c>
      <c r="H121" s="11">
        <v>24104.5</v>
      </c>
      <c r="I121" s="11">
        <v>7044.1866597276439</v>
      </c>
      <c r="J121" s="11">
        <v>17060.313340272358</v>
      </c>
      <c r="K121" s="8">
        <v>2.96</v>
      </c>
      <c r="L121" s="8"/>
      <c r="M121" s="12">
        <f t="shared" si="2"/>
        <v>40771.040000000001</v>
      </c>
      <c r="N121" s="12">
        <f t="shared" si="2"/>
        <v>0</v>
      </c>
      <c r="O121" s="12">
        <f t="shared" si="3"/>
        <v>40771.040000000001</v>
      </c>
    </row>
    <row r="122" spans="1:16" x14ac:dyDescent="0.25">
      <c r="A122" s="8"/>
      <c r="B122" s="8"/>
      <c r="C122" s="9" t="s">
        <v>219</v>
      </c>
      <c r="D122" s="8" t="s">
        <v>38</v>
      </c>
      <c r="E122" s="8" t="s">
        <v>343</v>
      </c>
      <c r="F122" s="8">
        <v>1.75</v>
      </c>
      <c r="G122" s="10">
        <v>13290</v>
      </c>
      <c r="H122" s="11">
        <v>23257.5</v>
      </c>
      <c r="I122" s="11">
        <v>6571.9795221843005</v>
      </c>
      <c r="J122" s="11">
        <v>16685.520477815695</v>
      </c>
      <c r="K122" s="8">
        <v>2.96</v>
      </c>
      <c r="L122" s="8"/>
      <c r="M122" s="12">
        <f t="shared" si="2"/>
        <v>39338.400000000001</v>
      </c>
      <c r="N122" s="12">
        <f t="shared" si="2"/>
        <v>0</v>
      </c>
      <c r="O122" s="12">
        <f t="shared" si="3"/>
        <v>39338.400000000001</v>
      </c>
    </row>
    <row r="123" spans="1:16" s="7" customFormat="1" x14ac:dyDescent="0.25">
      <c r="A123" s="13"/>
      <c r="B123" s="13" t="s">
        <v>344</v>
      </c>
      <c r="C123" s="14"/>
      <c r="D123" s="13"/>
      <c r="E123" s="13"/>
      <c r="F123" s="13"/>
      <c r="G123" s="15">
        <v>42644</v>
      </c>
      <c r="H123" s="16">
        <v>74627</v>
      </c>
      <c r="I123" s="16">
        <v>22090.583359826054</v>
      </c>
      <c r="J123" s="16">
        <v>52536.416640173935</v>
      </c>
      <c r="K123" s="13"/>
      <c r="L123" s="13"/>
      <c r="M123" s="17"/>
      <c r="N123" s="17"/>
      <c r="O123" s="17">
        <f>SUM(O119:O122)</f>
        <v>126226.23999999999</v>
      </c>
      <c r="P123"/>
    </row>
    <row r="124" spans="1:16" x14ac:dyDescent="0.25">
      <c r="A124" s="8"/>
      <c r="B124" s="8" t="s">
        <v>212</v>
      </c>
      <c r="C124" s="9" t="s">
        <v>219</v>
      </c>
      <c r="D124" s="8" t="s">
        <v>38</v>
      </c>
      <c r="E124" s="8" t="s">
        <v>214</v>
      </c>
      <c r="F124" s="8">
        <v>1.45</v>
      </c>
      <c r="G124" s="10">
        <v>10</v>
      </c>
      <c r="H124" s="11">
        <v>14.5</v>
      </c>
      <c r="I124" s="11">
        <v>8.0204778156996586</v>
      </c>
      <c r="J124" s="11">
        <v>6.4795221843003414</v>
      </c>
      <c r="K124" s="8">
        <v>2.73</v>
      </c>
      <c r="L124" s="8"/>
      <c r="M124" s="12">
        <f t="shared" si="2"/>
        <v>27.3</v>
      </c>
      <c r="N124" s="12">
        <f t="shared" si="2"/>
        <v>0</v>
      </c>
      <c r="O124" s="12">
        <f t="shared" si="3"/>
        <v>27.3</v>
      </c>
    </row>
    <row r="125" spans="1:16" s="7" customFormat="1" x14ac:dyDescent="0.25">
      <c r="A125" s="13"/>
      <c r="B125" s="13" t="s">
        <v>220</v>
      </c>
      <c r="C125" s="14"/>
      <c r="D125" s="13"/>
      <c r="E125" s="13"/>
      <c r="F125" s="13"/>
      <c r="G125" s="15">
        <v>10</v>
      </c>
      <c r="H125" s="16">
        <v>14.5</v>
      </c>
      <c r="I125" s="16">
        <v>8.0204778156996586</v>
      </c>
      <c r="J125" s="16">
        <v>6.4795221843003414</v>
      </c>
      <c r="K125" s="13"/>
      <c r="L125" s="13"/>
      <c r="M125" s="17"/>
      <c r="N125" s="17"/>
      <c r="O125" s="17">
        <f>SUM(O124:O124)</f>
        <v>27.3</v>
      </c>
      <c r="P125"/>
    </row>
    <row r="126" spans="1:16" x14ac:dyDescent="0.25">
      <c r="A126" s="8"/>
      <c r="B126" s="8" t="s">
        <v>221</v>
      </c>
      <c r="C126" s="9" t="s">
        <v>213</v>
      </c>
      <c r="D126" s="8" t="s">
        <v>38</v>
      </c>
      <c r="E126" s="8" t="s">
        <v>562</v>
      </c>
      <c r="F126" s="8">
        <v>0.76</v>
      </c>
      <c r="G126" s="10">
        <v>2280</v>
      </c>
      <c r="H126" s="11">
        <v>1732.8000000000002</v>
      </c>
      <c r="I126" s="11">
        <v>1086.2422062443054</v>
      </c>
      <c r="J126" s="11">
        <v>646.55779375569443</v>
      </c>
      <c r="K126" s="8">
        <v>2</v>
      </c>
      <c r="L126" s="8"/>
      <c r="M126" s="12">
        <f t="shared" si="2"/>
        <v>4560</v>
      </c>
      <c r="N126" s="12">
        <f t="shared" si="2"/>
        <v>0</v>
      </c>
      <c r="O126" s="12">
        <f t="shared" si="3"/>
        <v>4560</v>
      </c>
    </row>
    <row r="127" spans="1:16" x14ac:dyDescent="0.25">
      <c r="A127" s="8"/>
      <c r="B127" s="8"/>
      <c r="C127" s="9"/>
      <c r="D127" s="8"/>
      <c r="E127" s="8" t="s">
        <v>563</v>
      </c>
      <c r="F127" s="8">
        <v>0.7599999999999999</v>
      </c>
      <c r="G127" s="10">
        <v>6570</v>
      </c>
      <c r="H127" s="11">
        <v>4993.2</v>
      </c>
      <c r="I127" s="11">
        <v>3434.9324965011847</v>
      </c>
      <c r="J127" s="11">
        <v>1558.2675034988151</v>
      </c>
      <c r="K127" s="8">
        <v>2</v>
      </c>
      <c r="L127" s="8"/>
      <c r="M127" s="12">
        <f t="shared" si="2"/>
        <v>13140</v>
      </c>
      <c r="N127" s="12">
        <f t="shared" si="2"/>
        <v>0</v>
      </c>
      <c r="O127" s="12">
        <f t="shared" si="3"/>
        <v>13140</v>
      </c>
    </row>
    <row r="128" spans="1:16" x14ac:dyDescent="0.25">
      <c r="A128" s="8"/>
      <c r="B128" s="8"/>
      <c r="C128" s="9"/>
      <c r="D128" s="8"/>
      <c r="E128" s="8" t="s">
        <v>564</v>
      </c>
      <c r="F128" s="8">
        <v>0.74</v>
      </c>
      <c r="G128" s="10">
        <v>875</v>
      </c>
      <c r="H128" s="11">
        <v>647.5</v>
      </c>
      <c r="I128" s="11">
        <v>464.94353392683001</v>
      </c>
      <c r="J128" s="11">
        <v>182.55646607316996</v>
      </c>
      <c r="K128" s="8">
        <v>2.17</v>
      </c>
      <c r="L128" s="8"/>
      <c r="M128" s="12">
        <f t="shared" si="2"/>
        <v>1898.75</v>
      </c>
      <c r="N128" s="12">
        <f t="shared" si="2"/>
        <v>0</v>
      </c>
      <c r="O128" s="12">
        <f t="shared" si="3"/>
        <v>1898.75</v>
      </c>
    </row>
    <row r="129" spans="1:15" x14ac:dyDescent="0.25">
      <c r="A129" s="8"/>
      <c r="B129" s="8"/>
      <c r="C129" s="9"/>
      <c r="D129" s="8"/>
      <c r="E129" s="8" t="s">
        <v>565</v>
      </c>
      <c r="F129" s="8">
        <v>0.76</v>
      </c>
      <c r="G129" s="10">
        <v>5388</v>
      </c>
      <c r="H129" s="11">
        <v>4094.8799999999997</v>
      </c>
      <c r="I129" s="11">
        <v>2459.061279036725</v>
      </c>
      <c r="J129" s="11">
        <v>1635.8187209632747</v>
      </c>
      <c r="K129" s="8">
        <v>2</v>
      </c>
      <c r="L129" s="8"/>
      <c r="M129" s="12">
        <f t="shared" si="2"/>
        <v>10776</v>
      </c>
      <c r="N129" s="12">
        <f t="shared" si="2"/>
        <v>0</v>
      </c>
      <c r="O129" s="12">
        <f t="shared" si="3"/>
        <v>10776</v>
      </c>
    </row>
    <row r="130" spans="1:15" x14ac:dyDescent="0.25">
      <c r="A130" s="8"/>
      <c r="B130" s="8"/>
      <c r="C130" s="9"/>
      <c r="D130" s="8"/>
      <c r="E130" s="8" t="s">
        <v>566</v>
      </c>
      <c r="F130" s="8">
        <v>0.8</v>
      </c>
      <c r="G130" s="10">
        <v>2285</v>
      </c>
      <c r="H130" s="11">
        <v>1828</v>
      </c>
      <c r="I130" s="11">
        <v>1152.8877844333904</v>
      </c>
      <c r="J130" s="11">
        <v>675.11221556660985</v>
      </c>
      <c r="K130" s="8">
        <v>2.1</v>
      </c>
      <c r="L130" s="8"/>
      <c r="M130" s="12">
        <f t="shared" si="2"/>
        <v>4798.5</v>
      </c>
      <c r="N130" s="12">
        <f t="shared" si="2"/>
        <v>0</v>
      </c>
      <c r="O130" s="12">
        <f t="shared" si="3"/>
        <v>4798.5</v>
      </c>
    </row>
    <row r="131" spans="1:15" x14ac:dyDescent="0.25">
      <c r="A131" s="8"/>
      <c r="B131" s="8"/>
      <c r="C131" s="9"/>
      <c r="D131" s="8"/>
      <c r="E131" s="8" t="s">
        <v>567</v>
      </c>
      <c r="F131" s="8">
        <v>0.66</v>
      </c>
      <c r="G131" s="10">
        <v>8850</v>
      </c>
      <c r="H131" s="11">
        <v>5841</v>
      </c>
      <c r="I131" s="11">
        <v>4020.5886723339549</v>
      </c>
      <c r="J131" s="11">
        <v>1820.4113276660446</v>
      </c>
      <c r="K131" s="8">
        <v>1.73</v>
      </c>
      <c r="L131" s="8"/>
      <c r="M131" s="12">
        <f t="shared" si="2"/>
        <v>15310.5</v>
      </c>
      <c r="N131" s="12">
        <f t="shared" si="2"/>
        <v>0</v>
      </c>
      <c r="O131" s="12">
        <f t="shared" si="3"/>
        <v>15310.5</v>
      </c>
    </row>
    <row r="132" spans="1:15" x14ac:dyDescent="0.25">
      <c r="A132" s="8"/>
      <c r="B132" s="8"/>
      <c r="C132" s="9"/>
      <c r="D132" s="8"/>
      <c r="E132" s="8" t="s">
        <v>568</v>
      </c>
      <c r="F132" s="8">
        <v>0.64</v>
      </c>
      <c r="G132" s="10">
        <v>740</v>
      </c>
      <c r="H132" s="11">
        <v>473.6</v>
      </c>
      <c r="I132" s="11">
        <v>332.09655033810941</v>
      </c>
      <c r="J132" s="11">
        <v>141.50344966189058</v>
      </c>
      <c r="K132" s="8">
        <v>1.87</v>
      </c>
      <c r="L132" s="8"/>
      <c r="M132" s="12">
        <f t="shared" si="2"/>
        <v>1383.8000000000002</v>
      </c>
      <c r="N132" s="12">
        <f t="shared" si="2"/>
        <v>0</v>
      </c>
      <c r="O132" s="12">
        <f t="shared" si="3"/>
        <v>1383.8000000000002</v>
      </c>
    </row>
    <row r="133" spans="1:15" x14ac:dyDescent="0.25">
      <c r="A133" s="8"/>
      <c r="B133" s="8"/>
      <c r="C133" s="9"/>
      <c r="D133" s="8"/>
      <c r="E133" s="8" t="s">
        <v>569</v>
      </c>
      <c r="F133" s="8">
        <v>0.69</v>
      </c>
      <c r="G133" s="10">
        <v>262</v>
      </c>
      <c r="H133" s="11">
        <v>180.78</v>
      </c>
      <c r="I133" s="11">
        <v>116.49105545617174</v>
      </c>
      <c r="J133" s="11">
        <v>64.288944543828265</v>
      </c>
      <c r="K133" s="8">
        <v>1.83</v>
      </c>
      <c r="L133" s="8"/>
      <c r="M133" s="12">
        <f t="shared" ref="M133:N196" si="4">$G133*K133</f>
        <v>479.46000000000004</v>
      </c>
      <c r="N133" s="12">
        <f t="shared" si="4"/>
        <v>0</v>
      </c>
      <c r="O133" s="12">
        <f t="shared" ref="O133:O196" si="5">M133+N133</f>
        <v>479.46000000000004</v>
      </c>
    </row>
    <row r="134" spans="1:15" x14ac:dyDescent="0.25">
      <c r="A134" s="8"/>
      <c r="B134" s="8"/>
      <c r="C134" s="9"/>
      <c r="D134" s="8"/>
      <c r="E134" s="8" t="s">
        <v>570</v>
      </c>
      <c r="F134" s="8">
        <v>0.8</v>
      </c>
      <c r="G134" s="10">
        <v>2890</v>
      </c>
      <c r="H134" s="11">
        <v>2312</v>
      </c>
      <c r="I134" s="11">
        <v>1524.2155996057872</v>
      </c>
      <c r="J134" s="11">
        <v>787.78440039421264</v>
      </c>
      <c r="K134" s="8">
        <v>2.16</v>
      </c>
      <c r="L134" s="8"/>
      <c r="M134" s="12">
        <f t="shared" si="4"/>
        <v>6242.4000000000005</v>
      </c>
      <c r="N134" s="12">
        <f t="shared" si="4"/>
        <v>0</v>
      </c>
      <c r="O134" s="12">
        <f t="shared" si="5"/>
        <v>6242.4000000000005</v>
      </c>
    </row>
    <row r="135" spans="1:15" x14ac:dyDescent="0.25">
      <c r="A135" s="8"/>
      <c r="B135" s="8"/>
      <c r="C135" s="9"/>
      <c r="D135" s="8"/>
      <c r="E135" s="8" t="s">
        <v>571</v>
      </c>
      <c r="F135" s="8">
        <v>0.72</v>
      </c>
      <c r="G135" s="10">
        <v>655</v>
      </c>
      <c r="H135" s="11">
        <v>471.6</v>
      </c>
      <c r="I135" s="11">
        <v>344.84258073740909</v>
      </c>
      <c r="J135" s="11">
        <v>126.75741926259087</v>
      </c>
      <c r="K135" s="8">
        <v>2.31</v>
      </c>
      <c r="L135" s="8"/>
      <c r="M135" s="12">
        <f t="shared" si="4"/>
        <v>1513.05</v>
      </c>
      <c r="N135" s="12">
        <f t="shared" si="4"/>
        <v>0</v>
      </c>
      <c r="O135" s="12">
        <f t="shared" si="5"/>
        <v>1513.05</v>
      </c>
    </row>
    <row r="136" spans="1:15" x14ac:dyDescent="0.25">
      <c r="A136" s="8"/>
      <c r="B136" s="8"/>
      <c r="C136" s="9"/>
      <c r="D136" s="8"/>
      <c r="E136" s="8" t="s">
        <v>436</v>
      </c>
      <c r="F136" s="8">
        <v>0.8</v>
      </c>
      <c r="G136" s="10">
        <v>6251</v>
      </c>
      <c r="H136" s="11">
        <v>5000.8</v>
      </c>
      <c r="I136" s="11">
        <v>3171.8851180108186</v>
      </c>
      <c r="J136" s="11">
        <v>1828.9148819891809</v>
      </c>
      <c r="K136" s="8">
        <v>2.16</v>
      </c>
      <c r="L136" s="8"/>
      <c r="M136" s="12">
        <f t="shared" si="4"/>
        <v>13502.160000000002</v>
      </c>
      <c r="N136" s="12">
        <f t="shared" si="4"/>
        <v>0</v>
      </c>
      <c r="O136" s="12">
        <f t="shared" si="5"/>
        <v>13502.160000000002</v>
      </c>
    </row>
    <row r="137" spans="1:15" x14ac:dyDescent="0.25">
      <c r="A137" s="8"/>
      <c r="B137" s="8"/>
      <c r="C137" s="9"/>
      <c r="D137" s="8"/>
      <c r="E137" s="8" t="s">
        <v>572</v>
      </c>
      <c r="F137" s="8">
        <v>0.80000000000000016</v>
      </c>
      <c r="G137" s="10">
        <v>1575</v>
      </c>
      <c r="H137" s="11">
        <v>1260</v>
      </c>
      <c r="I137" s="11">
        <v>853.67561769320355</v>
      </c>
      <c r="J137" s="11">
        <v>406.32438230679651</v>
      </c>
      <c r="K137" s="8">
        <v>4.3099999999999996</v>
      </c>
      <c r="L137" s="8"/>
      <c r="M137" s="12">
        <f t="shared" si="4"/>
        <v>6788.2499999999991</v>
      </c>
      <c r="N137" s="12">
        <f t="shared" si="4"/>
        <v>0</v>
      </c>
      <c r="O137" s="12">
        <f t="shared" si="5"/>
        <v>6788.2499999999991</v>
      </c>
    </row>
    <row r="138" spans="1:15" x14ac:dyDescent="0.25">
      <c r="A138" s="8"/>
      <c r="B138" s="8"/>
      <c r="C138" s="9"/>
      <c r="D138" s="8"/>
      <c r="E138" s="8" t="s">
        <v>437</v>
      </c>
      <c r="F138" s="8">
        <v>0.72</v>
      </c>
      <c r="G138" s="10">
        <v>1256</v>
      </c>
      <c r="H138" s="11">
        <v>904.32</v>
      </c>
      <c r="I138" s="11">
        <v>674.72734811384237</v>
      </c>
      <c r="J138" s="11">
        <v>229.59265188615765</v>
      </c>
      <c r="K138" s="8">
        <v>2.31</v>
      </c>
      <c r="L138" s="8"/>
      <c r="M138" s="12">
        <f t="shared" si="4"/>
        <v>2901.36</v>
      </c>
      <c r="N138" s="12">
        <f t="shared" si="4"/>
        <v>0</v>
      </c>
      <c r="O138" s="12">
        <f t="shared" si="5"/>
        <v>2901.36</v>
      </c>
    </row>
    <row r="139" spans="1:15" x14ac:dyDescent="0.25">
      <c r="A139" s="8"/>
      <c r="B139" s="8"/>
      <c r="C139" s="9"/>
      <c r="D139" s="8"/>
      <c r="E139" s="8" t="s">
        <v>573</v>
      </c>
      <c r="F139" s="8">
        <v>0.72</v>
      </c>
      <c r="G139" s="10">
        <v>245</v>
      </c>
      <c r="H139" s="11">
        <v>176.39999999999998</v>
      </c>
      <c r="I139" s="11">
        <v>133.62360272388537</v>
      </c>
      <c r="J139" s="11">
        <v>42.776397276114608</v>
      </c>
      <c r="K139" s="8">
        <v>4.63</v>
      </c>
      <c r="L139" s="8"/>
      <c r="M139" s="12">
        <f t="shared" si="4"/>
        <v>1134.3499999999999</v>
      </c>
      <c r="N139" s="12">
        <f t="shared" si="4"/>
        <v>0</v>
      </c>
      <c r="O139" s="12">
        <f t="shared" si="5"/>
        <v>1134.3499999999999</v>
      </c>
    </row>
    <row r="140" spans="1:15" x14ac:dyDescent="0.25">
      <c r="A140" s="8"/>
      <c r="B140" s="8"/>
      <c r="C140" s="9"/>
      <c r="D140" s="8"/>
      <c r="E140" s="8" t="s">
        <v>574</v>
      </c>
      <c r="F140" s="8">
        <v>0.8</v>
      </c>
      <c r="G140" s="10">
        <v>1540</v>
      </c>
      <c r="H140" s="11">
        <v>1232</v>
      </c>
      <c r="I140" s="11">
        <v>785.31764450063417</v>
      </c>
      <c r="J140" s="11">
        <v>446.68235549936577</v>
      </c>
      <c r="K140" s="8">
        <v>2.16</v>
      </c>
      <c r="L140" s="8"/>
      <c r="M140" s="12">
        <f t="shared" si="4"/>
        <v>3326.4</v>
      </c>
      <c r="N140" s="12">
        <f t="shared" si="4"/>
        <v>0</v>
      </c>
      <c r="O140" s="12">
        <f t="shared" si="5"/>
        <v>3326.4</v>
      </c>
    </row>
    <row r="141" spans="1:15" x14ac:dyDescent="0.25">
      <c r="A141" s="8"/>
      <c r="B141" s="8"/>
      <c r="C141" s="9"/>
      <c r="D141" s="8"/>
      <c r="E141" s="8" t="s">
        <v>575</v>
      </c>
      <c r="F141" s="8">
        <v>0.72</v>
      </c>
      <c r="G141" s="10">
        <v>240</v>
      </c>
      <c r="H141" s="11">
        <v>172.79999999999998</v>
      </c>
      <c r="I141" s="11">
        <v>124.4689103437468</v>
      </c>
      <c r="J141" s="11">
        <v>48.331089656253205</v>
      </c>
      <c r="K141" s="8">
        <v>2.31</v>
      </c>
      <c r="L141" s="8"/>
      <c r="M141" s="12">
        <f t="shared" si="4"/>
        <v>554.4</v>
      </c>
      <c r="N141" s="12">
        <f t="shared" si="4"/>
        <v>0</v>
      </c>
      <c r="O141" s="12">
        <f t="shared" si="5"/>
        <v>554.4</v>
      </c>
    </row>
    <row r="142" spans="1:15" x14ac:dyDescent="0.25">
      <c r="A142" s="8"/>
      <c r="B142" s="8"/>
      <c r="C142" s="9" t="s">
        <v>215</v>
      </c>
      <c r="D142" s="8" t="s">
        <v>38</v>
      </c>
      <c r="E142" s="8" t="s">
        <v>562</v>
      </c>
      <c r="F142" s="8">
        <v>0.76</v>
      </c>
      <c r="G142" s="10">
        <v>2277</v>
      </c>
      <c r="H142" s="11">
        <v>1730.52</v>
      </c>
      <c r="I142" s="11">
        <v>924.58781032875288</v>
      </c>
      <c r="J142" s="11">
        <v>805.93218967124722</v>
      </c>
      <c r="K142" s="8">
        <v>2</v>
      </c>
      <c r="L142" s="8"/>
      <c r="M142" s="12">
        <f t="shared" si="4"/>
        <v>4554</v>
      </c>
      <c r="N142" s="12">
        <f t="shared" si="4"/>
        <v>0</v>
      </c>
      <c r="O142" s="12">
        <f t="shared" si="5"/>
        <v>4554</v>
      </c>
    </row>
    <row r="143" spans="1:15" x14ac:dyDescent="0.25">
      <c r="A143" s="8"/>
      <c r="B143" s="8"/>
      <c r="C143" s="9"/>
      <c r="D143" s="8"/>
      <c r="E143" s="8" t="s">
        <v>563</v>
      </c>
      <c r="F143" s="8">
        <v>0.7599999999999999</v>
      </c>
      <c r="G143" s="10">
        <v>5848</v>
      </c>
      <c r="H143" s="11">
        <v>4444.4800000000005</v>
      </c>
      <c r="I143" s="11">
        <v>2583.2336143199514</v>
      </c>
      <c r="J143" s="11">
        <v>1861.2463856800487</v>
      </c>
      <c r="K143" s="8">
        <v>2</v>
      </c>
      <c r="L143" s="8"/>
      <c r="M143" s="12">
        <f t="shared" si="4"/>
        <v>11696</v>
      </c>
      <c r="N143" s="12">
        <f t="shared" si="4"/>
        <v>0</v>
      </c>
      <c r="O143" s="12">
        <f t="shared" si="5"/>
        <v>11696</v>
      </c>
    </row>
    <row r="144" spans="1:15" x14ac:dyDescent="0.25">
      <c r="A144" s="8"/>
      <c r="B144" s="8"/>
      <c r="C144" s="9"/>
      <c r="D144" s="8"/>
      <c r="E144" s="8" t="s">
        <v>564</v>
      </c>
      <c r="F144" s="8">
        <v>0.74</v>
      </c>
      <c r="G144" s="10">
        <v>235</v>
      </c>
      <c r="H144" s="11">
        <v>173.9</v>
      </c>
      <c r="I144" s="11">
        <v>99.116654937267938</v>
      </c>
      <c r="J144" s="11">
        <v>74.783345062732067</v>
      </c>
      <c r="K144" s="8">
        <v>2.17</v>
      </c>
      <c r="L144" s="8"/>
      <c r="M144" s="12">
        <f t="shared" si="4"/>
        <v>509.95</v>
      </c>
      <c r="N144" s="12">
        <f t="shared" si="4"/>
        <v>0</v>
      </c>
      <c r="O144" s="12">
        <f t="shared" si="5"/>
        <v>509.95</v>
      </c>
    </row>
    <row r="145" spans="1:15" x14ac:dyDescent="0.25">
      <c r="A145" s="8"/>
      <c r="B145" s="8"/>
      <c r="C145" s="9"/>
      <c r="D145" s="8"/>
      <c r="E145" s="8" t="s">
        <v>565</v>
      </c>
      <c r="F145" s="8">
        <v>0.76</v>
      </c>
      <c r="G145" s="10">
        <v>5594</v>
      </c>
      <c r="H145" s="11">
        <v>4251.4400000000005</v>
      </c>
      <c r="I145" s="11">
        <v>2327.9731277090377</v>
      </c>
      <c r="J145" s="11">
        <v>1923.4668722909623</v>
      </c>
      <c r="K145" s="8">
        <v>2</v>
      </c>
      <c r="L145" s="8"/>
      <c r="M145" s="12">
        <f t="shared" si="4"/>
        <v>11188</v>
      </c>
      <c r="N145" s="12">
        <f t="shared" si="4"/>
        <v>0</v>
      </c>
      <c r="O145" s="12">
        <f t="shared" si="5"/>
        <v>11188</v>
      </c>
    </row>
    <row r="146" spans="1:15" x14ac:dyDescent="0.25">
      <c r="A146" s="8"/>
      <c r="B146" s="8"/>
      <c r="C146" s="9"/>
      <c r="D146" s="8"/>
      <c r="E146" s="8" t="s">
        <v>566</v>
      </c>
      <c r="F146" s="8">
        <v>0.8</v>
      </c>
      <c r="G146" s="10">
        <v>3595</v>
      </c>
      <c r="H146" s="11">
        <v>2876</v>
      </c>
      <c r="I146" s="11">
        <v>1617.3797420942303</v>
      </c>
      <c r="J146" s="11">
        <v>1258.6202579057697</v>
      </c>
      <c r="K146" s="8">
        <v>2.1</v>
      </c>
      <c r="L146" s="8"/>
      <c r="M146" s="12">
        <f t="shared" si="4"/>
        <v>7549.5</v>
      </c>
      <c r="N146" s="12">
        <f t="shared" si="4"/>
        <v>0</v>
      </c>
      <c r="O146" s="12">
        <f t="shared" si="5"/>
        <v>7549.5</v>
      </c>
    </row>
    <row r="147" spans="1:15" x14ac:dyDescent="0.25">
      <c r="A147" s="8"/>
      <c r="B147" s="8"/>
      <c r="C147" s="9"/>
      <c r="D147" s="8"/>
      <c r="E147" s="8" t="s">
        <v>567</v>
      </c>
      <c r="F147" s="8">
        <v>0.66</v>
      </c>
      <c r="G147" s="10">
        <v>6160</v>
      </c>
      <c r="H147" s="11">
        <v>4065.6</v>
      </c>
      <c r="I147" s="11">
        <v>2586.3716136930288</v>
      </c>
      <c r="J147" s="11">
        <v>1479.2283863069715</v>
      </c>
      <c r="K147" s="8">
        <v>1.73</v>
      </c>
      <c r="L147" s="8"/>
      <c r="M147" s="12">
        <f t="shared" si="4"/>
        <v>10656.8</v>
      </c>
      <c r="N147" s="12">
        <f t="shared" si="4"/>
        <v>0</v>
      </c>
      <c r="O147" s="12">
        <f t="shared" si="5"/>
        <v>10656.8</v>
      </c>
    </row>
    <row r="148" spans="1:15" x14ac:dyDescent="0.25">
      <c r="A148" s="8"/>
      <c r="B148" s="8"/>
      <c r="C148" s="9"/>
      <c r="D148" s="8"/>
      <c r="E148" s="8" t="s">
        <v>568</v>
      </c>
      <c r="F148" s="8">
        <v>0.64</v>
      </c>
      <c r="G148" s="10">
        <v>1460</v>
      </c>
      <c r="H148" s="11">
        <v>934.40000000000009</v>
      </c>
      <c r="I148" s="11">
        <v>715.9699756704008</v>
      </c>
      <c r="J148" s="11">
        <v>218.43002432959923</v>
      </c>
      <c r="K148" s="8">
        <v>1.87</v>
      </c>
      <c r="L148" s="8"/>
      <c r="M148" s="12">
        <f t="shared" si="4"/>
        <v>2730.2000000000003</v>
      </c>
      <c r="N148" s="12">
        <f t="shared" si="4"/>
        <v>0</v>
      </c>
      <c r="O148" s="12">
        <f t="shared" si="5"/>
        <v>2730.2000000000003</v>
      </c>
    </row>
    <row r="149" spans="1:15" x14ac:dyDescent="0.25">
      <c r="A149" s="8"/>
      <c r="B149" s="8"/>
      <c r="C149" s="9"/>
      <c r="D149" s="8"/>
      <c r="E149" s="8" t="s">
        <v>569</v>
      </c>
      <c r="F149" s="8">
        <v>0.69</v>
      </c>
      <c r="G149" s="10">
        <v>4853</v>
      </c>
      <c r="H149" s="11">
        <v>3348.5699999999997</v>
      </c>
      <c r="I149" s="11">
        <v>1881.5352742957784</v>
      </c>
      <c r="J149" s="11">
        <v>1467.0347257042215</v>
      </c>
      <c r="K149" s="8">
        <v>1.83</v>
      </c>
      <c r="L149" s="8"/>
      <c r="M149" s="12">
        <f t="shared" si="4"/>
        <v>8880.99</v>
      </c>
      <c r="N149" s="12">
        <f t="shared" si="4"/>
        <v>0</v>
      </c>
      <c r="O149" s="12">
        <f t="shared" si="5"/>
        <v>8880.99</v>
      </c>
    </row>
    <row r="150" spans="1:15" x14ac:dyDescent="0.25">
      <c r="A150" s="8"/>
      <c r="B150" s="8"/>
      <c r="C150" s="9"/>
      <c r="D150" s="8"/>
      <c r="E150" s="8" t="s">
        <v>570</v>
      </c>
      <c r="F150" s="8">
        <v>0.8</v>
      </c>
      <c r="G150" s="10">
        <v>4642</v>
      </c>
      <c r="H150" s="11">
        <v>3713.6</v>
      </c>
      <c r="I150" s="11">
        <v>2144.5547347402394</v>
      </c>
      <c r="J150" s="11">
        <v>1569.0452652597608</v>
      </c>
      <c r="K150" s="8">
        <v>2.16</v>
      </c>
      <c r="L150" s="8"/>
      <c r="M150" s="12">
        <f t="shared" si="4"/>
        <v>10026.720000000001</v>
      </c>
      <c r="N150" s="12">
        <f t="shared" si="4"/>
        <v>0</v>
      </c>
      <c r="O150" s="12">
        <f t="shared" si="5"/>
        <v>10026.720000000001</v>
      </c>
    </row>
    <row r="151" spans="1:15" x14ac:dyDescent="0.25">
      <c r="A151" s="8"/>
      <c r="B151" s="8"/>
      <c r="C151" s="9"/>
      <c r="D151" s="8"/>
      <c r="E151" s="8" t="s">
        <v>571</v>
      </c>
      <c r="F151" s="8">
        <v>0.72</v>
      </c>
      <c r="G151" s="10">
        <v>820</v>
      </c>
      <c r="H151" s="11">
        <v>590.4</v>
      </c>
      <c r="I151" s="11">
        <v>381.02374916348072</v>
      </c>
      <c r="J151" s="11">
        <v>209.37625083651926</v>
      </c>
      <c r="K151" s="8">
        <v>2.31</v>
      </c>
      <c r="L151" s="8"/>
      <c r="M151" s="12">
        <f t="shared" si="4"/>
        <v>1894.2</v>
      </c>
      <c r="N151" s="12">
        <f t="shared" si="4"/>
        <v>0</v>
      </c>
      <c r="O151" s="12">
        <f t="shared" si="5"/>
        <v>1894.2</v>
      </c>
    </row>
    <row r="152" spans="1:15" x14ac:dyDescent="0.25">
      <c r="A152" s="8"/>
      <c r="B152" s="8"/>
      <c r="C152" s="9"/>
      <c r="D152" s="8"/>
      <c r="E152" s="8" t="s">
        <v>436</v>
      </c>
      <c r="F152" s="8">
        <v>0.8</v>
      </c>
      <c r="G152" s="10">
        <v>5160</v>
      </c>
      <c r="H152" s="11">
        <v>4128</v>
      </c>
      <c r="I152" s="11">
        <v>2427.7751189986748</v>
      </c>
      <c r="J152" s="11">
        <v>1700.2248810013248</v>
      </c>
      <c r="K152" s="8">
        <v>2.16</v>
      </c>
      <c r="L152" s="8"/>
      <c r="M152" s="12">
        <f t="shared" si="4"/>
        <v>11145.6</v>
      </c>
      <c r="N152" s="12">
        <f t="shared" si="4"/>
        <v>0</v>
      </c>
      <c r="O152" s="12">
        <f t="shared" si="5"/>
        <v>11145.6</v>
      </c>
    </row>
    <row r="153" spans="1:15" x14ac:dyDescent="0.25">
      <c r="A153" s="8"/>
      <c r="B153" s="8"/>
      <c r="C153" s="9"/>
      <c r="D153" s="8"/>
      <c r="E153" s="8" t="s">
        <v>572</v>
      </c>
      <c r="F153" s="8">
        <v>0.8</v>
      </c>
      <c r="G153" s="10">
        <v>2013</v>
      </c>
      <c r="H153" s="11">
        <v>1610.4</v>
      </c>
      <c r="I153" s="11">
        <v>919.77674580288044</v>
      </c>
      <c r="J153" s="11">
        <v>690.62325419711965</v>
      </c>
      <c r="K153" s="8">
        <v>4.3099999999999996</v>
      </c>
      <c r="L153" s="8"/>
      <c r="M153" s="12">
        <f t="shared" si="4"/>
        <v>8676.0299999999988</v>
      </c>
      <c r="N153" s="12">
        <f t="shared" si="4"/>
        <v>0</v>
      </c>
      <c r="O153" s="12">
        <f t="shared" si="5"/>
        <v>8676.0299999999988</v>
      </c>
    </row>
    <row r="154" spans="1:15" x14ac:dyDescent="0.25">
      <c r="A154" s="8"/>
      <c r="B154" s="8"/>
      <c r="C154" s="9"/>
      <c r="D154" s="8"/>
      <c r="E154" s="8" t="s">
        <v>437</v>
      </c>
      <c r="F154" s="8">
        <v>0.72</v>
      </c>
      <c r="G154" s="10">
        <v>1140</v>
      </c>
      <c r="H154" s="11">
        <v>820.80000000000007</v>
      </c>
      <c r="I154" s="11">
        <v>542.32049623459841</v>
      </c>
      <c r="J154" s="11">
        <v>278.47950376540155</v>
      </c>
      <c r="K154" s="8">
        <v>2.31</v>
      </c>
      <c r="L154" s="8"/>
      <c r="M154" s="12">
        <f t="shared" si="4"/>
        <v>2633.4</v>
      </c>
      <c r="N154" s="12">
        <f t="shared" si="4"/>
        <v>0</v>
      </c>
      <c r="O154" s="12">
        <f t="shared" si="5"/>
        <v>2633.4</v>
      </c>
    </row>
    <row r="155" spans="1:15" x14ac:dyDescent="0.25">
      <c r="A155" s="8"/>
      <c r="B155" s="8"/>
      <c r="C155" s="9"/>
      <c r="D155" s="8"/>
      <c r="E155" s="8" t="s">
        <v>573</v>
      </c>
      <c r="F155" s="8">
        <v>0.72</v>
      </c>
      <c r="G155" s="10">
        <v>490</v>
      </c>
      <c r="H155" s="11">
        <v>352.8</v>
      </c>
      <c r="I155" s="11">
        <v>219.31323283082077</v>
      </c>
      <c r="J155" s="11">
        <v>133.48676716917925</v>
      </c>
      <c r="K155" s="8">
        <v>4.63</v>
      </c>
      <c r="L155" s="8"/>
      <c r="M155" s="12">
        <f t="shared" si="4"/>
        <v>2268.6999999999998</v>
      </c>
      <c r="N155" s="12">
        <f t="shared" si="4"/>
        <v>0</v>
      </c>
      <c r="O155" s="12">
        <f t="shared" si="5"/>
        <v>2268.6999999999998</v>
      </c>
    </row>
    <row r="156" spans="1:15" x14ac:dyDescent="0.25">
      <c r="A156" s="8"/>
      <c r="B156" s="8"/>
      <c r="C156" s="9"/>
      <c r="D156" s="8"/>
      <c r="E156" s="8" t="s">
        <v>574</v>
      </c>
      <c r="F156" s="8">
        <v>0.79999999999999993</v>
      </c>
      <c r="G156" s="10">
        <v>2283</v>
      </c>
      <c r="H156" s="11">
        <v>1826.4</v>
      </c>
      <c r="I156" s="11">
        <v>1073.3958459177459</v>
      </c>
      <c r="J156" s="11">
        <v>753.0041540822541</v>
      </c>
      <c r="K156" s="8">
        <v>2.16</v>
      </c>
      <c r="L156" s="8"/>
      <c r="M156" s="12">
        <f t="shared" si="4"/>
        <v>4931.2800000000007</v>
      </c>
      <c r="N156" s="12">
        <f t="shared" si="4"/>
        <v>0</v>
      </c>
      <c r="O156" s="12">
        <f t="shared" si="5"/>
        <v>4931.2800000000007</v>
      </c>
    </row>
    <row r="157" spans="1:15" x14ac:dyDescent="0.25">
      <c r="A157" s="8"/>
      <c r="B157" s="8"/>
      <c r="C157" s="9"/>
      <c r="D157" s="8"/>
      <c r="E157" s="8" t="s">
        <v>575</v>
      </c>
      <c r="F157" s="8">
        <v>0.72</v>
      </c>
      <c r="G157" s="10">
        <v>500</v>
      </c>
      <c r="H157" s="11">
        <v>360</v>
      </c>
      <c r="I157" s="11">
        <v>235.67226326311086</v>
      </c>
      <c r="J157" s="11">
        <v>124.32773673688914</v>
      </c>
      <c r="K157" s="8">
        <v>2.31</v>
      </c>
      <c r="L157" s="8"/>
      <c r="M157" s="12">
        <f t="shared" si="4"/>
        <v>1155</v>
      </c>
      <c r="N157" s="12">
        <f t="shared" si="4"/>
        <v>0</v>
      </c>
      <c r="O157" s="12">
        <f t="shared" si="5"/>
        <v>1155</v>
      </c>
    </row>
    <row r="158" spans="1:15" x14ac:dyDescent="0.25">
      <c r="A158" s="8"/>
      <c r="B158" s="8"/>
      <c r="C158" s="9" t="s">
        <v>216</v>
      </c>
      <c r="D158" s="8" t="s">
        <v>38</v>
      </c>
      <c r="E158" s="8" t="s">
        <v>576</v>
      </c>
      <c r="F158" s="8">
        <v>0.66</v>
      </c>
      <c r="G158" s="10">
        <v>2395</v>
      </c>
      <c r="H158" s="11">
        <v>1580.7</v>
      </c>
      <c r="I158" s="11">
        <v>1073.7321547526035</v>
      </c>
      <c r="J158" s="11">
        <v>506.96784524739644</v>
      </c>
      <c r="K158" s="8">
        <v>1.71</v>
      </c>
      <c r="L158" s="8"/>
      <c r="M158" s="12">
        <f t="shared" si="4"/>
        <v>4095.45</v>
      </c>
      <c r="N158" s="12">
        <f t="shared" si="4"/>
        <v>0</v>
      </c>
      <c r="O158" s="12">
        <f t="shared" si="5"/>
        <v>4095.45</v>
      </c>
    </row>
    <row r="159" spans="1:15" x14ac:dyDescent="0.25">
      <c r="A159" s="8"/>
      <c r="B159" s="8"/>
      <c r="C159" s="9"/>
      <c r="D159" s="8"/>
      <c r="E159" s="8" t="s">
        <v>577</v>
      </c>
      <c r="F159" s="8">
        <v>0.93</v>
      </c>
      <c r="G159" s="10">
        <v>5375</v>
      </c>
      <c r="H159" s="11">
        <v>4998.75</v>
      </c>
      <c r="I159" s="11">
        <v>2570.6454664505968</v>
      </c>
      <c r="J159" s="11">
        <v>2428.1045335494027</v>
      </c>
      <c r="K159" s="8">
        <v>2.2400000000000002</v>
      </c>
      <c r="L159" s="8"/>
      <c r="M159" s="12">
        <f t="shared" si="4"/>
        <v>12040.000000000002</v>
      </c>
      <c r="N159" s="12">
        <f t="shared" si="4"/>
        <v>0</v>
      </c>
      <c r="O159" s="12">
        <f t="shared" si="5"/>
        <v>12040.000000000002</v>
      </c>
    </row>
    <row r="160" spans="1:15" x14ac:dyDescent="0.25">
      <c r="A160" s="8"/>
      <c r="B160" s="8"/>
      <c r="C160" s="9"/>
      <c r="D160" s="8"/>
      <c r="E160" s="8" t="s">
        <v>578</v>
      </c>
      <c r="F160" s="8">
        <v>0.93</v>
      </c>
      <c r="G160" s="10">
        <v>200</v>
      </c>
      <c r="H160" s="11">
        <v>186</v>
      </c>
      <c r="I160" s="11">
        <v>105.38367783267681</v>
      </c>
      <c r="J160" s="11">
        <v>80.61632216732319</v>
      </c>
      <c r="K160" s="8">
        <v>2.4300000000000002</v>
      </c>
      <c r="L160" s="8"/>
      <c r="M160" s="12">
        <f t="shared" si="4"/>
        <v>486.00000000000006</v>
      </c>
      <c r="N160" s="12">
        <f t="shared" si="4"/>
        <v>0</v>
      </c>
      <c r="O160" s="12">
        <f t="shared" si="5"/>
        <v>486.00000000000006</v>
      </c>
    </row>
    <row r="161" spans="1:15" x14ac:dyDescent="0.25">
      <c r="A161" s="8"/>
      <c r="B161" s="8"/>
      <c r="C161" s="9"/>
      <c r="D161" s="8"/>
      <c r="E161" s="8" t="s">
        <v>579</v>
      </c>
      <c r="F161" s="8">
        <v>0.71999999999999986</v>
      </c>
      <c r="G161" s="10">
        <v>20020</v>
      </c>
      <c r="H161" s="11">
        <v>14414.400000000001</v>
      </c>
      <c r="I161" s="11">
        <v>9181.462709940768</v>
      </c>
      <c r="J161" s="11">
        <v>5232.9372900592334</v>
      </c>
      <c r="K161" s="8">
        <v>1.34</v>
      </c>
      <c r="L161" s="8"/>
      <c r="M161" s="12">
        <f t="shared" si="4"/>
        <v>26826.800000000003</v>
      </c>
      <c r="N161" s="12">
        <f t="shared" si="4"/>
        <v>0</v>
      </c>
      <c r="O161" s="12">
        <f t="shared" si="5"/>
        <v>26826.800000000003</v>
      </c>
    </row>
    <row r="162" spans="1:15" x14ac:dyDescent="0.25">
      <c r="A162" s="8"/>
      <c r="B162" s="8"/>
      <c r="C162" s="9"/>
      <c r="D162" s="8"/>
      <c r="E162" s="8" t="s">
        <v>580</v>
      </c>
      <c r="F162" s="8">
        <v>0.84</v>
      </c>
      <c r="G162" s="10">
        <v>1035</v>
      </c>
      <c r="H162" s="11">
        <v>869.4</v>
      </c>
      <c r="I162" s="11">
        <v>880.45248868778276</v>
      </c>
      <c r="J162" s="11">
        <v>-11.052488687782784</v>
      </c>
      <c r="K162" s="8">
        <v>2.59</v>
      </c>
      <c r="L162" s="8"/>
      <c r="M162" s="12">
        <f t="shared" si="4"/>
        <v>2680.6499999999996</v>
      </c>
      <c r="N162" s="12">
        <f t="shared" si="4"/>
        <v>0</v>
      </c>
      <c r="O162" s="12">
        <f t="shared" si="5"/>
        <v>2680.6499999999996</v>
      </c>
    </row>
    <row r="163" spans="1:15" x14ac:dyDescent="0.25">
      <c r="A163" s="8"/>
      <c r="B163" s="8"/>
      <c r="C163" s="9"/>
      <c r="D163" s="8"/>
      <c r="E163" s="8" t="s">
        <v>572</v>
      </c>
      <c r="F163" s="8">
        <v>0.8</v>
      </c>
      <c r="G163" s="10">
        <v>950</v>
      </c>
      <c r="H163" s="11">
        <v>760</v>
      </c>
      <c r="I163" s="11">
        <v>581.75895765472319</v>
      </c>
      <c r="J163" s="11">
        <v>178.24104234527681</v>
      </c>
      <c r="K163" s="8">
        <v>4.3099999999999996</v>
      </c>
      <c r="L163" s="8"/>
      <c r="M163" s="12">
        <f t="shared" si="4"/>
        <v>4094.4999999999995</v>
      </c>
      <c r="N163" s="12">
        <f t="shared" si="4"/>
        <v>0</v>
      </c>
      <c r="O163" s="12">
        <f t="shared" si="5"/>
        <v>4094.4999999999995</v>
      </c>
    </row>
    <row r="164" spans="1:15" x14ac:dyDescent="0.25">
      <c r="A164" s="8"/>
      <c r="B164" s="8"/>
      <c r="C164" s="9"/>
      <c r="D164" s="8"/>
      <c r="E164" s="8" t="s">
        <v>573</v>
      </c>
      <c r="F164" s="8">
        <v>0.72</v>
      </c>
      <c r="G164" s="10">
        <v>585</v>
      </c>
      <c r="H164" s="11">
        <v>421.2</v>
      </c>
      <c r="I164" s="11">
        <v>358.24104234527687</v>
      </c>
      <c r="J164" s="11">
        <v>62.958957654723122</v>
      </c>
      <c r="K164" s="8">
        <v>4.63</v>
      </c>
      <c r="L164" s="8"/>
      <c r="M164" s="12">
        <f t="shared" si="4"/>
        <v>2708.5499999999997</v>
      </c>
      <c r="N164" s="12">
        <f t="shared" si="4"/>
        <v>0</v>
      </c>
      <c r="O164" s="12">
        <f t="shared" si="5"/>
        <v>2708.5499999999997</v>
      </c>
    </row>
    <row r="165" spans="1:15" x14ac:dyDescent="0.25">
      <c r="A165" s="8"/>
      <c r="B165" s="8"/>
      <c r="C165" s="9"/>
      <c r="D165" s="8"/>
      <c r="E165" s="8" t="s">
        <v>574</v>
      </c>
      <c r="F165" s="8">
        <v>0.80000000000000016</v>
      </c>
      <c r="G165" s="10">
        <v>1805</v>
      </c>
      <c r="H165" s="11">
        <v>1444</v>
      </c>
      <c r="I165" s="11">
        <v>990.84921887317989</v>
      </c>
      <c r="J165" s="11">
        <v>453.15078112682016</v>
      </c>
      <c r="K165" s="8">
        <v>2.16</v>
      </c>
      <c r="L165" s="8"/>
      <c r="M165" s="12">
        <f t="shared" si="4"/>
        <v>3898.8</v>
      </c>
      <c r="N165" s="12">
        <f t="shared" si="4"/>
        <v>0</v>
      </c>
      <c r="O165" s="12">
        <f t="shared" si="5"/>
        <v>3898.8</v>
      </c>
    </row>
    <row r="166" spans="1:15" x14ac:dyDescent="0.25">
      <c r="A166" s="8"/>
      <c r="B166" s="8"/>
      <c r="C166" s="9"/>
      <c r="D166" s="8"/>
      <c r="E166" s="8" t="s">
        <v>575</v>
      </c>
      <c r="F166" s="8">
        <v>0.72000000000000008</v>
      </c>
      <c r="G166" s="10">
        <v>445</v>
      </c>
      <c r="H166" s="11">
        <v>320.39999999999998</v>
      </c>
      <c r="I166" s="11">
        <v>237.47428346239246</v>
      </c>
      <c r="J166" s="11">
        <v>82.925716537607542</v>
      </c>
      <c r="K166" s="8">
        <v>2.31</v>
      </c>
      <c r="L166" s="8"/>
      <c r="M166" s="12">
        <f t="shared" si="4"/>
        <v>1027.95</v>
      </c>
      <c r="N166" s="12">
        <f t="shared" si="4"/>
        <v>0</v>
      </c>
      <c r="O166" s="12">
        <f t="shared" si="5"/>
        <v>1027.95</v>
      </c>
    </row>
    <row r="167" spans="1:15" x14ac:dyDescent="0.25">
      <c r="A167" s="8"/>
      <c r="B167" s="8"/>
      <c r="C167" s="9" t="s">
        <v>217</v>
      </c>
      <c r="D167" s="8" t="s">
        <v>38</v>
      </c>
      <c r="E167" s="8" t="s">
        <v>576</v>
      </c>
      <c r="F167" s="8">
        <v>0.66</v>
      </c>
      <c r="G167" s="10">
        <v>5280</v>
      </c>
      <c r="H167" s="11">
        <v>3484.8</v>
      </c>
      <c r="I167" s="11">
        <v>2197.0392461261317</v>
      </c>
      <c r="J167" s="11">
        <v>1287.7607538738682</v>
      </c>
      <c r="K167" s="8">
        <v>1.71</v>
      </c>
      <c r="L167" s="8"/>
      <c r="M167" s="12">
        <f t="shared" si="4"/>
        <v>9028.7999999999993</v>
      </c>
      <c r="N167" s="12">
        <f t="shared" si="4"/>
        <v>0</v>
      </c>
      <c r="O167" s="12">
        <f t="shared" si="5"/>
        <v>9028.7999999999993</v>
      </c>
    </row>
    <row r="168" spans="1:15" x14ac:dyDescent="0.25">
      <c r="A168" s="8"/>
      <c r="B168" s="8"/>
      <c r="C168" s="9"/>
      <c r="D168" s="8"/>
      <c r="E168" s="8" t="s">
        <v>577</v>
      </c>
      <c r="F168" s="8">
        <v>0.93</v>
      </c>
      <c r="G168" s="10">
        <v>4075</v>
      </c>
      <c r="H168" s="11">
        <v>3789.75</v>
      </c>
      <c r="I168" s="11">
        <v>2260.7691541315899</v>
      </c>
      <c r="J168" s="11">
        <v>1528.9808458684101</v>
      </c>
      <c r="K168" s="8">
        <v>2.2400000000000002</v>
      </c>
      <c r="L168" s="8"/>
      <c r="M168" s="12">
        <f t="shared" si="4"/>
        <v>9128</v>
      </c>
      <c r="N168" s="12">
        <f t="shared" si="4"/>
        <v>0</v>
      </c>
      <c r="O168" s="12">
        <f t="shared" si="5"/>
        <v>9128</v>
      </c>
    </row>
    <row r="169" spans="1:15" x14ac:dyDescent="0.25">
      <c r="A169" s="8"/>
      <c r="B169" s="8"/>
      <c r="C169" s="9"/>
      <c r="D169" s="8"/>
      <c r="E169" s="8" t="s">
        <v>578</v>
      </c>
      <c r="F169" s="8">
        <v>0.93</v>
      </c>
      <c r="G169" s="10">
        <v>877</v>
      </c>
      <c r="H169" s="11">
        <v>815.61</v>
      </c>
      <c r="I169" s="11">
        <v>488.09734648685492</v>
      </c>
      <c r="J169" s="11">
        <v>327.5126535131451</v>
      </c>
      <c r="K169" s="8">
        <v>2.4300000000000002</v>
      </c>
      <c r="L169" s="8"/>
      <c r="M169" s="12">
        <f t="shared" si="4"/>
        <v>2131.11</v>
      </c>
      <c r="N169" s="12">
        <f t="shared" si="4"/>
        <v>0</v>
      </c>
      <c r="O169" s="12">
        <f t="shared" si="5"/>
        <v>2131.11</v>
      </c>
    </row>
    <row r="170" spans="1:15" x14ac:dyDescent="0.25">
      <c r="A170" s="8"/>
      <c r="B170" s="8"/>
      <c r="C170" s="9"/>
      <c r="D170" s="8"/>
      <c r="E170" s="8" t="s">
        <v>579</v>
      </c>
      <c r="F170" s="8">
        <v>0.72</v>
      </c>
      <c r="G170" s="10">
        <v>20418</v>
      </c>
      <c r="H170" s="11">
        <v>14700.960000000001</v>
      </c>
      <c r="I170" s="11">
        <v>9154.0942532554236</v>
      </c>
      <c r="J170" s="11">
        <v>5546.8657467445764</v>
      </c>
      <c r="K170" s="8">
        <v>1.34</v>
      </c>
      <c r="L170" s="8"/>
      <c r="M170" s="12">
        <f t="shared" si="4"/>
        <v>27360.120000000003</v>
      </c>
      <c r="N170" s="12">
        <f t="shared" si="4"/>
        <v>0</v>
      </c>
      <c r="O170" s="12">
        <f t="shared" si="5"/>
        <v>27360.120000000003</v>
      </c>
    </row>
    <row r="171" spans="1:15" x14ac:dyDescent="0.25">
      <c r="A171" s="8"/>
      <c r="B171" s="8"/>
      <c r="C171" s="9"/>
      <c r="D171" s="8"/>
      <c r="E171" s="8" t="s">
        <v>572</v>
      </c>
      <c r="F171" s="8">
        <v>0.8</v>
      </c>
      <c r="G171" s="10">
        <v>2635</v>
      </c>
      <c r="H171" s="11">
        <v>2108</v>
      </c>
      <c r="I171" s="11">
        <v>1475.6964584495258</v>
      </c>
      <c r="J171" s="11">
        <v>632.30354155047405</v>
      </c>
      <c r="K171" s="8">
        <v>4.3099999999999996</v>
      </c>
      <c r="L171" s="8"/>
      <c r="M171" s="12">
        <f t="shared" si="4"/>
        <v>11356.849999999999</v>
      </c>
      <c r="N171" s="12">
        <f t="shared" si="4"/>
        <v>0</v>
      </c>
      <c r="O171" s="12">
        <f t="shared" si="5"/>
        <v>11356.849999999999</v>
      </c>
    </row>
    <row r="172" spans="1:15" x14ac:dyDescent="0.25">
      <c r="A172" s="8"/>
      <c r="B172" s="8"/>
      <c r="C172" s="9"/>
      <c r="D172" s="8"/>
      <c r="E172" s="8" t="s">
        <v>573</v>
      </c>
      <c r="F172" s="8">
        <v>0.72</v>
      </c>
      <c r="G172" s="10">
        <v>150</v>
      </c>
      <c r="H172" s="11">
        <v>108</v>
      </c>
      <c r="I172" s="11">
        <v>80.11363636363636</v>
      </c>
      <c r="J172" s="11">
        <v>27.88636363636364</v>
      </c>
      <c r="K172" s="8">
        <v>4.63</v>
      </c>
      <c r="L172" s="8"/>
      <c r="M172" s="12">
        <f t="shared" si="4"/>
        <v>694.5</v>
      </c>
      <c r="N172" s="12">
        <f t="shared" si="4"/>
        <v>0</v>
      </c>
      <c r="O172" s="12">
        <f t="shared" si="5"/>
        <v>694.5</v>
      </c>
    </row>
    <row r="173" spans="1:15" x14ac:dyDescent="0.25">
      <c r="A173" s="8"/>
      <c r="B173" s="8"/>
      <c r="C173" s="9"/>
      <c r="D173" s="8"/>
      <c r="E173" s="8" t="s">
        <v>574</v>
      </c>
      <c r="F173" s="8">
        <v>0.8</v>
      </c>
      <c r="G173" s="10">
        <v>1995</v>
      </c>
      <c r="H173" s="11">
        <v>1596</v>
      </c>
      <c r="I173" s="11">
        <v>1089.8900293255133</v>
      </c>
      <c r="J173" s="11">
        <v>506.10997067448682</v>
      </c>
      <c r="K173" s="8">
        <v>2.16</v>
      </c>
      <c r="L173" s="8"/>
      <c r="M173" s="12">
        <f t="shared" si="4"/>
        <v>4309.2000000000007</v>
      </c>
      <c r="N173" s="12">
        <f t="shared" si="4"/>
        <v>0</v>
      </c>
      <c r="O173" s="12">
        <f t="shared" si="5"/>
        <v>4309.2000000000007</v>
      </c>
    </row>
    <row r="174" spans="1:15" x14ac:dyDescent="0.25">
      <c r="A174" s="8"/>
      <c r="B174" s="8"/>
      <c r="C174" s="9"/>
      <c r="D174" s="8"/>
      <c r="E174" s="8" t="s">
        <v>575</v>
      </c>
      <c r="F174" s="8">
        <v>0.72</v>
      </c>
      <c r="G174" s="10">
        <v>290</v>
      </c>
      <c r="H174" s="11">
        <v>208.8</v>
      </c>
      <c r="I174" s="11">
        <v>159.88269794721407</v>
      </c>
      <c r="J174" s="11">
        <v>48.917302052785942</v>
      </c>
      <c r="K174" s="8">
        <v>2.31</v>
      </c>
      <c r="L174" s="8"/>
      <c r="M174" s="12">
        <f t="shared" si="4"/>
        <v>669.9</v>
      </c>
      <c r="N174" s="12">
        <f t="shared" si="4"/>
        <v>0</v>
      </c>
      <c r="O174" s="12">
        <f t="shared" si="5"/>
        <v>669.9</v>
      </c>
    </row>
    <row r="175" spans="1:15" x14ac:dyDescent="0.25">
      <c r="A175" s="8"/>
      <c r="B175" s="8"/>
      <c r="C175" s="9" t="s">
        <v>218</v>
      </c>
      <c r="D175" s="8" t="s">
        <v>38</v>
      </c>
      <c r="E175" s="8" t="s">
        <v>581</v>
      </c>
      <c r="F175" s="8">
        <v>0.68</v>
      </c>
      <c r="G175" s="10">
        <v>2225</v>
      </c>
      <c r="H175" s="11">
        <v>1513</v>
      </c>
      <c r="I175" s="11">
        <v>931.62583518930967</v>
      </c>
      <c r="J175" s="11">
        <v>581.37416481069033</v>
      </c>
      <c r="K175" s="8">
        <v>1.82</v>
      </c>
      <c r="L175" s="8"/>
      <c r="M175" s="12">
        <f t="shared" si="4"/>
        <v>4049.5</v>
      </c>
      <c r="N175" s="12">
        <f t="shared" si="4"/>
        <v>0</v>
      </c>
      <c r="O175" s="12">
        <f t="shared" si="5"/>
        <v>4049.5</v>
      </c>
    </row>
    <row r="176" spans="1:15" x14ac:dyDescent="0.25">
      <c r="A176" s="8"/>
      <c r="B176" s="8"/>
      <c r="C176" s="9"/>
      <c r="D176" s="8"/>
      <c r="E176" s="8" t="s">
        <v>582</v>
      </c>
      <c r="F176" s="8">
        <v>0.68</v>
      </c>
      <c r="G176" s="10">
        <v>2265</v>
      </c>
      <c r="H176" s="11">
        <v>1540.2</v>
      </c>
      <c r="I176" s="11">
        <v>965.54347826086951</v>
      </c>
      <c r="J176" s="11">
        <v>574.65652173913043</v>
      </c>
      <c r="K176" s="8">
        <v>1.82</v>
      </c>
      <c r="L176" s="8"/>
      <c r="M176" s="12">
        <f t="shared" si="4"/>
        <v>4122.3</v>
      </c>
      <c r="N176" s="12">
        <f t="shared" si="4"/>
        <v>0</v>
      </c>
      <c r="O176" s="12">
        <f t="shared" si="5"/>
        <v>4122.3</v>
      </c>
    </row>
    <row r="177" spans="1:16" x14ac:dyDescent="0.25">
      <c r="A177" s="8"/>
      <c r="B177" s="8"/>
      <c r="C177" s="9"/>
      <c r="D177" s="8"/>
      <c r="E177" s="8" t="s">
        <v>583</v>
      </c>
      <c r="F177" s="8">
        <v>0.93</v>
      </c>
      <c r="G177" s="10">
        <v>2797</v>
      </c>
      <c r="H177" s="11">
        <v>2601.21</v>
      </c>
      <c r="I177" s="11">
        <v>1723.546195652174</v>
      </c>
      <c r="J177" s="11">
        <v>877.66380434782582</v>
      </c>
      <c r="K177" s="8">
        <v>2.2400000000000002</v>
      </c>
      <c r="L177" s="8"/>
      <c r="M177" s="12">
        <f t="shared" si="4"/>
        <v>6265.2800000000007</v>
      </c>
      <c r="N177" s="12">
        <f t="shared" si="4"/>
        <v>0</v>
      </c>
      <c r="O177" s="12">
        <f t="shared" si="5"/>
        <v>6265.2800000000007</v>
      </c>
    </row>
    <row r="178" spans="1:16" x14ac:dyDescent="0.25">
      <c r="A178" s="8"/>
      <c r="B178" s="8"/>
      <c r="C178" s="9"/>
      <c r="D178" s="8"/>
      <c r="E178" s="8" t="s">
        <v>584</v>
      </c>
      <c r="F178" s="8">
        <v>0.72</v>
      </c>
      <c r="G178" s="10">
        <v>23190</v>
      </c>
      <c r="H178" s="11">
        <v>16696.8</v>
      </c>
      <c r="I178" s="11">
        <v>10015.097831170002</v>
      </c>
      <c r="J178" s="11">
        <v>6681.7021688299956</v>
      </c>
      <c r="K178" s="8">
        <v>1.34</v>
      </c>
      <c r="L178" s="8"/>
      <c r="M178" s="12">
        <f t="shared" si="4"/>
        <v>31074.600000000002</v>
      </c>
      <c r="N178" s="12">
        <f t="shared" si="4"/>
        <v>0</v>
      </c>
      <c r="O178" s="12">
        <f t="shared" si="5"/>
        <v>31074.600000000002</v>
      </c>
    </row>
    <row r="179" spans="1:16" x14ac:dyDescent="0.25">
      <c r="A179" s="8"/>
      <c r="B179" s="8"/>
      <c r="C179" s="9" t="s">
        <v>219</v>
      </c>
      <c r="D179" s="8" t="s">
        <v>38</v>
      </c>
      <c r="E179" s="8" t="s">
        <v>581</v>
      </c>
      <c r="F179" s="8">
        <v>0.68</v>
      </c>
      <c r="G179" s="10">
        <v>3330</v>
      </c>
      <c r="H179" s="11">
        <v>2264.4</v>
      </c>
      <c r="I179" s="11">
        <v>1488.9822403996125</v>
      </c>
      <c r="J179" s="11">
        <v>775.41775960038751</v>
      </c>
      <c r="K179" s="8">
        <v>1.82</v>
      </c>
      <c r="L179" s="8"/>
      <c r="M179" s="12">
        <f t="shared" si="4"/>
        <v>6060.6</v>
      </c>
      <c r="N179" s="12">
        <f t="shared" si="4"/>
        <v>0</v>
      </c>
      <c r="O179" s="12">
        <f t="shared" si="5"/>
        <v>6060.6</v>
      </c>
    </row>
    <row r="180" spans="1:16" x14ac:dyDescent="0.25">
      <c r="A180" s="8"/>
      <c r="B180" s="8"/>
      <c r="C180" s="9"/>
      <c r="D180" s="8"/>
      <c r="E180" s="8" t="s">
        <v>582</v>
      </c>
      <c r="F180" s="8">
        <v>0.68</v>
      </c>
      <c r="G180" s="10">
        <v>1552</v>
      </c>
      <c r="H180" s="11">
        <v>1055.3600000000001</v>
      </c>
      <c r="I180" s="11">
        <v>700.67067870909227</v>
      </c>
      <c r="J180" s="11">
        <v>354.68932129090769</v>
      </c>
      <c r="K180" s="8">
        <v>1.82</v>
      </c>
      <c r="L180" s="8"/>
      <c r="M180" s="12">
        <f t="shared" si="4"/>
        <v>2824.64</v>
      </c>
      <c r="N180" s="12">
        <f t="shared" si="4"/>
        <v>0</v>
      </c>
      <c r="O180" s="12">
        <f t="shared" si="5"/>
        <v>2824.64</v>
      </c>
    </row>
    <row r="181" spans="1:16" x14ac:dyDescent="0.25">
      <c r="A181" s="8"/>
      <c r="B181" s="8"/>
      <c r="C181" s="9"/>
      <c r="D181" s="8"/>
      <c r="E181" s="8" t="s">
        <v>583</v>
      </c>
      <c r="F181" s="8">
        <v>0.93</v>
      </c>
      <c r="G181" s="10">
        <v>1445</v>
      </c>
      <c r="H181" s="11">
        <v>1343.85</v>
      </c>
      <c r="I181" s="11">
        <v>933.53951890034364</v>
      </c>
      <c r="J181" s="11">
        <v>410.31048109965627</v>
      </c>
      <c r="K181" s="8">
        <v>2.2400000000000002</v>
      </c>
      <c r="L181" s="8"/>
      <c r="M181" s="12">
        <f t="shared" si="4"/>
        <v>3236.8</v>
      </c>
      <c r="N181" s="12">
        <f t="shared" si="4"/>
        <v>0</v>
      </c>
      <c r="O181" s="12">
        <f t="shared" si="5"/>
        <v>3236.8</v>
      </c>
    </row>
    <row r="182" spans="1:16" x14ac:dyDescent="0.25">
      <c r="A182" s="8"/>
      <c r="B182" s="8"/>
      <c r="C182" s="9"/>
      <c r="D182" s="8"/>
      <c r="E182" s="8" t="s">
        <v>584</v>
      </c>
      <c r="F182" s="8">
        <v>0.72000000000000008</v>
      </c>
      <c r="G182" s="10">
        <v>26484</v>
      </c>
      <c r="H182" s="11">
        <v>19068.480000000003</v>
      </c>
      <c r="I182" s="11">
        <v>10976.807561990952</v>
      </c>
      <c r="J182" s="11">
        <v>8091.6724380090482</v>
      </c>
      <c r="K182" s="8">
        <v>1.34</v>
      </c>
      <c r="L182" s="8"/>
      <c r="M182" s="12">
        <f t="shared" si="4"/>
        <v>35488.560000000005</v>
      </c>
      <c r="N182" s="12">
        <f t="shared" si="4"/>
        <v>0</v>
      </c>
      <c r="O182" s="12">
        <f t="shared" si="5"/>
        <v>35488.560000000005</v>
      </c>
    </row>
    <row r="183" spans="1:16" s="7" customFormat="1" x14ac:dyDescent="0.25">
      <c r="A183" s="13"/>
      <c r="B183" s="13" t="s">
        <v>241</v>
      </c>
      <c r="C183" s="14"/>
      <c r="D183" s="13"/>
      <c r="E183" s="13"/>
      <c r="F183" s="13"/>
      <c r="G183" s="15">
        <v>220790</v>
      </c>
      <c r="H183" s="16">
        <v>164439.06000000006</v>
      </c>
      <c r="I183" s="16">
        <v>101981.39616235824</v>
      </c>
      <c r="J183" s="16">
        <v>62457.663837641761</v>
      </c>
      <c r="K183" s="13"/>
      <c r="L183" s="13"/>
      <c r="M183" s="17"/>
      <c r="N183" s="17"/>
      <c r="O183" s="17">
        <f>SUM(O126:O182)</f>
        <v>404465.20999999996</v>
      </c>
      <c r="P183"/>
    </row>
    <row r="184" spans="1:16" s="7" customFormat="1" x14ac:dyDescent="0.25">
      <c r="A184" s="2" t="s">
        <v>242</v>
      </c>
      <c r="B184" s="2"/>
      <c r="C184" s="3"/>
      <c r="D184" s="2"/>
      <c r="E184" s="2"/>
      <c r="F184" s="2"/>
      <c r="G184" s="4">
        <v>263444</v>
      </c>
      <c r="H184" s="5">
        <v>239080.56</v>
      </c>
      <c r="I184" s="5">
        <v>124080</v>
      </c>
      <c r="J184" s="5">
        <v>115000.56000000003</v>
      </c>
      <c r="K184" s="2"/>
      <c r="L184" s="2"/>
      <c r="M184" s="6"/>
      <c r="N184" s="6"/>
      <c r="O184" s="6"/>
      <c r="P184"/>
    </row>
    <row r="185" spans="1:16" x14ac:dyDescent="0.25">
      <c r="A185" s="8" t="s">
        <v>243</v>
      </c>
      <c r="B185" s="8" t="s">
        <v>139</v>
      </c>
      <c r="C185" s="9" t="s">
        <v>18</v>
      </c>
      <c r="D185" s="8" t="s">
        <v>140</v>
      </c>
      <c r="E185" s="8" t="s">
        <v>440</v>
      </c>
      <c r="F185" s="8">
        <v>0.55000000000000004</v>
      </c>
      <c r="G185" s="10">
        <v>2</v>
      </c>
      <c r="H185" s="11">
        <v>1.1000000000000001</v>
      </c>
      <c r="I185" s="11">
        <v>34.956521739130437</v>
      </c>
      <c r="J185" s="11">
        <v>-33.856521739130436</v>
      </c>
      <c r="K185" s="8">
        <v>1.61</v>
      </c>
      <c r="L185" s="8"/>
      <c r="M185" s="12">
        <f t="shared" si="4"/>
        <v>3.22</v>
      </c>
      <c r="N185" s="12">
        <f t="shared" si="4"/>
        <v>0</v>
      </c>
      <c r="O185" s="12">
        <f t="shared" si="5"/>
        <v>3.22</v>
      </c>
    </row>
    <row r="186" spans="1:16" x14ac:dyDescent="0.25">
      <c r="A186" s="8"/>
      <c r="B186" s="8"/>
      <c r="C186" s="9"/>
      <c r="D186" s="8"/>
      <c r="E186" s="8" t="s">
        <v>475</v>
      </c>
      <c r="F186" s="8">
        <v>0.55000000000000004</v>
      </c>
      <c r="G186" s="10">
        <v>81</v>
      </c>
      <c r="H186" s="11">
        <v>44.55</v>
      </c>
      <c r="I186" s="11">
        <v>707.86956521739137</v>
      </c>
      <c r="J186" s="11">
        <v>-663.31956521739141</v>
      </c>
      <c r="K186" s="8">
        <v>2.62</v>
      </c>
      <c r="L186" s="8"/>
      <c r="M186" s="12">
        <f t="shared" si="4"/>
        <v>212.22</v>
      </c>
      <c r="N186" s="12">
        <f t="shared" si="4"/>
        <v>0</v>
      </c>
      <c r="O186" s="12">
        <f t="shared" si="5"/>
        <v>212.22</v>
      </c>
    </row>
    <row r="187" spans="1:16" x14ac:dyDescent="0.25">
      <c r="A187" s="8"/>
      <c r="B187" s="8"/>
      <c r="C187" s="9"/>
      <c r="D187" s="8"/>
      <c r="E187" s="8" t="s">
        <v>443</v>
      </c>
      <c r="F187" s="8">
        <v>0.55000000000000004</v>
      </c>
      <c r="G187" s="10">
        <v>4</v>
      </c>
      <c r="H187" s="11">
        <v>2.2000000000000002</v>
      </c>
      <c r="I187" s="11">
        <v>69.913043478260875</v>
      </c>
      <c r="J187" s="11">
        <v>-67.713043478260872</v>
      </c>
      <c r="K187" s="8">
        <v>1.83</v>
      </c>
      <c r="L187" s="8"/>
      <c r="M187" s="12">
        <f t="shared" si="4"/>
        <v>7.32</v>
      </c>
      <c r="N187" s="12">
        <f t="shared" si="4"/>
        <v>0</v>
      </c>
      <c r="O187" s="12">
        <f t="shared" si="5"/>
        <v>7.32</v>
      </c>
    </row>
    <row r="188" spans="1:16" x14ac:dyDescent="0.25">
      <c r="A188" s="8"/>
      <c r="B188" s="8"/>
      <c r="C188" s="9"/>
      <c r="D188" s="8" t="s">
        <v>247</v>
      </c>
      <c r="E188" s="8" t="s">
        <v>254</v>
      </c>
      <c r="F188" s="8">
        <v>1.18</v>
      </c>
      <c r="G188" s="10">
        <v>10</v>
      </c>
      <c r="H188" s="11">
        <v>11.8</v>
      </c>
      <c r="I188" s="11">
        <v>63.473684210526315</v>
      </c>
      <c r="J188" s="11">
        <v>-51.673684210526318</v>
      </c>
      <c r="K188" s="8">
        <v>3.35</v>
      </c>
      <c r="L188" s="8"/>
      <c r="M188" s="12">
        <f t="shared" si="4"/>
        <v>33.5</v>
      </c>
      <c r="N188" s="12">
        <f t="shared" si="4"/>
        <v>0</v>
      </c>
      <c r="O188" s="12">
        <f t="shared" si="5"/>
        <v>33.5</v>
      </c>
    </row>
    <row r="189" spans="1:16" x14ac:dyDescent="0.25">
      <c r="A189" s="8"/>
      <c r="B189" s="8"/>
      <c r="C189" s="9"/>
      <c r="D189" s="8"/>
      <c r="E189" s="8" t="s">
        <v>454</v>
      </c>
      <c r="F189" s="8">
        <v>1.19</v>
      </c>
      <c r="G189" s="10">
        <v>8</v>
      </c>
      <c r="H189" s="11">
        <v>9.52</v>
      </c>
      <c r="I189" s="11">
        <v>139.82608695652175</v>
      </c>
      <c r="J189" s="11">
        <v>-130.30608695652174</v>
      </c>
      <c r="K189" s="8">
        <v>2.9</v>
      </c>
      <c r="L189" s="8"/>
      <c r="M189" s="12">
        <f t="shared" si="4"/>
        <v>23.2</v>
      </c>
      <c r="N189" s="12">
        <f t="shared" si="4"/>
        <v>0</v>
      </c>
      <c r="O189" s="12">
        <f t="shared" si="5"/>
        <v>23.2</v>
      </c>
    </row>
    <row r="190" spans="1:16" x14ac:dyDescent="0.25">
      <c r="A190" s="8"/>
      <c r="B190" s="8"/>
      <c r="C190" s="9"/>
      <c r="D190" s="8"/>
      <c r="E190" s="8" t="s">
        <v>456</v>
      </c>
      <c r="F190" s="8">
        <v>1.19</v>
      </c>
      <c r="G190" s="10">
        <v>4</v>
      </c>
      <c r="H190" s="11">
        <v>4.76</v>
      </c>
      <c r="I190" s="11">
        <v>69.913043478260875</v>
      </c>
      <c r="J190" s="11">
        <v>-65.153043478260869</v>
      </c>
      <c r="K190" s="8">
        <v>2.9</v>
      </c>
      <c r="L190" s="8"/>
      <c r="M190" s="12">
        <f t="shared" si="4"/>
        <v>11.6</v>
      </c>
      <c r="N190" s="12">
        <f t="shared" si="4"/>
        <v>0</v>
      </c>
      <c r="O190" s="12">
        <f t="shared" si="5"/>
        <v>11.6</v>
      </c>
    </row>
    <row r="191" spans="1:16" x14ac:dyDescent="0.25">
      <c r="A191" s="8"/>
      <c r="B191" s="8"/>
      <c r="C191" s="9"/>
      <c r="D191" s="8"/>
      <c r="E191" s="8" t="s">
        <v>585</v>
      </c>
      <c r="F191" s="8">
        <v>1.19</v>
      </c>
      <c r="G191" s="10">
        <v>14</v>
      </c>
      <c r="H191" s="11">
        <v>16.66</v>
      </c>
      <c r="I191" s="11">
        <v>122.34782608695653</v>
      </c>
      <c r="J191" s="11">
        <v>-105.68782608695653</v>
      </c>
      <c r="K191" s="8">
        <v>2.9</v>
      </c>
      <c r="L191" s="8"/>
      <c r="M191" s="12">
        <f t="shared" si="4"/>
        <v>40.6</v>
      </c>
      <c r="N191" s="12">
        <f t="shared" si="4"/>
        <v>0</v>
      </c>
      <c r="O191" s="12">
        <f t="shared" si="5"/>
        <v>40.6</v>
      </c>
    </row>
    <row r="192" spans="1:16" x14ac:dyDescent="0.25">
      <c r="A192" s="8"/>
      <c r="B192" s="8"/>
      <c r="C192" s="9"/>
      <c r="D192" s="8"/>
      <c r="E192" s="8" t="s">
        <v>457</v>
      </c>
      <c r="F192" s="8">
        <v>1.19</v>
      </c>
      <c r="G192" s="10">
        <v>5</v>
      </c>
      <c r="H192" s="11">
        <v>5.95</v>
      </c>
      <c r="I192" s="11">
        <v>31.736842105263158</v>
      </c>
      <c r="J192" s="11">
        <v>-25.786842105263158</v>
      </c>
      <c r="K192" s="8">
        <v>2.9</v>
      </c>
      <c r="L192" s="8"/>
      <c r="M192" s="12">
        <f t="shared" si="4"/>
        <v>14.5</v>
      </c>
      <c r="N192" s="12">
        <f t="shared" si="4"/>
        <v>0</v>
      </c>
      <c r="O192" s="12">
        <f t="shared" si="5"/>
        <v>14.5</v>
      </c>
    </row>
    <row r="193" spans="1:15" x14ac:dyDescent="0.25">
      <c r="A193" s="8"/>
      <c r="B193" s="8"/>
      <c r="C193" s="9"/>
      <c r="D193" s="8"/>
      <c r="E193" s="8" t="s">
        <v>586</v>
      </c>
      <c r="F193" s="8">
        <v>1.19</v>
      </c>
      <c r="G193" s="10">
        <v>33</v>
      </c>
      <c r="H193" s="11">
        <v>39.270000000000003</v>
      </c>
      <c r="I193" s="11">
        <v>245.33958810068651</v>
      </c>
      <c r="J193" s="11">
        <v>-206.0695881006865</v>
      </c>
      <c r="K193" s="8">
        <v>2.9</v>
      </c>
      <c r="L193" s="8"/>
      <c r="M193" s="12">
        <f t="shared" si="4"/>
        <v>95.7</v>
      </c>
      <c r="N193" s="12">
        <f t="shared" si="4"/>
        <v>0</v>
      </c>
      <c r="O193" s="12">
        <f t="shared" si="5"/>
        <v>95.7</v>
      </c>
    </row>
    <row r="194" spans="1:15" x14ac:dyDescent="0.25">
      <c r="A194" s="8"/>
      <c r="B194" s="8"/>
      <c r="C194" s="9"/>
      <c r="D194" s="8"/>
      <c r="E194" s="8" t="s">
        <v>459</v>
      </c>
      <c r="F194" s="8">
        <v>1.19</v>
      </c>
      <c r="G194" s="10">
        <v>7</v>
      </c>
      <c r="H194" s="11">
        <v>8.33</v>
      </c>
      <c r="I194" s="11">
        <v>113.60869565217391</v>
      </c>
      <c r="J194" s="11">
        <v>-105.27869565217391</v>
      </c>
      <c r="K194" s="8">
        <v>2.9</v>
      </c>
      <c r="L194" s="8"/>
      <c r="M194" s="12">
        <f t="shared" si="4"/>
        <v>20.3</v>
      </c>
      <c r="N194" s="12">
        <f t="shared" si="4"/>
        <v>0</v>
      </c>
      <c r="O194" s="12">
        <f t="shared" si="5"/>
        <v>20.3</v>
      </c>
    </row>
    <row r="195" spans="1:15" x14ac:dyDescent="0.25">
      <c r="A195" s="8"/>
      <c r="B195" s="8"/>
      <c r="C195" s="9"/>
      <c r="D195" s="8"/>
      <c r="E195" s="8" t="s">
        <v>587</v>
      </c>
      <c r="F195" s="8">
        <v>1.19</v>
      </c>
      <c r="G195" s="10">
        <v>10</v>
      </c>
      <c r="H195" s="11">
        <v>11.899999999999999</v>
      </c>
      <c r="I195" s="11">
        <v>157.30434782608697</v>
      </c>
      <c r="J195" s="11">
        <v>-145.40434782608696</v>
      </c>
      <c r="K195" s="8">
        <v>2.9</v>
      </c>
      <c r="L195" s="8"/>
      <c r="M195" s="12">
        <f t="shared" si="4"/>
        <v>29</v>
      </c>
      <c r="N195" s="12">
        <f t="shared" si="4"/>
        <v>0</v>
      </c>
      <c r="O195" s="12">
        <f t="shared" si="5"/>
        <v>29</v>
      </c>
    </row>
    <row r="196" spans="1:15" x14ac:dyDescent="0.25">
      <c r="A196" s="8"/>
      <c r="B196" s="8"/>
      <c r="C196" s="9"/>
      <c r="D196" s="8"/>
      <c r="E196" s="8" t="s">
        <v>461</v>
      </c>
      <c r="F196" s="8">
        <v>1.19</v>
      </c>
      <c r="G196" s="10">
        <v>5</v>
      </c>
      <c r="H196" s="11">
        <v>5.95</v>
      </c>
      <c r="I196" s="11">
        <v>43.695652173913047</v>
      </c>
      <c r="J196" s="11">
        <v>-37.745652173913044</v>
      </c>
      <c r="K196" s="8">
        <v>2.9</v>
      </c>
      <c r="L196" s="8"/>
      <c r="M196" s="12">
        <f t="shared" si="4"/>
        <v>14.5</v>
      </c>
      <c r="N196" s="12">
        <f t="shared" si="4"/>
        <v>0</v>
      </c>
      <c r="O196" s="12">
        <f t="shared" si="5"/>
        <v>14.5</v>
      </c>
    </row>
    <row r="197" spans="1:15" x14ac:dyDescent="0.25">
      <c r="A197" s="8"/>
      <c r="B197" s="8"/>
      <c r="C197" s="9"/>
      <c r="D197" s="8"/>
      <c r="E197" s="8" t="s">
        <v>588</v>
      </c>
      <c r="F197" s="8">
        <v>1.19</v>
      </c>
      <c r="G197" s="10">
        <v>5</v>
      </c>
      <c r="H197" s="11">
        <v>5.95</v>
      </c>
      <c r="I197" s="11">
        <v>43.695652173913047</v>
      </c>
      <c r="J197" s="11">
        <v>-37.745652173913044</v>
      </c>
      <c r="K197" s="8">
        <v>2.9</v>
      </c>
      <c r="L197" s="8"/>
      <c r="M197" s="12">
        <f t="shared" ref="M197:N259" si="6">$G197*K197</f>
        <v>14.5</v>
      </c>
      <c r="N197" s="12">
        <f t="shared" si="6"/>
        <v>0</v>
      </c>
      <c r="O197" s="12">
        <f t="shared" ref="O197:O259" si="7">M197+N197</f>
        <v>14.5</v>
      </c>
    </row>
    <row r="198" spans="1:15" x14ac:dyDescent="0.25">
      <c r="A198" s="8"/>
      <c r="B198" s="8"/>
      <c r="C198" s="9"/>
      <c r="D198" s="8"/>
      <c r="E198" s="8" t="s">
        <v>589</v>
      </c>
      <c r="F198" s="8">
        <v>1.19</v>
      </c>
      <c r="G198" s="10">
        <v>7</v>
      </c>
      <c r="H198" s="11">
        <v>8.33</v>
      </c>
      <c r="I198" s="11">
        <v>44.431578947368415</v>
      </c>
      <c r="J198" s="11">
        <v>-36.101578947368417</v>
      </c>
      <c r="K198" s="8">
        <v>2.9</v>
      </c>
      <c r="L198" s="8"/>
      <c r="M198" s="12">
        <f t="shared" si="6"/>
        <v>20.3</v>
      </c>
      <c r="N198" s="12">
        <f t="shared" si="6"/>
        <v>0</v>
      </c>
      <c r="O198" s="12">
        <f t="shared" si="7"/>
        <v>20.3</v>
      </c>
    </row>
    <row r="199" spans="1:15" x14ac:dyDescent="0.25">
      <c r="A199" s="8"/>
      <c r="B199" s="8"/>
      <c r="C199" s="9"/>
      <c r="D199" s="8"/>
      <c r="E199" s="8" t="s">
        <v>464</v>
      </c>
      <c r="F199" s="8">
        <v>1.19</v>
      </c>
      <c r="G199" s="10">
        <v>9</v>
      </c>
      <c r="H199" s="11">
        <v>10.71</v>
      </c>
      <c r="I199" s="11">
        <v>157.30434782608694</v>
      </c>
      <c r="J199" s="11">
        <v>-146.59434782608693</v>
      </c>
      <c r="K199" s="8">
        <v>2.9</v>
      </c>
      <c r="L199" s="8"/>
      <c r="M199" s="12">
        <f t="shared" si="6"/>
        <v>26.099999999999998</v>
      </c>
      <c r="N199" s="12">
        <f t="shared" si="6"/>
        <v>0</v>
      </c>
      <c r="O199" s="12">
        <f t="shared" si="7"/>
        <v>26.099999999999998</v>
      </c>
    </row>
    <row r="200" spans="1:15" x14ac:dyDescent="0.25">
      <c r="A200" s="8"/>
      <c r="B200" s="8"/>
      <c r="C200" s="9"/>
      <c r="D200" s="8"/>
      <c r="E200" s="8" t="s">
        <v>465</v>
      </c>
      <c r="F200" s="8">
        <v>1.19</v>
      </c>
      <c r="G200" s="10">
        <v>8</v>
      </c>
      <c r="H200" s="11">
        <v>9.52</v>
      </c>
      <c r="I200" s="11">
        <v>69.913043478260875</v>
      </c>
      <c r="J200" s="11">
        <v>-60.393043478260878</v>
      </c>
      <c r="K200" s="8">
        <v>2.9</v>
      </c>
      <c r="L200" s="8"/>
      <c r="M200" s="12">
        <f t="shared" si="6"/>
        <v>23.2</v>
      </c>
      <c r="N200" s="12">
        <f t="shared" si="6"/>
        <v>0</v>
      </c>
      <c r="O200" s="12">
        <f t="shared" si="7"/>
        <v>23.2</v>
      </c>
    </row>
    <row r="201" spans="1:15" x14ac:dyDescent="0.25">
      <c r="A201" s="8"/>
      <c r="B201" s="8"/>
      <c r="C201" s="9"/>
      <c r="D201" s="8"/>
      <c r="E201" s="8" t="s">
        <v>590</v>
      </c>
      <c r="F201" s="8">
        <v>1.19</v>
      </c>
      <c r="G201" s="10">
        <v>10</v>
      </c>
      <c r="H201" s="11">
        <v>11.9</v>
      </c>
      <c r="I201" s="11">
        <v>166.04347826086956</v>
      </c>
      <c r="J201" s="11">
        <v>-154.14347826086953</v>
      </c>
      <c r="K201" s="8">
        <v>2.9</v>
      </c>
      <c r="L201" s="8"/>
      <c r="M201" s="12">
        <f t="shared" si="6"/>
        <v>29</v>
      </c>
      <c r="N201" s="12">
        <f t="shared" si="6"/>
        <v>0</v>
      </c>
      <c r="O201" s="12">
        <f t="shared" si="7"/>
        <v>29</v>
      </c>
    </row>
    <row r="202" spans="1:15" x14ac:dyDescent="0.25">
      <c r="A202" s="8"/>
      <c r="B202" s="8"/>
      <c r="C202" s="9"/>
      <c r="D202" s="8"/>
      <c r="E202" s="8" t="s">
        <v>466</v>
      </c>
      <c r="F202" s="8">
        <v>1.19</v>
      </c>
      <c r="G202" s="10">
        <v>3</v>
      </c>
      <c r="H202" s="11">
        <v>3.57</v>
      </c>
      <c r="I202" s="11">
        <v>26.217391304347824</v>
      </c>
      <c r="J202" s="11">
        <v>-22.647391304347824</v>
      </c>
      <c r="K202" s="8">
        <v>2.9</v>
      </c>
      <c r="L202" s="8"/>
      <c r="M202" s="12">
        <f t="shared" si="6"/>
        <v>8.6999999999999993</v>
      </c>
      <c r="N202" s="12">
        <f t="shared" si="6"/>
        <v>0</v>
      </c>
      <c r="O202" s="12">
        <f t="shared" si="7"/>
        <v>8.6999999999999993</v>
      </c>
    </row>
    <row r="203" spans="1:15" x14ac:dyDescent="0.25">
      <c r="A203" s="8"/>
      <c r="B203" s="8"/>
      <c r="C203" s="9"/>
      <c r="D203" s="8"/>
      <c r="E203" s="8" t="s">
        <v>467</v>
      </c>
      <c r="F203" s="8">
        <v>1.19</v>
      </c>
      <c r="G203" s="10">
        <v>7</v>
      </c>
      <c r="H203" s="11">
        <v>8.33</v>
      </c>
      <c r="I203" s="11">
        <v>96.130434782608702</v>
      </c>
      <c r="J203" s="11">
        <v>-87.80043478260869</v>
      </c>
      <c r="K203" s="8">
        <v>2.86</v>
      </c>
      <c r="L203" s="8"/>
      <c r="M203" s="12">
        <f t="shared" si="6"/>
        <v>20.02</v>
      </c>
      <c r="N203" s="12">
        <f t="shared" si="6"/>
        <v>0</v>
      </c>
      <c r="O203" s="12">
        <f t="shared" si="7"/>
        <v>20.02</v>
      </c>
    </row>
    <row r="204" spans="1:15" x14ac:dyDescent="0.25">
      <c r="A204" s="8"/>
      <c r="B204" s="8"/>
      <c r="C204" s="9"/>
      <c r="D204" s="8"/>
      <c r="E204" s="8" t="s">
        <v>470</v>
      </c>
      <c r="F204" s="8">
        <v>1.19</v>
      </c>
      <c r="G204" s="10">
        <v>8</v>
      </c>
      <c r="H204" s="11">
        <v>9.52</v>
      </c>
      <c r="I204" s="11">
        <v>139.82608695652175</v>
      </c>
      <c r="J204" s="11">
        <v>-130.30608695652174</v>
      </c>
      <c r="K204" s="8">
        <v>2.86</v>
      </c>
      <c r="L204" s="8"/>
      <c r="M204" s="12">
        <f t="shared" si="6"/>
        <v>22.88</v>
      </c>
      <c r="N204" s="12">
        <f t="shared" si="6"/>
        <v>0</v>
      </c>
      <c r="O204" s="12">
        <f t="shared" si="7"/>
        <v>22.88</v>
      </c>
    </row>
    <row r="205" spans="1:15" x14ac:dyDescent="0.25">
      <c r="A205" s="8"/>
      <c r="B205" s="8"/>
      <c r="C205" s="9"/>
      <c r="D205" s="8"/>
      <c r="E205" s="8" t="s">
        <v>471</v>
      </c>
      <c r="F205" s="8">
        <v>1.19</v>
      </c>
      <c r="G205" s="10">
        <v>4</v>
      </c>
      <c r="H205" s="11">
        <v>4.76</v>
      </c>
      <c r="I205" s="11">
        <v>69.913043478260875</v>
      </c>
      <c r="J205" s="11">
        <v>-65.153043478260869</v>
      </c>
      <c r="K205" s="8">
        <v>2.86</v>
      </c>
      <c r="L205" s="8"/>
      <c r="M205" s="12">
        <f t="shared" si="6"/>
        <v>11.44</v>
      </c>
      <c r="N205" s="12">
        <f t="shared" si="6"/>
        <v>0</v>
      </c>
      <c r="O205" s="12">
        <f t="shared" si="7"/>
        <v>11.44</v>
      </c>
    </row>
    <row r="206" spans="1:15" x14ac:dyDescent="0.25">
      <c r="A206" s="8"/>
      <c r="B206" s="8"/>
      <c r="C206" s="9"/>
      <c r="D206" s="8"/>
      <c r="E206" s="8" t="s">
        <v>472</v>
      </c>
      <c r="F206" s="8">
        <v>1.19</v>
      </c>
      <c r="G206" s="10">
        <v>19</v>
      </c>
      <c r="H206" s="11">
        <v>22.61</v>
      </c>
      <c r="I206" s="11">
        <v>153.99267734553774</v>
      </c>
      <c r="J206" s="11">
        <v>-131.38267734553773</v>
      </c>
      <c r="K206" s="8">
        <v>2.86</v>
      </c>
      <c r="L206" s="8"/>
      <c r="M206" s="12">
        <f t="shared" si="6"/>
        <v>54.339999999999996</v>
      </c>
      <c r="N206" s="12">
        <f t="shared" si="6"/>
        <v>0</v>
      </c>
      <c r="O206" s="12">
        <f t="shared" si="7"/>
        <v>54.339999999999996</v>
      </c>
    </row>
    <row r="207" spans="1:15" x14ac:dyDescent="0.25">
      <c r="A207" s="8"/>
      <c r="B207" s="8"/>
      <c r="C207" s="9"/>
      <c r="D207" s="8"/>
      <c r="E207" s="8" t="s">
        <v>281</v>
      </c>
      <c r="F207" s="8">
        <v>1.19</v>
      </c>
      <c r="G207" s="10">
        <v>14</v>
      </c>
      <c r="H207" s="11">
        <v>16.66</v>
      </c>
      <c r="I207" s="11">
        <v>88.86315789473683</v>
      </c>
      <c r="J207" s="11">
        <v>-72.203157894736833</v>
      </c>
      <c r="K207" s="8">
        <v>2.86</v>
      </c>
      <c r="L207" s="8"/>
      <c r="M207" s="12">
        <f t="shared" si="6"/>
        <v>40.04</v>
      </c>
      <c r="N207" s="12">
        <f t="shared" si="6"/>
        <v>0</v>
      </c>
      <c r="O207" s="12">
        <f t="shared" si="7"/>
        <v>40.04</v>
      </c>
    </row>
    <row r="208" spans="1:15" x14ac:dyDescent="0.25">
      <c r="A208" s="8"/>
      <c r="B208" s="8"/>
      <c r="C208" s="9" t="s">
        <v>300</v>
      </c>
      <c r="D208" s="8" t="s">
        <v>140</v>
      </c>
      <c r="E208" s="8" t="s">
        <v>591</v>
      </c>
      <c r="F208" s="8">
        <v>0.51</v>
      </c>
      <c r="G208" s="10">
        <v>872</v>
      </c>
      <c r="H208" s="11">
        <v>444.72</v>
      </c>
      <c r="I208" s="11">
        <v>2341.4048780487801</v>
      </c>
      <c r="J208" s="11">
        <v>-1896.6848780487803</v>
      </c>
      <c r="K208" s="8">
        <v>7.36</v>
      </c>
      <c r="L208" s="8"/>
      <c r="M208" s="12">
        <f t="shared" si="6"/>
        <v>6417.92</v>
      </c>
      <c r="N208" s="12">
        <f t="shared" si="6"/>
        <v>0</v>
      </c>
      <c r="O208" s="12">
        <f t="shared" si="7"/>
        <v>6417.92</v>
      </c>
    </row>
    <row r="209" spans="1:16" x14ac:dyDescent="0.25">
      <c r="A209" s="8"/>
      <c r="B209" s="8"/>
      <c r="C209" s="9"/>
      <c r="D209" s="8"/>
      <c r="E209" s="8" t="s">
        <v>592</v>
      </c>
      <c r="F209" s="8">
        <v>0.51</v>
      </c>
      <c r="G209" s="10">
        <v>48</v>
      </c>
      <c r="H209" s="11">
        <v>24.48</v>
      </c>
      <c r="I209" s="11">
        <v>70.595121951219511</v>
      </c>
      <c r="J209" s="11">
        <v>-46.115121951219507</v>
      </c>
      <c r="K209" s="8">
        <v>7.36</v>
      </c>
      <c r="L209" s="8"/>
      <c r="M209" s="12">
        <f t="shared" si="6"/>
        <v>353.28000000000003</v>
      </c>
      <c r="N209" s="12">
        <f t="shared" si="6"/>
        <v>0</v>
      </c>
      <c r="O209" s="12">
        <f t="shared" si="7"/>
        <v>353.28000000000003</v>
      </c>
    </row>
    <row r="210" spans="1:16" x14ac:dyDescent="0.25">
      <c r="A210" s="8"/>
      <c r="B210" s="8"/>
      <c r="C210" s="9" t="s">
        <v>24</v>
      </c>
      <c r="D210" s="8" t="s">
        <v>140</v>
      </c>
      <c r="E210" s="8" t="s">
        <v>593</v>
      </c>
      <c r="F210" s="8">
        <v>0.51</v>
      </c>
      <c r="G210" s="10">
        <v>9</v>
      </c>
      <c r="H210" s="11">
        <v>4.59</v>
      </c>
      <c r="I210" s="11">
        <v>5.413466334164589</v>
      </c>
      <c r="J210" s="11">
        <v>-0.82346633416458914</v>
      </c>
      <c r="K210" s="8">
        <v>7.36</v>
      </c>
      <c r="L210" s="8"/>
      <c r="M210" s="12">
        <f t="shared" si="6"/>
        <v>66.240000000000009</v>
      </c>
      <c r="N210" s="12">
        <f t="shared" si="6"/>
        <v>0</v>
      </c>
      <c r="O210" s="12">
        <f t="shared" si="7"/>
        <v>66.240000000000009</v>
      </c>
    </row>
    <row r="211" spans="1:16" x14ac:dyDescent="0.25">
      <c r="A211" s="8"/>
      <c r="B211" s="8"/>
      <c r="C211" s="9"/>
      <c r="D211" s="8"/>
      <c r="E211" s="8" t="s">
        <v>594</v>
      </c>
      <c r="F211" s="8">
        <v>0.51</v>
      </c>
      <c r="G211" s="10">
        <v>404</v>
      </c>
      <c r="H211" s="11">
        <v>206.04</v>
      </c>
      <c r="I211" s="11">
        <v>243.00448877805485</v>
      </c>
      <c r="J211" s="11">
        <v>-36.964488778054857</v>
      </c>
      <c r="K211" s="8">
        <v>7.36</v>
      </c>
      <c r="L211" s="8"/>
      <c r="M211" s="12">
        <f t="shared" si="6"/>
        <v>2973.44</v>
      </c>
      <c r="N211" s="12">
        <f t="shared" si="6"/>
        <v>0</v>
      </c>
      <c r="O211" s="12">
        <f t="shared" si="7"/>
        <v>2973.44</v>
      </c>
    </row>
    <row r="212" spans="1:16" x14ac:dyDescent="0.25">
      <c r="A212" s="8"/>
      <c r="B212" s="8"/>
      <c r="C212" s="9"/>
      <c r="D212" s="8"/>
      <c r="E212" s="8" t="s">
        <v>591</v>
      </c>
      <c r="F212" s="8">
        <v>0.51</v>
      </c>
      <c r="G212" s="10">
        <v>2399</v>
      </c>
      <c r="H212" s="11">
        <v>1223.49</v>
      </c>
      <c r="I212" s="11">
        <v>1657.1221945137158</v>
      </c>
      <c r="J212" s="11">
        <v>-433.63219451371572</v>
      </c>
      <c r="K212" s="8">
        <v>7.36</v>
      </c>
      <c r="L212" s="8"/>
      <c r="M212" s="12">
        <f t="shared" si="6"/>
        <v>17656.64</v>
      </c>
      <c r="N212" s="12">
        <f t="shared" si="6"/>
        <v>0</v>
      </c>
      <c r="O212" s="12">
        <f t="shared" si="7"/>
        <v>17656.64</v>
      </c>
    </row>
    <row r="213" spans="1:16" x14ac:dyDescent="0.25">
      <c r="A213" s="8"/>
      <c r="B213" s="8"/>
      <c r="C213" s="9"/>
      <c r="D213" s="8"/>
      <c r="E213" s="8" t="s">
        <v>592</v>
      </c>
      <c r="F213" s="8">
        <v>0.51</v>
      </c>
      <c r="G213" s="10">
        <v>842</v>
      </c>
      <c r="H213" s="11">
        <v>429.42</v>
      </c>
      <c r="I213" s="11">
        <v>506.45985037406484</v>
      </c>
      <c r="J213" s="11">
        <v>-77.039850374064827</v>
      </c>
      <c r="K213" s="8">
        <v>7.36</v>
      </c>
      <c r="L213" s="8"/>
      <c r="M213" s="12">
        <f t="shared" si="6"/>
        <v>6197.12</v>
      </c>
      <c r="N213" s="12">
        <f t="shared" si="6"/>
        <v>0</v>
      </c>
      <c r="O213" s="12">
        <f t="shared" si="7"/>
        <v>6197.12</v>
      </c>
    </row>
    <row r="214" spans="1:16" x14ac:dyDescent="0.25">
      <c r="A214" s="8"/>
      <c r="B214" s="8"/>
      <c r="C214" s="9" t="s">
        <v>187</v>
      </c>
      <c r="D214" s="8" t="s">
        <v>42</v>
      </c>
      <c r="E214" s="8" t="s">
        <v>595</v>
      </c>
      <c r="F214" s="8">
        <v>1.03</v>
      </c>
      <c r="G214" s="10">
        <v>1100</v>
      </c>
      <c r="H214" s="11">
        <v>1133</v>
      </c>
      <c r="I214" s="11">
        <v>2283.4818659280049</v>
      </c>
      <c r="J214" s="11">
        <v>-1150.4818659280054</v>
      </c>
      <c r="K214" s="8">
        <v>3.78</v>
      </c>
      <c r="L214" s="8"/>
      <c r="M214" s="12">
        <f t="shared" si="6"/>
        <v>4158</v>
      </c>
      <c r="N214" s="12">
        <f t="shared" si="6"/>
        <v>0</v>
      </c>
      <c r="O214" s="12">
        <f t="shared" si="7"/>
        <v>4158</v>
      </c>
    </row>
    <row r="215" spans="1:16" x14ac:dyDescent="0.25">
      <c r="A215" s="8"/>
      <c r="B215" s="8"/>
      <c r="C215" s="9"/>
      <c r="D215" s="8"/>
      <c r="E215" s="8" t="s">
        <v>596</v>
      </c>
      <c r="F215" s="8">
        <v>1.03</v>
      </c>
      <c r="G215" s="10">
        <v>700</v>
      </c>
      <c r="H215" s="11">
        <v>721</v>
      </c>
      <c r="I215" s="11">
        <v>1568.6756129561704</v>
      </c>
      <c r="J215" s="11">
        <v>-847.67561295617065</v>
      </c>
      <c r="K215" s="8">
        <v>0.95</v>
      </c>
      <c r="L215" s="8"/>
      <c r="M215" s="12">
        <f t="shared" si="6"/>
        <v>665</v>
      </c>
      <c r="N215" s="12">
        <f t="shared" si="6"/>
        <v>0</v>
      </c>
      <c r="O215" s="12">
        <f t="shared" si="7"/>
        <v>665</v>
      </c>
    </row>
    <row r="216" spans="1:16" x14ac:dyDescent="0.25">
      <c r="A216" s="8"/>
      <c r="B216" s="8"/>
      <c r="C216" s="9"/>
      <c r="D216" s="8"/>
      <c r="E216" s="8" t="s">
        <v>597</v>
      </c>
      <c r="F216" s="8">
        <v>1.03</v>
      </c>
      <c r="G216" s="10">
        <v>130</v>
      </c>
      <c r="H216" s="11">
        <v>133.9</v>
      </c>
      <c r="I216" s="11">
        <v>230.22026431718064</v>
      </c>
      <c r="J216" s="11">
        <v>-96.32026431718063</v>
      </c>
      <c r="K216" s="8">
        <v>0.95</v>
      </c>
      <c r="L216" s="8"/>
      <c r="M216" s="12">
        <f t="shared" si="6"/>
        <v>123.5</v>
      </c>
      <c r="N216" s="12">
        <f t="shared" si="6"/>
        <v>0</v>
      </c>
      <c r="O216" s="12">
        <f t="shared" si="7"/>
        <v>123.5</v>
      </c>
    </row>
    <row r="217" spans="1:16" x14ac:dyDescent="0.25">
      <c r="A217" s="8"/>
      <c r="B217" s="8"/>
      <c r="C217" s="9"/>
      <c r="D217" s="8"/>
      <c r="E217" s="8" t="s">
        <v>598</v>
      </c>
      <c r="F217" s="8">
        <v>1.03</v>
      </c>
      <c r="G217" s="10">
        <v>330</v>
      </c>
      <c r="H217" s="11">
        <v>339.9</v>
      </c>
      <c r="I217" s="11">
        <v>783.66109023040235</v>
      </c>
      <c r="J217" s="11">
        <v>-443.76109023040226</v>
      </c>
      <c r="K217" s="8">
        <v>3.78</v>
      </c>
      <c r="L217" s="8"/>
      <c r="M217" s="12">
        <f t="shared" si="6"/>
        <v>1247.3999999999999</v>
      </c>
      <c r="N217" s="12">
        <f t="shared" si="6"/>
        <v>0</v>
      </c>
      <c r="O217" s="12">
        <f t="shared" si="7"/>
        <v>1247.3999999999999</v>
      </c>
    </row>
    <row r="218" spans="1:16" x14ac:dyDescent="0.25">
      <c r="A218" s="8"/>
      <c r="B218" s="8"/>
      <c r="C218" s="9"/>
      <c r="D218" s="8"/>
      <c r="E218" s="8" t="s">
        <v>599</v>
      </c>
      <c r="F218" s="8">
        <v>1.07</v>
      </c>
      <c r="G218" s="10">
        <v>11</v>
      </c>
      <c r="H218" s="11">
        <v>11.770000000000001</v>
      </c>
      <c r="I218" s="11">
        <v>25.61624930611238</v>
      </c>
      <c r="J218" s="11">
        <v>-13.846249306112378</v>
      </c>
      <c r="K218" s="8">
        <v>3.78</v>
      </c>
      <c r="L218" s="8"/>
      <c r="M218" s="12">
        <f t="shared" si="6"/>
        <v>41.58</v>
      </c>
      <c r="N218" s="12">
        <f t="shared" si="6"/>
        <v>0</v>
      </c>
      <c r="O218" s="12">
        <f t="shared" si="7"/>
        <v>41.58</v>
      </c>
    </row>
    <row r="219" spans="1:16" x14ac:dyDescent="0.25">
      <c r="A219" s="8"/>
      <c r="B219" s="8"/>
      <c r="C219" s="9"/>
      <c r="D219" s="8"/>
      <c r="E219" s="8" t="s">
        <v>600</v>
      </c>
      <c r="F219" s="8">
        <v>1.07</v>
      </c>
      <c r="G219" s="10">
        <v>486</v>
      </c>
      <c r="H219" s="11">
        <v>520.02</v>
      </c>
      <c r="I219" s="11">
        <v>1420.3396148232973</v>
      </c>
      <c r="J219" s="11">
        <v>-900.31961482329734</v>
      </c>
      <c r="K219" s="8">
        <v>3.78</v>
      </c>
      <c r="L219" s="8"/>
      <c r="M219" s="12">
        <f t="shared" si="6"/>
        <v>1837.08</v>
      </c>
      <c r="N219" s="12">
        <f t="shared" si="6"/>
        <v>0</v>
      </c>
      <c r="O219" s="12">
        <f t="shared" si="7"/>
        <v>1837.08</v>
      </c>
    </row>
    <row r="220" spans="1:16" x14ac:dyDescent="0.25">
      <c r="A220" s="8"/>
      <c r="B220" s="8"/>
      <c r="C220" s="9"/>
      <c r="D220" s="8"/>
      <c r="E220" s="8" t="s">
        <v>601</v>
      </c>
      <c r="F220" s="8">
        <v>1.07</v>
      </c>
      <c r="G220" s="10">
        <v>538</v>
      </c>
      <c r="H220" s="11">
        <v>575.66</v>
      </c>
      <c r="I220" s="11">
        <v>1320.9552334867381</v>
      </c>
      <c r="J220" s="11">
        <v>-745.2952334867382</v>
      </c>
      <c r="K220" s="8">
        <v>3.78</v>
      </c>
      <c r="L220" s="8"/>
      <c r="M220" s="12">
        <f t="shared" si="6"/>
        <v>2033.6399999999999</v>
      </c>
      <c r="N220" s="12">
        <f t="shared" si="6"/>
        <v>0</v>
      </c>
      <c r="O220" s="12">
        <f t="shared" si="7"/>
        <v>2033.6399999999999</v>
      </c>
    </row>
    <row r="221" spans="1:16" x14ac:dyDescent="0.25">
      <c r="A221" s="8"/>
      <c r="B221" s="8"/>
      <c r="C221" s="9"/>
      <c r="D221" s="8"/>
      <c r="E221" s="8" t="s">
        <v>602</v>
      </c>
      <c r="F221" s="8">
        <v>1.07</v>
      </c>
      <c r="G221" s="10">
        <v>58</v>
      </c>
      <c r="H221" s="11">
        <v>62.06</v>
      </c>
      <c r="I221" s="11">
        <v>140.54340154760615</v>
      </c>
      <c r="J221" s="11">
        <v>-78.48340154760615</v>
      </c>
      <c r="K221" s="8">
        <v>3.78</v>
      </c>
      <c r="L221" s="8"/>
      <c r="M221" s="12">
        <f t="shared" si="6"/>
        <v>219.23999999999998</v>
      </c>
      <c r="N221" s="12">
        <f t="shared" si="6"/>
        <v>0</v>
      </c>
      <c r="O221" s="12">
        <f t="shared" si="7"/>
        <v>219.23999999999998</v>
      </c>
    </row>
    <row r="222" spans="1:16" x14ac:dyDescent="0.25">
      <c r="A222" s="8"/>
      <c r="B222" s="8"/>
      <c r="C222" s="9"/>
      <c r="D222" s="8"/>
      <c r="E222" s="8" t="s">
        <v>603</v>
      </c>
      <c r="F222" s="8">
        <v>1.07</v>
      </c>
      <c r="G222" s="10">
        <v>33</v>
      </c>
      <c r="H222" s="11">
        <v>35.31</v>
      </c>
      <c r="I222" s="11">
        <v>76.848747918337139</v>
      </c>
      <c r="J222" s="11">
        <v>-41.538747918337137</v>
      </c>
      <c r="K222" s="8">
        <v>3.78</v>
      </c>
      <c r="L222" s="8"/>
      <c r="M222" s="12">
        <f t="shared" si="6"/>
        <v>124.74</v>
      </c>
      <c r="N222" s="12">
        <f t="shared" si="6"/>
        <v>0</v>
      </c>
      <c r="O222" s="12">
        <f t="shared" si="7"/>
        <v>124.74</v>
      </c>
    </row>
    <row r="223" spans="1:16" x14ac:dyDescent="0.25">
      <c r="A223" s="8"/>
      <c r="B223" s="8"/>
      <c r="C223" s="9"/>
      <c r="D223" s="8"/>
      <c r="E223" s="8" t="s">
        <v>604</v>
      </c>
      <c r="F223" s="8">
        <v>1.07</v>
      </c>
      <c r="G223" s="10">
        <v>67</v>
      </c>
      <c r="H223" s="11">
        <v>71.69</v>
      </c>
      <c r="I223" s="11">
        <v>228.25423728813558</v>
      </c>
      <c r="J223" s="11">
        <v>-156.56423728813559</v>
      </c>
      <c r="K223" s="8">
        <v>3.78</v>
      </c>
      <c r="L223" s="8"/>
      <c r="M223" s="12">
        <f t="shared" si="6"/>
        <v>253.26</v>
      </c>
      <c r="N223" s="12">
        <f t="shared" si="6"/>
        <v>0</v>
      </c>
      <c r="O223" s="12">
        <f t="shared" si="7"/>
        <v>253.26</v>
      </c>
    </row>
    <row r="224" spans="1:16" s="7" customFormat="1" x14ac:dyDescent="0.25">
      <c r="A224" s="13"/>
      <c r="B224" s="13" t="s">
        <v>150</v>
      </c>
      <c r="C224" s="14"/>
      <c r="D224" s="13"/>
      <c r="E224" s="13"/>
      <c r="F224" s="13"/>
      <c r="G224" s="15">
        <v>8304</v>
      </c>
      <c r="H224" s="16">
        <v>6210.9000000000015</v>
      </c>
      <c r="I224" s="16">
        <v>15758.91210727567</v>
      </c>
      <c r="J224" s="16">
        <v>-9548.0121072756683</v>
      </c>
      <c r="K224" s="13"/>
      <c r="L224" s="13"/>
      <c r="M224" s="17"/>
      <c r="N224" s="17"/>
      <c r="O224" s="17">
        <f>SUM(O185:O223)</f>
        <v>45144.26</v>
      </c>
      <c r="P224"/>
    </row>
    <row r="225" spans="1:15" x14ac:dyDescent="0.25">
      <c r="A225" s="8"/>
      <c r="B225" s="8" t="s">
        <v>174</v>
      </c>
      <c r="C225" s="9" t="s">
        <v>18</v>
      </c>
      <c r="D225" s="8" t="s">
        <v>175</v>
      </c>
      <c r="E225" s="8" t="s">
        <v>605</v>
      </c>
      <c r="F225" s="8">
        <v>1.1399999999999999</v>
      </c>
      <c r="G225" s="10">
        <v>1992</v>
      </c>
      <c r="H225" s="11">
        <v>2270.88</v>
      </c>
      <c r="I225" s="11">
        <v>2251.8271817119971</v>
      </c>
      <c r="J225" s="11">
        <v>19.052818288002584</v>
      </c>
      <c r="K225" s="8"/>
      <c r="L225" s="8">
        <v>2.83</v>
      </c>
      <c r="M225" s="12">
        <f t="shared" si="6"/>
        <v>0</v>
      </c>
      <c r="N225" s="12">
        <f t="shared" si="6"/>
        <v>5637.3600000000006</v>
      </c>
      <c r="O225" s="12">
        <f t="shared" si="7"/>
        <v>5637.3600000000006</v>
      </c>
    </row>
    <row r="226" spans="1:15" x14ac:dyDescent="0.25">
      <c r="A226" s="8"/>
      <c r="B226" s="8"/>
      <c r="C226" s="9"/>
      <c r="D226" s="8"/>
      <c r="E226" s="8" t="s">
        <v>606</v>
      </c>
      <c r="F226" s="8">
        <v>1.18</v>
      </c>
      <c r="G226" s="10">
        <v>1612</v>
      </c>
      <c r="H226" s="11">
        <v>1902.16</v>
      </c>
      <c r="I226" s="11">
        <v>4597.8161592505858</v>
      </c>
      <c r="J226" s="11">
        <v>-2695.6561592505859</v>
      </c>
      <c r="K226" s="8"/>
      <c r="L226" s="8">
        <v>2.85</v>
      </c>
      <c r="M226" s="12">
        <f t="shared" si="6"/>
        <v>0</v>
      </c>
      <c r="N226" s="12">
        <f t="shared" si="6"/>
        <v>4594.2</v>
      </c>
      <c r="O226" s="12">
        <f t="shared" si="7"/>
        <v>4594.2</v>
      </c>
    </row>
    <row r="227" spans="1:15" x14ac:dyDescent="0.25">
      <c r="A227" s="8"/>
      <c r="B227" s="8"/>
      <c r="C227" s="9"/>
      <c r="D227" s="8"/>
      <c r="E227" s="8" t="s">
        <v>607</v>
      </c>
      <c r="F227" s="8">
        <v>1.1599999999999999</v>
      </c>
      <c r="G227" s="10">
        <v>1950</v>
      </c>
      <c r="H227" s="11">
        <v>2261.9999999999995</v>
      </c>
      <c r="I227" s="11">
        <v>4058.7007108499861</v>
      </c>
      <c r="J227" s="11">
        <v>-1796.7007108499861</v>
      </c>
      <c r="K227" s="8"/>
      <c r="L227" s="8">
        <v>3.07</v>
      </c>
      <c r="M227" s="12">
        <f t="shared" si="6"/>
        <v>0</v>
      </c>
      <c r="N227" s="12">
        <f t="shared" si="6"/>
        <v>5986.5</v>
      </c>
      <c r="O227" s="12">
        <f t="shared" si="7"/>
        <v>5986.5</v>
      </c>
    </row>
    <row r="228" spans="1:15" x14ac:dyDescent="0.25">
      <c r="A228" s="8"/>
      <c r="B228" s="8"/>
      <c r="C228" s="9"/>
      <c r="D228" s="8"/>
      <c r="E228" s="8" t="s">
        <v>608</v>
      </c>
      <c r="F228" s="8">
        <v>0.96</v>
      </c>
      <c r="G228" s="10">
        <v>134</v>
      </c>
      <c r="H228" s="11">
        <v>128.63999999999999</v>
      </c>
      <c r="I228" s="11">
        <v>441.5409836065574</v>
      </c>
      <c r="J228" s="11">
        <v>-312.90098360655742</v>
      </c>
      <c r="K228" s="8">
        <v>2.85</v>
      </c>
      <c r="L228" s="8"/>
      <c r="M228" s="12">
        <f t="shared" si="6"/>
        <v>381.90000000000003</v>
      </c>
      <c r="N228" s="12">
        <f t="shared" si="6"/>
        <v>0</v>
      </c>
      <c r="O228" s="12">
        <f t="shared" si="7"/>
        <v>381.90000000000003</v>
      </c>
    </row>
    <row r="229" spans="1:15" x14ac:dyDescent="0.25">
      <c r="A229" s="8"/>
      <c r="B229" s="8"/>
      <c r="C229" s="9"/>
      <c r="D229" s="8" t="s">
        <v>180</v>
      </c>
      <c r="E229" s="8" t="s">
        <v>609</v>
      </c>
      <c r="F229" s="8">
        <v>1.18</v>
      </c>
      <c r="G229" s="10">
        <v>1826</v>
      </c>
      <c r="H229" s="11">
        <v>2154.6799999999998</v>
      </c>
      <c r="I229" s="11">
        <v>3615.9235537190084</v>
      </c>
      <c r="J229" s="11">
        <v>-1461.2435537190083</v>
      </c>
      <c r="K229" s="8"/>
      <c r="L229" s="8">
        <v>2.75</v>
      </c>
      <c r="M229" s="12">
        <f t="shared" si="6"/>
        <v>0</v>
      </c>
      <c r="N229" s="12">
        <f t="shared" si="6"/>
        <v>5021.5</v>
      </c>
      <c r="O229" s="12">
        <f t="shared" si="7"/>
        <v>5021.5</v>
      </c>
    </row>
    <row r="230" spans="1:15" x14ac:dyDescent="0.25">
      <c r="A230" s="8"/>
      <c r="B230" s="8"/>
      <c r="C230" s="9"/>
      <c r="D230" s="8"/>
      <c r="E230" s="8" t="s">
        <v>610</v>
      </c>
      <c r="F230" s="8">
        <v>0.54999999999999993</v>
      </c>
      <c r="G230" s="10">
        <v>856</v>
      </c>
      <c r="H230" s="11">
        <v>470.8</v>
      </c>
      <c r="I230" s="11">
        <v>6827.5770676691727</v>
      </c>
      <c r="J230" s="11">
        <v>-6356.7770676691734</v>
      </c>
      <c r="K230" s="8"/>
      <c r="L230" s="8">
        <v>1.61</v>
      </c>
      <c r="M230" s="12">
        <f t="shared" si="6"/>
        <v>0</v>
      </c>
      <c r="N230" s="12">
        <f t="shared" si="6"/>
        <v>1378.16</v>
      </c>
      <c r="O230" s="12">
        <f t="shared" si="7"/>
        <v>1378.16</v>
      </c>
    </row>
    <row r="231" spans="1:15" x14ac:dyDescent="0.25">
      <c r="A231" s="8"/>
      <c r="B231" s="8"/>
      <c r="C231" s="9"/>
      <c r="D231" s="8" t="s">
        <v>42</v>
      </c>
      <c r="E231" s="8" t="s">
        <v>611</v>
      </c>
      <c r="F231" s="8">
        <v>0.55000000000000004</v>
      </c>
      <c r="G231" s="10">
        <v>752</v>
      </c>
      <c r="H231" s="11">
        <v>413.6</v>
      </c>
      <c r="I231" s="11">
        <v>1882.2985537190084</v>
      </c>
      <c r="J231" s="11">
        <v>-1468.6985537190083</v>
      </c>
      <c r="K231" s="8">
        <v>1.61</v>
      </c>
      <c r="L231" s="8"/>
      <c r="M231" s="12">
        <f t="shared" si="6"/>
        <v>1210.72</v>
      </c>
      <c r="N231" s="12">
        <f t="shared" si="6"/>
        <v>0</v>
      </c>
      <c r="O231" s="12">
        <f t="shared" si="7"/>
        <v>1210.72</v>
      </c>
    </row>
    <row r="232" spans="1:15" x14ac:dyDescent="0.25">
      <c r="A232" s="8"/>
      <c r="B232" s="8"/>
      <c r="C232" s="9" t="s">
        <v>145</v>
      </c>
      <c r="D232" s="8" t="s">
        <v>175</v>
      </c>
      <c r="E232" s="8" t="s">
        <v>607</v>
      </c>
      <c r="F232" s="8">
        <v>1.1599999999999999</v>
      </c>
      <c r="G232" s="10">
        <v>71</v>
      </c>
      <c r="H232" s="11">
        <v>82.36</v>
      </c>
      <c r="I232" s="11">
        <v>3618</v>
      </c>
      <c r="J232" s="11">
        <v>-3535.6400000000003</v>
      </c>
      <c r="K232" s="8"/>
      <c r="L232" s="8">
        <v>3.07</v>
      </c>
      <c r="M232" s="12">
        <f t="shared" si="6"/>
        <v>0</v>
      </c>
      <c r="N232" s="12">
        <f t="shared" si="6"/>
        <v>217.97</v>
      </c>
      <c r="O232" s="12">
        <f t="shared" si="7"/>
        <v>217.97</v>
      </c>
    </row>
    <row r="233" spans="1:15" x14ac:dyDescent="0.25">
      <c r="A233" s="8"/>
      <c r="B233" s="8"/>
      <c r="C233" s="9"/>
      <c r="D233" s="8" t="s">
        <v>180</v>
      </c>
      <c r="E233" s="8" t="s">
        <v>612</v>
      </c>
      <c r="F233" s="8">
        <v>1.36</v>
      </c>
      <c r="G233" s="10">
        <v>850</v>
      </c>
      <c r="H233" s="11">
        <v>1156</v>
      </c>
      <c r="I233" s="11">
        <v>1141.3398821626499</v>
      </c>
      <c r="J233" s="11">
        <v>14.660117837349944</v>
      </c>
      <c r="K233" s="8"/>
      <c r="L233" s="8">
        <v>2.48</v>
      </c>
      <c r="M233" s="12">
        <f t="shared" si="6"/>
        <v>0</v>
      </c>
      <c r="N233" s="12">
        <f t="shared" si="6"/>
        <v>2108</v>
      </c>
      <c r="O233" s="12">
        <f t="shared" si="7"/>
        <v>2108</v>
      </c>
    </row>
    <row r="234" spans="1:15" x14ac:dyDescent="0.25">
      <c r="A234" s="8"/>
      <c r="B234" s="8"/>
      <c r="C234" s="9"/>
      <c r="D234" s="8"/>
      <c r="E234" s="8" t="s">
        <v>613</v>
      </c>
      <c r="F234" s="8">
        <v>1.2699999999999998</v>
      </c>
      <c r="G234" s="10">
        <v>1717</v>
      </c>
      <c r="H234" s="11">
        <v>2180.59</v>
      </c>
      <c r="I234" s="11">
        <v>4765.2516803074077</v>
      </c>
      <c r="J234" s="11">
        <v>-2584.661680307408</v>
      </c>
      <c r="K234" s="8"/>
      <c r="L234" s="8">
        <v>2.48</v>
      </c>
      <c r="M234" s="12">
        <f t="shared" si="6"/>
        <v>0</v>
      </c>
      <c r="N234" s="12">
        <f t="shared" si="6"/>
        <v>4258.16</v>
      </c>
      <c r="O234" s="12">
        <f t="shared" si="7"/>
        <v>4258.16</v>
      </c>
    </row>
    <row r="235" spans="1:15" x14ac:dyDescent="0.25">
      <c r="A235" s="8"/>
      <c r="B235" s="8"/>
      <c r="C235" s="9"/>
      <c r="D235" s="8"/>
      <c r="E235" s="8" t="s">
        <v>614</v>
      </c>
      <c r="F235" s="8">
        <v>1.27</v>
      </c>
      <c r="G235" s="10">
        <v>324</v>
      </c>
      <c r="H235" s="11">
        <v>411.48</v>
      </c>
      <c r="I235" s="11">
        <v>550.34366197183101</v>
      </c>
      <c r="J235" s="11">
        <v>-138.86366197183099</v>
      </c>
      <c r="K235" s="8"/>
      <c r="L235" s="8">
        <v>2.48</v>
      </c>
      <c r="M235" s="12">
        <f t="shared" si="6"/>
        <v>0</v>
      </c>
      <c r="N235" s="12">
        <f t="shared" si="6"/>
        <v>803.52</v>
      </c>
      <c r="O235" s="12">
        <f t="shared" si="7"/>
        <v>803.52</v>
      </c>
    </row>
    <row r="236" spans="1:15" x14ac:dyDescent="0.25">
      <c r="A236" s="8"/>
      <c r="B236" s="8"/>
      <c r="C236" s="9"/>
      <c r="D236" s="8"/>
      <c r="E236" s="8" t="s">
        <v>615</v>
      </c>
      <c r="F236" s="8">
        <v>0.55000000000000004</v>
      </c>
      <c r="G236" s="10">
        <v>764</v>
      </c>
      <c r="H236" s="11">
        <v>420.2</v>
      </c>
      <c r="I236" s="11">
        <v>963.28872180451117</v>
      </c>
      <c r="J236" s="11">
        <v>-543.08872180451124</v>
      </c>
      <c r="K236" s="8"/>
      <c r="L236" s="8">
        <v>1.61</v>
      </c>
      <c r="M236" s="12">
        <f t="shared" si="6"/>
        <v>0</v>
      </c>
      <c r="N236" s="12">
        <f t="shared" si="6"/>
        <v>1230.04</v>
      </c>
      <c r="O236" s="12">
        <f t="shared" si="7"/>
        <v>1230.04</v>
      </c>
    </row>
    <row r="237" spans="1:15" x14ac:dyDescent="0.25">
      <c r="A237" s="8"/>
      <c r="B237" s="8"/>
      <c r="C237" s="9"/>
      <c r="D237" s="8"/>
      <c r="E237" s="8" t="s">
        <v>616</v>
      </c>
      <c r="F237" s="8">
        <v>0.55000000000000004</v>
      </c>
      <c r="G237" s="10">
        <v>604</v>
      </c>
      <c r="H237" s="11">
        <v>332.2</v>
      </c>
      <c r="I237" s="11">
        <v>977.41204225352112</v>
      </c>
      <c r="J237" s="11">
        <v>-645.21204225352119</v>
      </c>
      <c r="K237" s="8"/>
      <c r="L237" s="8">
        <v>1.61</v>
      </c>
      <c r="M237" s="12">
        <f t="shared" si="6"/>
        <v>0</v>
      </c>
      <c r="N237" s="12">
        <f t="shared" si="6"/>
        <v>972.44</v>
      </c>
      <c r="O237" s="12">
        <f t="shared" si="7"/>
        <v>972.44</v>
      </c>
    </row>
    <row r="238" spans="1:15" x14ac:dyDescent="0.25">
      <c r="A238" s="8"/>
      <c r="B238" s="8"/>
      <c r="C238" s="9"/>
      <c r="D238" s="8"/>
      <c r="E238" s="8" t="s">
        <v>617</v>
      </c>
      <c r="F238" s="8">
        <v>0.54999999999999993</v>
      </c>
      <c r="G238" s="10">
        <v>796</v>
      </c>
      <c r="H238" s="11">
        <v>437.7999999999999</v>
      </c>
      <c r="I238" s="11">
        <v>9364.281006427158</v>
      </c>
      <c r="J238" s="11">
        <v>-8926.4810064271587</v>
      </c>
      <c r="K238" s="8"/>
      <c r="L238" s="8">
        <v>1.61</v>
      </c>
      <c r="M238" s="12">
        <f t="shared" si="6"/>
        <v>0</v>
      </c>
      <c r="N238" s="12">
        <f t="shared" si="6"/>
        <v>1281.5600000000002</v>
      </c>
      <c r="O238" s="12">
        <f t="shared" si="7"/>
        <v>1281.5600000000002</v>
      </c>
    </row>
    <row r="239" spans="1:15" x14ac:dyDescent="0.25">
      <c r="A239" s="8"/>
      <c r="B239" s="8"/>
      <c r="C239" s="9"/>
      <c r="D239" s="8"/>
      <c r="E239" s="8" t="s">
        <v>618</v>
      </c>
      <c r="F239" s="8">
        <v>1.3699999999999999</v>
      </c>
      <c r="G239" s="10">
        <v>1507</v>
      </c>
      <c r="H239" s="11">
        <v>2064.59</v>
      </c>
      <c r="I239" s="11">
        <v>3798.619501293475</v>
      </c>
      <c r="J239" s="11">
        <v>-1734.0295012934753</v>
      </c>
      <c r="K239" s="8"/>
      <c r="L239" s="8">
        <v>2.62</v>
      </c>
      <c r="M239" s="12">
        <f t="shared" si="6"/>
        <v>0</v>
      </c>
      <c r="N239" s="12">
        <f t="shared" si="6"/>
        <v>3948.34</v>
      </c>
      <c r="O239" s="12">
        <f t="shared" si="7"/>
        <v>3948.34</v>
      </c>
    </row>
    <row r="240" spans="1:15" x14ac:dyDescent="0.25">
      <c r="A240" s="8"/>
      <c r="B240" s="8"/>
      <c r="C240" s="9"/>
      <c r="D240" s="8"/>
      <c r="E240" s="8" t="s">
        <v>479</v>
      </c>
      <c r="F240" s="8">
        <v>1.33</v>
      </c>
      <c r="G240" s="10">
        <v>838</v>
      </c>
      <c r="H240" s="11">
        <v>1114.54</v>
      </c>
      <c r="I240" s="11">
        <v>1353.4635037794449</v>
      </c>
      <c r="J240" s="11">
        <v>-238.92350377944481</v>
      </c>
      <c r="K240" s="8"/>
      <c r="L240" s="8">
        <v>2.5499999999999998</v>
      </c>
      <c r="M240" s="12">
        <f t="shared" si="6"/>
        <v>0</v>
      </c>
      <c r="N240" s="12">
        <f t="shared" si="6"/>
        <v>2136.8999999999996</v>
      </c>
      <c r="O240" s="12">
        <f t="shared" si="7"/>
        <v>2136.8999999999996</v>
      </c>
    </row>
    <row r="241" spans="1:16" s="7" customFormat="1" x14ac:dyDescent="0.25">
      <c r="A241" s="13"/>
      <c r="B241" s="13" t="s">
        <v>190</v>
      </c>
      <c r="C241" s="14"/>
      <c r="D241" s="13"/>
      <c r="E241" s="13"/>
      <c r="F241" s="13"/>
      <c r="G241" s="15">
        <v>16593</v>
      </c>
      <c r="H241" s="16">
        <v>17802.52</v>
      </c>
      <c r="I241" s="16">
        <v>50207.684210526313</v>
      </c>
      <c r="J241" s="16">
        <v>-32405.164210526316</v>
      </c>
      <c r="K241" s="13"/>
      <c r="L241" s="13"/>
      <c r="M241" s="17"/>
      <c r="N241" s="17"/>
      <c r="O241" s="17">
        <f>SUM(O225:O240)</f>
        <v>41167.270000000011</v>
      </c>
      <c r="P241"/>
    </row>
    <row r="242" spans="1:16" x14ac:dyDescent="0.25">
      <c r="A242" s="8"/>
      <c r="B242" s="8" t="s">
        <v>17</v>
      </c>
      <c r="C242" s="9" t="s">
        <v>300</v>
      </c>
      <c r="D242" s="8" t="s">
        <v>49</v>
      </c>
      <c r="E242" s="8" t="s">
        <v>619</v>
      </c>
      <c r="F242" s="8">
        <v>4.1199999999999992</v>
      </c>
      <c r="G242" s="10">
        <v>2315</v>
      </c>
      <c r="H242" s="11">
        <v>9537.7999999999993</v>
      </c>
      <c r="I242" s="11">
        <v>20502</v>
      </c>
      <c r="J242" s="11">
        <v>-10964.2</v>
      </c>
      <c r="K242" s="8"/>
      <c r="L242" s="8">
        <v>3.65</v>
      </c>
      <c r="M242" s="12">
        <f t="shared" si="6"/>
        <v>0</v>
      </c>
      <c r="N242" s="12">
        <f t="shared" si="6"/>
        <v>8449.75</v>
      </c>
      <c r="O242" s="12">
        <f t="shared" si="7"/>
        <v>8449.75</v>
      </c>
    </row>
    <row r="243" spans="1:16" x14ac:dyDescent="0.25">
      <c r="A243" s="8"/>
      <c r="B243" s="8"/>
      <c r="C243" s="9"/>
      <c r="D243" s="8" t="s">
        <v>301</v>
      </c>
      <c r="E243" s="8" t="s">
        <v>303</v>
      </c>
      <c r="F243" s="8">
        <v>2.88</v>
      </c>
      <c r="G243" s="10">
        <v>279</v>
      </c>
      <c r="H243" s="11">
        <v>803.52</v>
      </c>
      <c r="I243" s="11">
        <v>1140.5898305084745</v>
      </c>
      <c r="J243" s="11">
        <v>-337.06983050847464</v>
      </c>
      <c r="K243" s="8"/>
      <c r="L243" s="8">
        <v>3</v>
      </c>
      <c r="M243" s="12">
        <f t="shared" si="6"/>
        <v>0</v>
      </c>
      <c r="N243" s="12">
        <f t="shared" si="6"/>
        <v>837</v>
      </c>
      <c r="O243" s="12">
        <f t="shared" si="7"/>
        <v>837</v>
      </c>
    </row>
    <row r="244" spans="1:16" x14ac:dyDescent="0.25">
      <c r="A244" s="8"/>
      <c r="B244" s="8"/>
      <c r="C244" s="9"/>
      <c r="D244" s="8" t="s">
        <v>304</v>
      </c>
      <c r="E244" s="8" t="s">
        <v>305</v>
      </c>
      <c r="F244" s="8">
        <v>2.78</v>
      </c>
      <c r="G244" s="10">
        <v>241</v>
      </c>
      <c r="H244" s="11">
        <v>669.98</v>
      </c>
      <c r="I244" s="11">
        <v>3683.4101694915253</v>
      </c>
      <c r="J244" s="11">
        <v>-3013.4301694915257</v>
      </c>
      <c r="K244" s="8"/>
      <c r="L244" s="8">
        <v>2.9</v>
      </c>
      <c r="M244" s="12">
        <f t="shared" si="6"/>
        <v>0</v>
      </c>
      <c r="N244" s="12">
        <f t="shared" si="6"/>
        <v>698.9</v>
      </c>
      <c r="O244" s="12">
        <f t="shared" si="7"/>
        <v>698.9</v>
      </c>
    </row>
    <row r="245" spans="1:16" x14ac:dyDescent="0.25">
      <c r="A245" s="8"/>
      <c r="B245" s="8"/>
      <c r="C245" s="9" t="s">
        <v>285</v>
      </c>
      <c r="D245" s="8" t="s">
        <v>165</v>
      </c>
      <c r="E245" s="8" t="s">
        <v>480</v>
      </c>
      <c r="F245" s="8">
        <v>2.8500000000000005</v>
      </c>
      <c r="G245" s="10">
        <v>940</v>
      </c>
      <c r="H245" s="11">
        <v>2679</v>
      </c>
      <c r="I245" s="11">
        <v>9470.8763636363637</v>
      </c>
      <c r="J245" s="11">
        <v>-6791.8763636363637</v>
      </c>
      <c r="K245" s="8"/>
      <c r="L245" s="8">
        <v>2.9</v>
      </c>
      <c r="M245" s="12">
        <f t="shared" si="6"/>
        <v>0</v>
      </c>
      <c r="N245" s="12">
        <f t="shared" si="6"/>
        <v>2726</v>
      </c>
      <c r="O245" s="12">
        <f t="shared" si="7"/>
        <v>2726</v>
      </c>
    </row>
    <row r="246" spans="1:16" x14ac:dyDescent="0.25">
      <c r="A246" s="8"/>
      <c r="B246" s="8"/>
      <c r="C246" s="9"/>
      <c r="D246" s="8"/>
      <c r="E246" s="8" t="s">
        <v>620</v>
      </c>
      <c r="F246" s="8">
        <v>3.6</v>
      </c>
      <c r="G246" s="10">
        <v>1072</v>
      </c>
      <c r="H246" s="11">
        <v>3859.2</v>
      </c>
      <c r="I246" s="11">
        <v>6086.7529411764708</v>
      </c>
      <c r="J246" s="11">
        <v>-2227.552941176471</v>
      </c>
      <c r="K246" s="8"/>
      <c r="L246" s="8">
        <v>3.75</v>
      </c>
      <c r="M246" s="12">
        <f t="shared" si="6"/>
        <v>0</v>
      </c>
      <c r="N246" s="12">
        <f t="shared" si="6"/>
        <v>4020</v>
      </c>
      <c r="O246" s="12">
        <f t="shared" si="7"/>
        <v>4020</v>
      </c>
    </row>
    <row r="247" spans="1:16" x14ac:dyDescent="0.25">
      <c r="A247" s="8"/>
      <c r="B247" s="8"/>
      <c r="C247" s="9"/>
      <c r="D247" s="8"/>
      <c r="E247" s="8" t="s">
        <v>621</v>
      </c>
      <c r="F247" s="8">
        <v>3.600000000000001</v>
      </c>
      <c r="G247" s="10">
        <v>1820</v>
      </c>
      <c r="H247" s="11">
        <v>6552</v>
      </c>
      <c r="I247" s="11">
        <v>10974.370695187165</v>
      </c>
      <c r="J247" s="11">
        <v>-4422.3706951871654</v>
      </c>
      <c r="K247" s="8"/>
      <c r="L247" s="8">
        <v>3.75</v>
      </c>
      <c r="M247" s="12">
        <f t="shared" si="6"/>
        <v>0</v>
      </c>
      <c r="N247" s="12">
        <f t="shared" si="6"/>
        <v>6825</v>
      </c>
      <c r="O247" s="12">
        <f t="shared" si="7"/>
        <v>6825</v>
      </c>
    </row>
    <row r="248" spans="1:16" x14ac:dyDescent="0.25">
      <c r="A248" s="8"/>
      <c r="B248" s="8"/>
      <c r="C248" s="9" t="s">
        <v>148</v>
      </c>
      <c r="D248" s="8" t="s">
        <v>32</v>
      </c>
      <c r="E248" s="8" t="s">
        <v>622</v>
      </c>
      <c r="F248" s="8">
        <v>3.9200000000000013</v>
      </c>
      <c r="G248" s="10">
        <v>2212</v>
      </c>
      <c r="H248" s="11">
        <v>8671.0399999999991</v>
      </c>
      <c r="I248" s="11">
        <v>17798.896551724138</v>
      </c>
      <c r="J248" s="11">
        <v>-9127.8565517241368</v>
      </c>
      <c r="K248" s="8"/>
      <c r="L248" s="8">
        <v>2.25</v>
      </c>
      <c r="M248" s="12">
        <f t="shared" si="6"/>
        <v>0</v>
      </c>
      <c r="N248" s="12">
        <f t="shared" si="6"/>
        <v>4977</v>
      </c>
      <c r="O248" s="12">
        <f t="shared" si="7"/>
        <v>4977</v>
      </c>
    </row>
    <row r="249" spans="1:16" x14ac:dyDescent="0.25">
      <c r="A249" s="8"/>
      <c r="B249" s="8"/>
      <c r="C249" s="9"/>
      <c r="D249" s="8" t="s">
        <v>165</v>
      </c>
      <c r="E249" s="8" t="s">
        <v>481</v>
      </c>
      <c r="F249" s="8">
        <v>3.2</v>
      </c>
      <c r="G249" s="10">
        <v>803</v>
      </c>
      <c r="H249" s="11">
        <v>2569.6</v>
      </c>
      <c r="I249" s="11">
        <v>6030</v>
      </c>
      <c r="J249" s="11">
        <v>-3460.4</v>
      </c>
      <c r="K249" s="8"/>
      <c r="L249" s="8">
        <v>3.35</v>
      </c>
      <c r="M249" s="12">
        <f t="shared" si="6"/>
        <v>0</v>
      </c>
      <c r="N249" s="12">
        <f t="shared" si="6"/>
        <v>2690.05</v>
      </c>
      <c r="O249" s="12">
        <f t="shared" si="7"/>
        <v>2690.05</v>
      </c>
    </row>
    <row r="250" spans="1:16" x14ac:dyDescent="0.25">
      <c r="A250" s="8"/>
      <c r="B250" s="8"/>
      <c r="C250" s="9"/>
      <c r="D250" s="8"/>
      <c r="E250" s="8" t="s">
        <v>620</v>
      </c>
      <c r="F250" s="8">
        <v>3.6</v>
      </c>
      <c r="G250" s="10">
        <v>492</v>
      </c>
      <c r="H250" s="11">
        <v>1771.2</v>
      </c>
      <c r="I250" s="11">
        <v>3909.1034482758619</v>
      </c>
      <c r="J250" s="11">
        <v>-2137.903448275862</v>
      </c>
      <c r="K250" s="8"/>
      <c r="L250" s="8">
        <v>3.75</v>
      </c>
      <c r="M250" s="12">
        <f t="shared" si="6"/>
        <v>0</v>
      </c>
      <c r="N250" s="12">
        <f t="shared" si="6"/>
        <v>1845</v>
      </c>
      <c r="O250" s="12">
        <f t="shared" si="7"/>
        <v>1845</v>
      </c>
    </row>
    <row r="251" spans="1:16" x14ac:dyDescent="0.25">
      <c r="A251" s="8"/>
      <c r="B251" s="8"/>
      <c r="C251" s="9" t="s">
        <v>149</v>
      </c>
      <c r="D251" s="8" t="s">
        <v>301</v>
      </c>
      <c r="E251" s="8" t="s">
        <v>303</v>
      </c>
      <c r="F251" s="8">
        <v>2.8800000000000012</v>
      </c>
      <c r="G251" s="10">
        <v>3137</v>
      </c>
      <c r="H251" s="11">
        <v>9034.5600000000013</v>
      </c>
      <c r="I251" s="11">
        <v>9491.5317606352055</v>
      </c>
      <c r="J251" s="11">
        <v>-456.97176063520504</v>
      </c>
      <c r="K251" s="8"/>
      <c r="L251" s="8">
        <v>3</v>
      </c>
      <c r="M251" s="12">
        <f t="shared" si="6"/>
        <v>0</v>
      </c>
      <c r="N251" s="12">
        <f t="shared" si="6"/>
        <v>9411</v>
      </c>
      <c r="O251" s="12">
        <f t="shared" si="7"/>
        <v>9411</v>
      </c>
    </row>
    <row r="252" spans="1:16" x14ac:dyDescent="0.25">
      <c r="A252" s="8"/>
      <c r="B252" s="8"/>
      <c r="C252" s="9"/>
      <c r="D252" s="8" t="s">
        <v>304</v>
      </c>
      <c r="E252" s="8" t="s">
        <v>305</v>
      </c>
      <c r="F252" s="8">
        <v>2.7800000000000007</v>
      </c>
      <c r="G252" s="10">
        <v>4946</v>
      </c>
      <c r="H252" s="11">
        <v>13749.880000000001</v>
      </c>
      <c r="I252" s="11">
        <v>17040.468239364796</v>
      </c>
      <c r="J252" s="11">
        <v>-3290.5882393647944</v>
      </c>
      <c r="K252" s="8"/>
      <c r="L252" s="8">
        <v>2.9</v>
      </c>
      <c r="M252" s="12">
        <f t="shared" si="6"/>
        <v>0</v>
      </c>
      <c r="N252" s="12">
        <f t="shared" si="6"/>
        <v>14343.4</v>
      </c>
      <c r="O252" s="12">
        <f t="shared" si="7"/>
        <v>14343.4</v>
      </c>
    </row>
    <row r="253" spans="1:16" x14ac:dyDescent="0.25">
      <c r="A253" s="8"/>
      <c r="B253" s="8"/>
      <c r="C253" s="9" t="s">
        <v>187</v>
      </c>
      <c r="D253" s="8" t="s">
        <v>301</v>
      </c>
      <c r="E253" s="8" t="s">
        <v>303</v>
      </c>
      <c r="F253" s="8">
        <v>2.8800000000000003</v>
      </c>
      <c r="G253" s="10">
        <v>2683</v>
      </c>
      <c r="H253" s="11">
        <v>7727.04</v>
      </c>
      <c r="I253" s="11">
        <v>10075.74056332327</v>
      </c>
      <c r="J253" s="11">
        <v>-2348.700563323272</v>
      </c>
      <c r="K253" s="8"/>
      <c r="L253" s="8">
        <v>3</v>
      </c>
      <c r="M253" s="12">
        <f t="shared" si="6"/>
        <v>0</v>
      </c>
      <c r="N253" s="12">
        <f t="shared" si="6"/>
        <v>8049</v>
      </c>
      <c r="O253" s="12">
        <f t="shared" si="7"/>
        <v>8049</v>
      </c>
    </row>
    <row r="254" spans="1:16" x14ac:dyDescent="0.25">
      <c r="A254" s="8"/>
      <c r="B254" s="8"/>
      <c r="C254" s="9"/>
      <c r="D254" s="8" t="s">
        <v>304</v>
      </c>
      <c r="E254" s="8" t="s">
        <v>305</v>
      </c>
      <c r="F254" s="8">
        <v>2.78</v>
      </c>
      <c r="G254" s="10">
        <v>1105</v>
      </c>
      <c r="H254" s="11">
        <v>3071.8999999999996</v>
      </c>
      <c r="I254" s="11">
        <v>3190.2594366767275</v>
      </c>
      <c r="J254" s="11">
        <v>-118.35943667672802</v>
      </c>
      <c r="K254" s="8"/>
      <c r="L254" s="8">
        <v>2.9</v>
      </c>
      <c r="M254" s="12">
        <f t="shared" si="6"/>
        <v>0</v>
      </c>
      <c r="N254" s="12">
        <f t="shared" si="6"/>
        <v>3204.5</v>
      </c>
      <c r="O254" s="12">
        <f t="shared" si="7"/>
        <v>3204.5</v>
      </c>
    </row>
    <row r="255" spans="1:16" x14ac:dyDescent="0.25">
      <c r="A255" s="8"/>
      <c r="B255" s="8"/>
      <c r="C255" s="9" t="s">
        <v>188</v>
      </c>
      <c r="D255" s="8" t="s">
        <v>301</v>
      </c>
      <c r="E255" s="8" t="s">
        <v>303</v>
      </c>
      <c r="F255" s="8">
        <v>2.88</v>
      </c>
      <c r="G255" s="10">
        <v>492</v>
      </c>
      <c r="H255" s="11">
        <v>1416.96</v>
      </c>
      <c r="I255" s="11">
        <v>2934.8172727728734</v>
      </c>
      <c r="J255" s="11">
        <v>-1517.8572727728731</v>
      </c>
      <c r="K255" s="8"/>
      <c r="L255" s="8">
        <v>3</v>
      </c>
      <c r="M255" s="12">
        <f t="shared" si="6"/>
        <v>0</v>
      </c>
      <c r="N255" s="12">
        <f t="shared" si="6"/>
        <v>1476</v>
      </c>
      <c r="O255" s="12">
        <f t="shared" si="7"/>
        <v>1476</v>
      </c>
    </row>
    <row r="256" spans="1:16" x14ac:dyDescent="0.25">
      <c r="A256" s="8"/>
      <c r="B256" s="8"/>
      <c r="C256" s="9"/>
      <c r="D256" s="8" t="s">
        <v>304</v>
      </c>
      <c r="E256" s="8" t="s">
        <v>305</v>
      </c>
      <c r="F256" s="8">
        <v>2.78</v>
      </c>
      <c r="G256" s="10">
        <v>133</v>
      </c>
      <c r="H256" s="11">
        <v>369.73999999999995</v>
      </c>
      <c r="I256" s="11">
        <v>683.18272722712675</v>
      </c>
      <c r="J256" s="11">
        <v>-313.44272722712685</v>
      </c>
      <c r="K256" s="8"/>
      <c r="L256" s="8">
        <v>2.9</v>
      </c>
      <c r="M256" s="12">
        <f t="shared" si="6"/>
        <v>0</v>
      </c>
      <c r="N256" s="12">
        <f t="shared" si="6"/>
        <v>385.7</v>
      </c>
      <c r="O256" s="12">
        <f t="shared" si="7"/>
        <v>385.7</v>
      </c>
    </row>
    <row r="257" spans="1:16" s="7" customFormat="1" x14ac:dyDescent="0.25">
      <c r="A257" s="13"/>
      <c r="B257" s="13" t="s">
        <v>34</v>
      </c>
      <c r="C257" s="14"/>
      <c r="D257" s="13"/>
      <c r="E257" s="13"/>
      <c r="F257" s="13"/>
      <c r="G257" s="15">
        <v>22670</v>
      </c>
      <c r="H257" s="16">
        <v>72483.42</v>
      </c>
      <c r="I257" s="16">
        <v>123012</v>
      </c>
      <c r="J257" s="16">
        <v>-50528.580000000024</v>
      </c>
      <c r="K257" s="13"/>
      <c r="L257" s="13"/>
      <c r="M257" s="17"/>
      <c r="N257" s="17"/>
      <c r="O257" s="17">
        <f>SUM(O242:O256)</f>
        <v>69938.3</v>
      </c>
      <c r="P257"/>
    </row>
    <row r="258" spans="1:16" x14ac:dyDescent="0.25">
      <c r="A258" s="8"/>
      <c r="B258" s="8" t="s">
        <v>48</v>
      </c>
      <c r="C258" s="9" t="s">
        <v>309</v>
      </c>
      <c r="D258" s="8" t="s">
        <v>51</v>
      </c>
      <c r="E258" s="8" t="s">
        <v>315</v>
      </c>
      <c r="F258" s="8">
        <v>4.5</v>
      </c>
      <c r="G258" s="10">
        <v>0</v>
      </c>
      <c r="H258" s="11">
        <v>0</v>
      </c>
      <c r="I258" s="11">
        <v>1206</v>
      </c>
      <c r="J258" s="11">
        <v>-1206</v>
      </c>
      <c r="K258" s="8">
        <v>10.48</v>
      </c>
      <c r="L258" s="8"/>
      <c r="M258" s="12">
        <f t="shared" si="6"/>
        <v>0</v>
      </c>
      <c r="N258" s="12">
        <f t="shared" si="6"/>
        <v>0</v>
      </c>
      <c r="O258" s="12">
        <f t="shared" si="7"/>
        <v>0</v>
      </c>
    </row>
    <row r="259" spans="1:16" x14ac:dyDescent="0.25">
      <c r="A259" s="8"/>
      <c r="B259" s="8"/>
      <c r="C259" s="9" t="s">
        <v>319</v>
      </c>
      <c r="D259" s="8" t="s">
        <v>55</v>
      </c>
      <c r="E259" s="8" t="s">
        <v>324</v>
      </c>
      <c r="F259" s="8">
        <v>3.7</v>
      </c>
      <c r="G259" s="10">
        <v>0</v>
      </c>
      <c r="H259" s="11">
        <v>0</v>
      </c>
      <c r="I259" s="11">
        <v>1206</v>
      </c>
      <c r="J259" s="11">
        <v>-1206</v>
      </c>
      <c r="K259" s="8">
        <v>12.41</v>
      </c>
      <c r="L259" s="8"/>
      <c r="M259" s="12">
        <f t="shared" si="6"/>
        <v>0</v>
      </c>
      <c r="N259" s="12">
        <f t="shared" si="6"/>
        <v>0</v>
      </c>
      <c r="O259" s="12">
        <f t="shared" si="7"/>
        <v>0</v>
      </c>
    </row>
    <row r="260" spans="1:16" s="7" customFormat="1" x14ac:dyDescent="0.25">
      <c r="A260" s="13"/>
      <c r="B260" s="13" t="s">
        <v>61</v>
      </c>
      <c r="C260" s="14"/>
      <c r="D260" s="13"/>
      <c r="E260" s="13"/>
      <c r="F260" s="13"/>
      <c r="G260" s="15">
        <v>0</v>
      </c>
      <c r="H260" s="16">
        <v>0</v>
      </c>
      <c r="I260" s="16">
        <v>2412</v>
      </c>
      <c r="J260" s="16">
        <v>-2412</v>
      </c>
      <c r="K260" s="13"/>
      <c r="L260" s="13"/>
      <c r="M260" s="17"/>
      <c r="N260" s="17"/>
      <c r="O260" s="17">
        <f>SUM(O258:O259)</f>
        <v>0</v>
      </c>
      <c r="P260"/>
    </row>
    <row r="261" spans="1:16" x14ac:dyDescent="0.25">
      <c r="A261" s="8"/>
      <c r="B261" s="8" t="s">
        <v>328</v>
      </c>
      <c r="C261" s="9" t="s">
        <v>24</v>
      </c>
      <c r="D261" s="8" t="s">
        <v>49</v>
      </c>
      <c r="E261" s="8" t="s">
        <v>623</v>
      </c>
      <c r="F261" s="8">
        <v>5</v>
      </c>
      <c r="G261" s="10">
        <v>47</v>
      </c>
      <c r="H261" s="11">
        <v>235</v>
      </c>
      <c r="I261" s="11">
        <v>269.91428571428571</v>
      </c>
      <c r="J261" s="11">
        <v>-34.914285714285711</v>
      </c>
      <c r="K261" s="8"/>
      <c r="L261" s="8"/>
      <c r="M261" s="12">
        <f t="shared" ref="M261:N324" si="8">$G261*K261</f>
        <v>0</v>
      </c>
      <c r="N261" s="12">
        <f t="shared" si="8"/>
        <v>0</v>
      </c>
      <c r="O261" s="12">
        <f t="shared" ref="O261:O324" si="9">M261+N261</f>
        <v>0</v>
      </c>
    </row>
    <row r="262" spans="1:16" x14ac:dyDescent="0.25">
      <c r="A262" s="8"/>
      <c r="B262" s="8"/>
      <c r="C262" s="9"/>
      <c r="D262" s="8"/>
      <c r="E262" s="8" t="s">
        <v>329</v>
      </c>
      <c r="F262" s="8">
        <v>5</v>
      </c>
      <c r="G262" s="10">
        <v>57</v>
      </c>
      <c r="H262" s="11">
        <v>285</v>
      </c>
      <c r="I262" s="11">
        <v>352.32428571428568</v>
      </c>
      <c r="J262" s="11">
        <v>-67.324285714285679</v>
      </c>
      <c r="K262" s="8"/>
      <c r="L262" s="8">
        <v>5.95</v>
      </c>
      <c r="M262" s="12">
        <f t="shared" si="8"/>
        <v>0</v>
      </c>
      <c r="N262" s="12">
        <f t="shared" si="8"/>
        <v>339.15000000000003</v>
      </c>
      <c r="O262" s="12">
        <f t="shared" si="9"/>
        <v>339.15000000000003</v>
      </c>
    </row>
    <row r="263" spans="1:16" x14ac:dyDescent="0.25">
      <c r="A263" s="8"/>
      <c r="B263" s="8"/>
      <c r="C263" s="9"/>
      <c r="D263" s="8"/>
      <c r="E263" s="8" t="s">
        <v>330</v>
      </c>
      <c r="F263" s="8">
        <v>5</v>
      </c>
      <c r="G263" s="10">
        <v>3790</v>
      </c>
      <c r="H263" s="11">
        <v>18950</v>
      </c>
      <c r="I263" s="11">
        <v>20793.58859648804</v>
      </c>
      <c r="J263" s="11">
        <v>-1843.5885964880454</v>
      </c>
      <c r="K263" s="8"/>
      <c r="L263" s="8"/>
      <c r="M263" s="12">
        <f t="shared" si="8"/>
        <v>0</v>
      </c>
      <c r="N263" s="12">
        <f t="shared" si="8"/>
        <v>0</v>
      </c>
      <c r="O263" s="12">
        <f t="shared" si="9"/>
        <v>0</v>
      </c>
    </row>
    <row r="264" spans="1:16" x14ac:dyDescent="0.25">
      <c r="A264" s="8"/>
      <c r="B264" s="8"/>
      <c r="C264" s="9"/>
      <c r="D264" s="8"/>
      <c r="E264" s="8" t="s">
        <v>331</v>
      </c>
      <c r="F264" s="8">
        <v>5</v>
      </c>
      <c r="G264" s="10">
        <v>441</v>
      </c>
      <c r="H264" s="11">
        <v>2205</v>
      </c>
      <c r="I264" s="11">
        <v>2704.1728320833831</v>
      </c>
      <c r="J264" s="11">
        <v>-499.17283208338318</v>
      </c>
      <c r="K264" s="8"/>
      <c r="L264" s="8">
        <v>6.15</v>
      </c>
      <c r="M264" s="12">
        <f t="shared" si="8"/>
        <v>0</v>
      </c>
      <c r="N264" s="12">
        <f t="shared" si="8"/>
        <v>2712.15</v>
      </c>
      <c r="O264" s="12">
        <f t="shared" si="9"/>
        <v>2712.15</v>
      </c>
    </row>
    <row r="265" spans="1:16" x14ac:dyDescent="0.25">
      <c r="A265" s="8"/>
      <c r="B265" s="8"/>
      <c r="C265" s="9" t="s">
        <v>30</v>
      </c>
      <c r="D265" s="8" t="s">
        <v>49</v>
      </c>
      <c r="E265" s="8" t="s">
        <v>332</v>
      </c>
      <c r="F265" s="8">
        <v>5</v>
      </c>
      <c r="G265" s="10">
        <v>5241</v>
      </c>
      <c r="H265" s="11">
        <v>26205</v>
      </c>
      <c r="I265" s="11">
        <v>26532</v>
      </c>
      <c r="J265" s="11">
        <v>-327</v>
      </c>
      <c r="K265" s="8"/>
      <c r="L265" s="8">
        <v>6.95</v>
      </c>
      <c r="M265" s="12">
        <f t="shared" si="8"/>
        <v>0</v>
      </c>
      <c r="N265" s="12">
        <f t="shared" si="8"/>
        <v>36424.950000000004</v>
      </c>
      <c r="O265" s="12">
        <f t="shared" si="9"/>
        <v>36424.950000000004</v>
      </c>
    </row>
    <row r="266" spans="1:16" x14ac:dyDescent="0.25">
      <c r="A266" s="8"/>
      <c r="B266" s="8"/>
      <c r="C266" s="9" t="s">
        <v>143</v>
      </c>
      <c r="D266" s="8" t="s">
        <v>49</v>
      </c>
      <c r="E266" s="8" t="s">
        <v>332</v>
      </c>
      <c r="F266" s="8">
        <v>5</v>
      </c>
      <c r="G266" s="10">
        <v>5366</v>
      </c>
      <c r="H266" s="11">
        <v>26830</v>
      </c>
      <c r="I266" s="11">
        <v>27738</v>
      </c>
      <c r="J266" s="11">
        <v>-908.00000000000023</v>
      </c>
      <c r="K266" s="8"/>
      <c r="L266" s="8">
        <v>6.95</v>
      </c>
      <c r="M266" s="12">
        <f t="shared" si="8"/>
        <v>0</v>
      </c>
      <c r="N266" s="12">
        <f t="shared" si="8"/>
        <v>37293.700000000004</v>
      </c>
      <c r="O266" s="12">
        <f t="shared" si="9"/>
        <v>37293.700000000004</v>
      </c>
    </row>
    <row r="267" spans="1:16" s="7" customFormat="1" x14ac:dyDescent="0.25">
      <c r="A267" s="13"/>
      <c r="B267" s="13" t="s">
        <v>333</v>
      </c>
      <c r="C267" s="14"/>
      <c r="D267" s="13"/>
      <c r="E267" s="13"/>
      <c r="F267" s="13"/>
      <c r="G267" s="15">
        <v>14942</v>
      </c>
      <c r="H267" s="16">
        <v>74710</v>
      </c>
      <c r="I267" s="16">
        <v>78390</v>
      </c>
      <c r="J267" s="16">
        <v>-3680</v>
      </c>
      <c r="K267" s="13"/>
      <c r="L267" s="13"/>
      <c r="M267" s="17"/>
      <c r="N267" s="17"/>
      <c r="O267" s="17">
        <f>SUM(O261:O266)</f>
        <v>76769.950000000012</v>
      </c>
      <c r="P267"/>
    </row>
    <row r="268" spans="1:16" s="7" customFormat="1" x14ac:dyDescent="0.25">
      <c r="A268" s="2" t="s">
        <v>334</v>
      </c>
      <c r="B268" s="2"/>
      <c r="C268" s="3"/>
      <c r="D268" s="2"/>
      <c r="E268" s="2"/>
      <c r="F268" s="2"/>
      <c r="G268" s="4">
        <v>62509</v>
      </c>
      <c r="H268" s="5">
        <v>171206.83999999997</v>
      </c>
      <c r="I268" s="5">
        <v>269780.59631780203</v>
      </c>
      <c r="J268" s="5">
        <v>-98573.756317802021</v>
      </c>
      <c r="K268" s="2"/>
      <c r="L268" s="2"/>
      <c r="M268" s="6"/>
      <c r="N268" s="6"/>
      <c r="O268" s="6"/>
      <c r="P268"/>
    </row>
    <row r="269" spans="1:16" x14ac:dyDescent="0.25">
      <c r="A269" s="8" t="s">
        <v>335</v>
      </c>
      <c r="B269" s="8" t="s">
        <v>342</v>
      </c>
      <c r="C269" s="9" t="s">
        <v>300</v>
      </c>
      <c r="D269" s="8" t="s">
        <v>38</v>
      </c>
      <c r="E269" s="8" t="s">
        <v>343</v>
      </c>
      <c r="F269" s="8">
        <v>1.75</v>
      </c>
      <c r="G269" s="10">
        <v>7</v>
      </c>
      <c r="H269" s="11">
        <v>12.25</v>
      </c>
      <c r="I269" s="11">
        <v>4.3995021779713754</v>
      </c>
      <c r="J269" s="11">
        <v>7.8504978220286246</v>
      </c>
      <c r="K269" s="8">
        <v>2.96</v>
      </c>
      <c r="L269" s="8"/>
      <c r="M269" s="12">
        <f t="shared" si="8"/>
        <v>20.72</v>
      </c>
      <c r="N269" s="12">
        <f t="shared" si="8"/>
        <v>0</v>
      </c>
      <c r="O269" s="12">
        <f t="shared" si="9"/>
        <v>20.72</v>
      </c>
    </row>
    <row r="270" spans="1:16" x14ac:dyDescent="0.25">
      <c r="A270" s="8"/>
      <c r="B270" s="8"/>
      <c r="C270" s="9" t="s">
        <v>285</v>
      </c>
      <c r="D270" s="8" t="s">
        <v>38</v>
      </c>
      <c r="E270" s="8" t="s">
        <v>343</v>
      </c>
      <c r="F270" s="8">
        <v>1.75</v>
      </c>
      <c r="G270" s="10">
        <v>8</v>
      </c>
      <c r="H270" s="11">
        <v>14</v>
      </c>
      <c r="I270" s="11">
        <v>5.0248756218905468</v>
      </c>
      <c r="J270" s="11">
        <v>8.9751243781094523</v>
      </c>
      <c r="K270" s="8">
        <v>2.96</v>
      </c>
      <c r="L270" s="8"/>
      <c r="M270" s="12">
        <f t="shared" si="8"/>
        <v>23.68</v>
      </c>
      <c r="N270" s="12">
        <f t="shared" si="8"/>
        <v>0</v>
      </c>
      <c r="O270" s="12">
        <f t="shared" si="9"/>
        <v>23.68</v>
      </c>
    </row>
    <row r="271" spans="1:16" x14ac:dyDescent="0.25">
      <c r="A271" s="8"/>
      <c r="B271" s="8"/>
      <c r="C271" s="9" t="s">
        <v>309</v>
      </c>
      <c r="D271" s="8" t="s">
        <v>38</v>
      </c>
      <c r="E271" s="8" t="s">
        <v>343</v>
      </c>
      <c r="F271" s="8">
        <v>1.75</v>
      </c>
      <c r="G271" s="10">
        <v>2</v>
      </c>
      <c r="H271" s="11">
        <v>3.5</v>
      </c>
      <c r="I271" s="11">
        <v>1.680532445923461</v>
      </c>
      <c r="J271" s="11">
        <v>1.819467554076539</v>
      </c>
      <c r="K271" s="8">
        <v>2.96</v>
      </c>
      <c r="L271" s="8"/>
      <c r="M271" s="12">
        <f t="shared" si="8"/>
        <v>5.92</v>
      </c>
      <c r="N271" s="12">
        <f t="shared" si="8"/>
        <v>0</v>
      </c>
      <c r="O271" s="12">
        <f t="shared" si="9"/>
        <v>5.92</v>
      </c>
    </row>
    <row r="272" spans="1:16" x14ac:dyDescent="0.25">
      <c r="A272" s="8"/>
      <c r="B272" s="8"/>
      <c r="C272" s="9" t="s">
        <v>319</v>
      </c>
      <c r="D272" s="8" t="s">
        <v>38</v>
      </c>
      <c r="E272" s="8" t="s">
        <v>343</v>
      </c>
      <c r="F272" s="8">
        <v>1.75</v>
      </c>
      <c r="G272" s="10">
        <v>2</v>
      </c>
      <c r="H272" s="11">
        <v>3.5</v>
      </c>
      <c r="I272" s="11">
        <v>1.680532445923461</v>
      </c>
      <c r="J272" s="11">
        <v>1.819467554076539</v>
      </c>
      <c r="K272" s="8">
        <v>2.96</v>
      </c>
      <c r="L272" s="8"/>
      <c r="M272" s="12">
        <f t="shared" si="8"/>
        <v>5.92</v>
      </c>
      <c r="N272" s="12">
        <f t="shared" si="8"/>
        <v>0</v>
      </c>
      <c r="O272" s="12">
        <f t="shared" si="9"/>
        <v>5.92</v>
      </c>
    </row>
    <row r="273" spans="1:16" s="7" customFormat="1" x14ac:dyDescent="0.25">
      <c r="A273" s="13"/>
      <c r="B273" s="13" t="s">
        <v>344</v>
      </c>
      <c r="C273" s="14"/>
      <c r="D273" s="13"/>
      <c r="E273" s="13"/>
      <c r="F273" s="13"/>
      <c r="G273" s="15">
        <v>19</v>
      </c>
      <c r="H273" s="16">
        <v>33.25</v>
      </c>
      <c r="I273" s="16">
        <v>12.785442691708845</v>
      </c>
      <c r="J273" s="16">
        <v>20.464557308291155</v>
      </c>
      <c r="K273" s="13"/>
      <c r="L273" s="13"/>
      <c r="M273" s="17"/>
      <c r="N273" s="17"/>
      <c r="O273" s="17">
        <f>SUM(O269:O272)</f>
        <v>56.24</v>
      </c>
      <c r="P273"/>
    </row>
    <row r="274" spans="1:16" x14ac:dyDescent="0.25">
      <c r="A274" s="8"/>
      <c r="B274" s="8" t="s">
        <v>221</v>
      </c>
      <c r="C274" s="9" t="s">
        <v>300</v>
      </c>
      <c r="D274" s="8" t="s">
        <v>38</v>
      </c>
      <c r="E274" s="8" t="s">
        <v>624</v>
      </c>
      <c r="F274" s="8">
        <v>0.66</v>
      </c>
      <c r="G274" s="10">
        <v>2403</v>
      </c>
      <c r="H274" s="11">
        <v>1585.98</v>
      </c>
      <c r="I274" s="11">
        <v>1766.3748303786388</v>
      </c>
      <c r="J274" s="11">
        <v>-180.39483037863863</v>
      </c>
      <c r="K274" s="8">
        <v>1.71</v>
      </c>
      <c r="L274" s="8"/>
      <c r="M274" s="12">
        <f t="shared" si="8"/>
        <v>4109.13</v>
      </c>
      <c r="N274" s="12">
        <f t="shared" si="8"/>
        <v>0</v>
      </c>
      <c r="O274" s="12">
        <f t="shared" si="9"/>
        <v>4109.13</v>
      </c>
    </row>
    <row r="275" spans="1:16" x14ac:dyDescent="0.25">
      <c r="A275" s="8"/>
      <c r="B275" s="8"/>
      <c r="C275" s="9"/>
      <c r="D275" s="8"/>
      <c r="E275" s="8" t="s">
        <v>625</v>
      </c>
      <c r="F275" s="8">
        <v>0.70000000000000007</v>
      </c>
      <c r="G275" s="10">
        <v>11642</v>
      </c>
      <c r="H275" s="11">
        <v>8149.4</v>
      </c>
      <c r="I275" s="11">
        <v>5720.9286920888844</v>
      </c>
      <c r="J275" s="11">
        <v>2428.4713079111161</v>
      </c>
      <c r="K275" s="8">
        <v>1.3</v>
      </c>
      <c r="L275" s="8"/>
      <c r="M275" s="12">
        <f t="shared" si="8"/>
        <v>15134.6</v>
      </c>
      <c r="N275" s="12">
        <f t="shared" si="8"/>
        <v>0</v>
      </c>
      <c r="O275" s="12">
        <f t="shared" si="9"/>
        <v>15134.6</v>
      </c>
    </row>
    <row r="276" spans="1:16" x14ac:dyDescent="0.25">
      <c r="A276" s="8"/>
      <c r="B276" s="8"/>
      <c r="C276" s="9"/>
      <c r="D276" s="8"/>
      <c r="E276" s="8" t="s">
        <v>626</v>
      </c>
      <c r="F276" s="8">
        <v>0.7</v>
      </c>
      <c r="G276" s="10">
        <v>2662</v>
      </c>
      <c r="H276" s="11">
        <v>1863.4</v>
      </c>
      <c r="I276" s="11">
        <v>1502.1433001894263</v>
      </c>
      <c r="J276" s="11">
        <v>361.25669981057371</v>
      </c>
      <c r="K276" s="8">
        <v>1.3</v>
      </c>
      <c r="L276" s="8"/>
      <c r="M276" s="12">
        <f t="shared" si="8"/>
        <v>3460.6</v>
      </c>
      <c r="N276" s="12">
        <f t="shared" si="8"/>
        <v>0</v>
      </c>
      <c r="O276" s="12">
        <f t="shared" si="9"/>
        <v>3460.6</v>
      </c>
    </row>
    <row r="277" spans="1:16" x14ac:dyDescent="0.25">
      <c r="A277" s="8"/>
      <c r="B277" s="8"/>
      <c r="C277" s="9"/>
      <c r="D277" s="8"/>
      <c r="E277" s="8" t="s">
        <v>627</v>
      </c>
      <c r="F277" s="8">
        <v>0.70000000000000007</v>
      </c>
      <c r="G277" s="10">
        <v>8646</v>
      </c>
      <c r="H277" s="11">
        <v>6052.2000000000007</v>
      </c>
      <c r="I277" s="11">
        <v>4836.539521937475</v>
      </c>
      <c r="J277" s="11">
        <v>1215.6604780625248</v>
      </c>
      <c r="K277" s="8">
        <v>1.3</v>
      </c>
      <c r="L277" s="8"/>
      <c r="M277" s="12">
        <f t="shared" si="8"/>
        <v>11239.800000000001</v>
      </c>
      <c r="N277" s="12">
        <f t="shared" si="8"/>
        <v>0</v>
      </c>
      <c r="O277" s="12">
        <f t="shared" si="9"/>
        <v>11239.800000000001</v>
      </c>
    </row>
    <row r="278" spans="1:16" x14ac:dyDescent="0.25">
      <c r="A278" s="8"/>
      <c r="B278" s="8"/>
      <c r="C278" s="9"/>
      <c r="D278" s="8"/>
      <c r="E278" s="8" t="s">
        <v>484</v>
      </c>
      <c r="F278" s="8">
        <v>0.80000000000000016</v>
      </c>
      <c r="G278" s="10">
        <v>30</v>
      </c>
      <c r="H278" s="11">
        <v>24</v>
      </c>
      <c r="I278" s="11">
        <v>21.554514374514373</v>
      </c>
      <c r="J278" s="11">
        <v>2.4454856254856256</v>
      </c>
      <c r="K278" s="8">
        <v>2.16</v>
      </c>
      <c r="L278" s="8"/>
      <c r="M278" s="12">
        <f t="shared" si="8"/>
        <v>64.800000000000011</v>
      </c>
      <c r="N278" s="12">
        <f t="shared" si="8"/>
        <v>0</v>
      </c>
      <c r="O278" s="12">
        <f t="shared" si="9"/>
        <v>64.800000000000011</v>
      </c>
    </row>
    <row r="279" spans="1:16" x14ac:dyDescent="0.25">
      <c r="A279" s="8"/>
      <c r="B279" s="8"/>
      <c r="C279" s="9"/>
      <c r="D279" s="8"/>
      <c r="E279" s="8" t="s">
        <v>628</v>
      </c>
      <c r="F279" s="8">
        <v>0.79</v>
      </c>
      <c r="G279" s="10">
        <v>1919</v>
      </c>
      <c r="H279" s="11">
        <v>1516.01</v>
      </c>
      <c r="I279" s="11">
        <v>1410.7815970949919</v>
      </c>
      <c r="J279" s="11">
        <v>105.22840290500812</v>
      </c>
      <c r="K279" s="8">
        <v>2.15</v>
      </c>
      <c r="L279" s="8"/>
      <c r="M279" s="12">
        <f t="shared" si="8"/>
        <v>4125.8499999999995</v>
      </c>
      <c r="N279" s="12">
        <f t="shared" si="8"/>
        <v>0</v>
      </c>
      <c r="O279" s="12">
        <f t="shared" si="9"/>
        <v>4125.8499999999995</v>
      </c>
    </row>
    <row r="280" spans="1:16" x14ac:dyDescent="0.25">
      <c r="A280" s="8"/>
      <c r="B280" s="8"/>
      <c r="C280" s="9"/>
      <c r="D280" s="8"/>
      <c r="E280" s="8" t="s">
        <v>629</v>
      </c>
      <c r="F280" s="8">
        <v>0.72</v>
      </c>
      <c r="G280" s="10">
        <v>686</v>
      </c>
      <c r="H280" s="11">
        <v>493.92</v>
      </c>
      <c r="I280" s="11">
        <v>507.8615522812571</v>
      </c>
      <c r="J280" s="11">
        <v>-13.94155228125711</v>
      </c>
      <c r="K280" s="8">
        <v>2.31</v>
      </c>
      <c r="L280" s="8"/>
      <c r="M280" s="12">
        <f t="shared" si="8"/>
        <v>1584.66</v>
      </c>
      <c r="N280" s="12">
        <f t="shared" si="8"/>
        <v>0</v>
      </c>
      <c r="O280" s="12">
        <f t="shared" si="9"/>
        <v>1584.66</v>
      </c>
    </row>
    <row r="281" spans="1:16" x14ac:dyDescent="0.25">
      <c r="A281" s="8"/>
      <c r="B281" s="8"/>
      <c r="C281" s="9"/>
      <c r="D281" s="8"/>
      <c r="E281" s="8" t="s">
        <v>630</v>
      </c>
      <c r="F281" s="8">
        <v>0.79</v>
      </c>
      <c r="G281" s="10">
        <v>21</v>
      </c>
      <c r="H281" s="11">
        <v>16.59</v>
      </c>
      <c r="I281" s="11">
        <v>11.565568125922281</v>
      </c>
      <c r="J281" s="11">
        <v>5.0244318740777203</v>
      </c>
      <c r="K281" s="8">
        <v>2.42</v>
      </c>
      <c r="L281" s="8"/>
      <c r="M281" s="12">
        <f t="shared" si="8"/>
        <v>50.82</v>
      </c>
      <c r="N281" s="12">
        <f t="shared" si="8"/>
        <v>0</v>
      </c>
      <c r="O281" s="12">
        <f t="shared" si="9"/>
        <v>50.82</v>
      </c>
    </row>
    <row r="282" spans="1:16" x14ac:dyDescent="0.25">
      <c r="A282" s="8"/>
      <c r="B282" s="8"/>
      <c r="C282" s="9"/>
      <c r="D282" s="8"/>
      <c r="E282" s="8" t="s">
        <v>631</v>
      </c>
      <c r="F282" s="8">
        <v>0.79</v>
      </c>
      <c r="G282" s="10">
        <v>1312</v>
      </c>
      <c r="H282" s="11">
        <v>1036.48</v>
      </c>
      <c r="I282" s="11">
        <v>977.91125079464246</v>
      </c>
      <c r="J282" s="11">
        <v>58.568749205357506</v>
      </c>
      <c r="K282" s="8">
        <v>2.42</v>
      </c>
      <c r="L282" s="8"/>
      <c r="M282" s="12">
        <f t="shared" si="8"/>
        <v>3175.04</v>
      </c>
      <c r="N282" s="12">
        <f t="shared" si="8"/>
        <v>0</v>
      </c>
      <c r="O282" s="12">
        <f t="shared" si="9"/>
        <v>3175.04</v>
      </c>
    </row>
    <row r="283" spans="1:16" x14ac:dyDescent="0.25">
      <c r="A283" s="8"/>
      <c r="B283" s="8"/>
      <c r="C283" s="9"/>
      <c r="D283" s="8"/>
      <c r="E283" s="8" t="s">
        <v>489</v>
      </c>
      <c r="F283" s="8">
        <v>0.79</v>
      </c>
      <c r="G283" s="10">
        <v>1613</v>
      </c>
      <c r="H283" s="11">
        <v>1274.27</v>
      </c>
      <c r="I283" s="11">
        <v>1056.2763636363636</v>
      </c>
      <c r="J283" s="11">
        <v>217.99363636363637</v>
      </c>
      <c r="K283" s="8">
        <v>2.15</v>
      </c>
      <c r="L283" s="8"/>
      <c r="M283" s="12">
        <f t="shared" si="8"/>
        <v>3467.95</v>
      </c>
      <c r="N283" s="12">
        <f t="shared" si="8"/>
        <v>0</v>
      </c>
      <c r="O283" s="12">
        <f t="shared" si="9"/>
        <v>3467.95</v>
      </c>
    </row>
    <row r="284" spans="1:16" x14ac:dyDescent="0.25">
      <c r="A284" s="8"/>
      <c r="B284" s="8"/>
      <c r="C284" s="9"/>
      <c r="D284" s="8"/>
      <c r="E284" s="8" t="s">
        <v>492</v>
      </c>
      <c r="F284" s="8">
        <v>0.72</v>
      </c>
      <c r="G284" s="10">
        <v>33</v>
      </c>
      <c r="H284" s="11">
        <v>23.759999999999998</v>
      </c>
      <c r="I284" s="11">
        <v>24.066565656565654</v>
      </c>
      <c r="J284" s="11">
        <v>-0.30656565656565604</v>
      </c>
      <c r="K284" s="8">
        <v>2.31</v>
      </c>
      <c r="L284" s="8"/>
      <c r="M284" s="12">
        <f t="shared" si="8"/>
        <v>76.23</v>
      </c>
      <c r="N284" s="12">
        <f t="shared" si="8"/>
        <v>0</v>
      </c>
      <c r="O284" s="12">
        <f t="shared" si="9"/>
        <v>76.23</v>
      </c>
    </row>
    <row r="285" spans="1:16" x14ac:dyDescent="0.25">
      <c r="A285" s="8"/>
      <c r="B285" s="8"/>
      <c r="C285" s="9"/>
      <c r="D285" s="8"/>
      <c r="E285" s="8" t="s">
        <v>632</v>
      </c>
      <c r="F285" s="8">
        <v>0.7599999999999999</v>
      </c>
      <c r="G285" s="10">
        <v>1477</v>
      </c>
      <c r="H285" s="11">
        <v>1122.52</v>
      </c>
      <c r="I285" s="11">
        <v>1091.0080479693358</v>
      </c>
      <c r="J285" s="11">
        <v>31.511952030664148</v>
      </c>
      <c r="K285" s="8">
        <v>2.02</v>
      </c>
      <c r="L285" s="8"/>
      <c r="M285" s="12">
        <f t="shared" si="8"/>
        <v>2983.54</v>
      </c>
      <c r="N285" s="12">
        <f t="shared" si="8"/>
        <v>0</v>
      </c>
      <c r="O285" s="12">
        <f t="shared" si="9"/>
        <v>2983.54</v>
      </c>
    </row>
    <row r="286" spans="1:16" x14ac:dyDescent="0.25">
      <c r="A286" s="8"/>
      <c r="B286" s="8"/>
      <c r="C286" s="9"/>
      <c r="D286" s="8"/>
      <c r="E286" s="8" t="s">
        <v>633</v>
      </c>
      <c r="F286" s="8">
        <v>0.74</v>
      </c>
      <c r="G286" s="10">
        <v>66</v>
      </c>
      <c r="H286" s="11">
        <v>48.839999999999996</v>
      </c>
      <c r="I286" s="11">
        <v>39.555812165508428</v>
      </c>
      <c r="J286" s="11">
        <v>9.284187834491572</v>
      </c>
      <c r="K286" s="8">
        <v>2.16</v>
      </c>
      <c r="L286" s="8"/>
      <c r="M286" s="12">
        <f t="shared" si="8"/>
        <v>142.56</v>
      </c>
      <c r="N286" s="12">
        <f t="shared" si="8"/>
        <v>0</v>
      </c>
      <c r="O286" s="12">
        <f t="shared" si="9"/>
        <v>142.56</v>
      </c>
    </row>
    <row r="287" spans="1:16" x14ac:dyDescent="0.25">
      <c r="A287" s="8"/>
      <c r="B287" s="8"/>
      <c r="C287" s="9"/>
      <c r="D287" s="8"/>
      <c r="E287" s="8" t="s">
        <v>634</v>
      </c>
      <c r="F287" s="8">
        <v>0.79</v>
      </c>
      <c r="G287" s="10">
        <v>1686</v>
      </c>
      <c r="H287" s="11">
        <v>1331.94</v>
      </c>
      <c r="I287" s="11">
        <v>1196.4884366840579</v>
      </c>
      <c r="J287" s="11">
        <v>135.451563315942</v>
      </c>
      <c r="K287" s="8">
        <v>2.42</v>
      </c>
      <c r="L287" s="8"/>
      <c r="M287" s="12">
        <f t="shared" si="8"/>
        <v>4080.12</v>
      </c>
      <c r="N287" s="12">
        <f t="shared" si="8"/>
        <v>0</v>
      </c>
      <c r="O287" s="12">
        <f t="shared" si="9"/>
        <v>4080.12</v>
      </c>
    </row>
    <row r="288" spans="1:16" x14ac:dyDescent="0.25">
      <c r="A288" s="8"/>
      <c r="B288" s="8"/>
      <c r="C288" s="9"/>
      <c r="D288" s="8"/>
      <c r="E288" s="8" t="s">
        <v>493</v>
      </c>
      <c r="F288" s="8">
        <v>0.76000000000000012</v>
      </c>
      <c r="G288" s="10">
        <v>3008</v>
      </c>
      <c r="H288" s="11">
        <v>2286.08</v>
      </c>
      <c r="I288" s="11">
        <v>2052.5444444444443</v>
      </c>
      <c r="J288" s="11">
        <v>233.53555555555556</v>
      </c>
      <c r="K288" s="8">
        <v>2.02</v>
      </c>
      <c r="L288" s="8"/>
      <c r="M288" s="12">
        <f t="shared" si="8"/>
        <v>6076.16</v>
      </c>
      <c r="N288" s="12">
        <f t="shared" si="8"/>
        <v>0</v>
      </c>
      <c r="O288" s="12">
        <f t="shared" si="9"/>
        <v>6076.16</v>
      </c>
    </row>
    <row r="289" spans="1:15" x14ac:dyDescent="0.25">
      <c r="A289" s="8"/>
      <c r="B289" s="8"/>
      <c r="C289" s="9" t="s">
        <v>285</v>
      </c>
      <c r="D289" s="8" t="s">
        <v>38</v>
      </c>
      <c r="E289" s="8" t="s">
        <v>624</v>
      </c>
      <c r="F289" s="8">
        <v>0.66</v>
      </c>
      <c r="G289" s="10">
        <v>2402</v>
      </c>
      <c r="H289" s="11">
        <v>1585.3200000000002</v>
      </c>
      <c r="I289" s="11">
        <v>1766.1584209373632</v>
      </c>
      <c r="J289" s="11">
        <v>-180.83842093736314</v>
      </c>
      <c r="K289" s="8">
        <v>1.71</v>
      </c>
      <c r="L289" s="8"/>
      <c r="M289" s="12">
        <f t="shared" si="8"/>
        <v>4107.42</v>
      </c>
      <c r="N289" s="12">
        <f t="shared" si="8"/>
        <v>0</v>
      </c>
      <c r="O289" s="12">
        <f t="shared" si="9"/>
        <v>4107.42</v>
      </c>
    </row>
    <row r="290" spans="1:15" x14ac:dyDescent="0.25">
      <c r="A290" s="8"/>
      <c r="B290" s="8"/>
      <c r="C290" s="9"/>
      <c r="D290" s="8"/>
      <c r="E290" s="8" t="s">
        <v>625</v>
      </c>
      <c r="F290" s="8">
        <v>0.70000000000000007</v>
      </c>
      <c r="G290" s="10">
        <v>11645</v>
      </c>
      <c r="H290" s="11">
        <v>8151.5</v>
      </c>
      <c r="I290" s="11">
        <v>5722.7760742575856</v>
      </c>
      <c r="J290" s="11">
        <v>2428.7239257424148</v>
      </c>
      <c r="K290" s="8">
        <v>1.3</v>
      </c>
      <c r="L290" s="8"/>
      <c r="M290" s="12">
        <f t="shared" si="8"/>
        <v>15138.5</v>
      </c>
      <c r="N290" s="12">
        <f t="shared" si="8"/>
        <v>0</v>
      </c>
      <c r="O290" s="12">
        <f t="shared" si="9"/>
        <v>15138.5</v>
      </c>
    </row>
    <row r="291" spans="1:15" x14ac:dyDescent="0.25">
      <c r="A291" s="8"/>
      <c r="B291" s="8"/>
      <c r="C291" s="9"/>
      <c r="D291" s="8"/>
      <c r="E291" s="8" t="s">
        <v>626</v>
      </c>
      <c r="F291" s="8">
        <v>0.7</v>
      </c>
      <c r="G291" s="10">
        <v>2661</v>
      </c>
      <c r="H291" s="11">
        <v>1862.7</v>
      </c>
      <c r="I291" s="11">
        <v>1501.4958212786728</v>
      </c>
      <c r="J291" s="11">
        <v>361.20417872132714</v>
      </c>
      <c r="K291" s="8">
        <v>1.3</v>
      </c>
      <c r="L291" s="8"/>
      <c r="M291" s="12">
        <f t="shared" si="8"/>
        <v>3459.3</v>
      </c>
      <c r="N291" s="12">
        <f t="shared" si="8"/>
        <v>0</v>
      </c>
      <c r="O291" s="12">
        <f t="shared" si="9"/>
        <v>3459.3</v>
      </c>
    </row>
    <row r="292" spans="1:15" x14ac:dyDescent="0.25">
      <c r="A292" s="8"/>
      <c r="B292" s="8"/>
      <c r="C292" s="9"/>
      <c r="D292" s="8"/>
      <c r="E292" s="8" t="s">
        <v>627</v>
      </c>
      <c r="F292" s="8">
        <v>0.70000000000000007</v>
      </c>
      <c r="G292" s="10">
        <v>8644</v>
      </c>
      <c r="H292" s="11">
        <v>6050.7999999999993</v>
      </c>
      <c r="I292" s="11">
        <v>4835.0445697068481</v>
      </c>
      <c r="J292" s="11">
        <v>1215.7554302931524</v>
      </c>
      <c r="K292" s="8">
        <v>1.3</v>
      </c>
      <c r="L292" s="8"/>
      <c r="M292" s="12">
        <f t="shared" si="8"/>
        <v>11237.2</v>
      </c>
      <c r="N292" s="12">
        <f t="shared" si="8"/>
        <v>0</v>
      </c>
      <c r="O292" s="12">
        <f t="shared" si="9"/>
        <v>11237.2</v>
      </c>
    </row>
    <row r="293" spans="1:15" x14ac:dyDescent="0.25">
      <c r="A293" s="8"/>
      <c r="B293" s="8"/>
      <c r="C293" s="9"/>
      <c r="D293" s="8"/>
      <c r="E293" s="8" t="s">
        <v>484</v>
      </c>
      <c r="F293" s="8">
        <v>0.79999999999999993</v>
      </c>
      <c r="G293" s="10">
        <v>223</v>
      </c>
      <c r="H293" s="11">
        <v>178.4</v>
      </c>
      <c r="I293" s="11">
        <v>166.04376889523465</v>
      </c>
      <c r="J293" s="11">
        <v>12.356231104765328</v>
      </c>
      <c r="K293" s="8">
        <v>2.16</v>
      </c>
      <c r="L293" s="8"/>
      <c r="M293" s="12">
        <f t="shared" si="8"/>
        <v>481.68</v>
      </c>
      <c r="N293" s="12">
        <f t="shared" si="8"/>
        <v>0</v>
      </c>
      <c r="O293" s="12">
        <f t="shared" si="9"/>
        <v>481.68</v>
      </c>
    </row>
    <row r="294" spans="1:15" x14ac:dyDescent="0.25">
      <c r="A294" s="8"/>
      <c r="B294" s="8"/>
      <c r="C294" s="9"/>
      <c r="D294" s="8"/>
      <c r="E294" s="8" t="s">
        <v>628</v>
      </c>
      <c r="F294" s="8">
        <v>0.79</v>
      </c>
      <c r="G294" s="10">
        <v>1913</v>
      </c>
      <c r="H294" s="11">
        <v>1511.2699999999998</v>
      </c>
      <c r="I294" s="11">
        <v>1443.9879260301614</v>
      </c>
      <c r="J294" s="11">
        <v>67.282073969838549</v>
      </c>
      <c r="K294" s="8">
        <v>2.15</v>
      </c>
      <c r="L294" s="8"/>
      <c r="M294" s="12">
        <f t="shared" si="8"/>
        <v>4112.95</v>
      </c>
      <c r="N294" s="12">
        <f t="shared" si="8"/>
        <v>0</v>
      </c>
      <c r="O294" s="12">
        <f t="shared" si="9"/>
        <v>4112.95</v>
      </c>
    </row>
    <row r="295" spans="1:15" x14ac:dyDescent="0.25">
      <c r="A295" s="8"/>
      <c r="B295" s="8"/>
      <c r="C295" s="9"/>
      <c r="D295" s="8"/>
      <c r="E295" s="8" t="s">
        <v>629</v>
      </c>
      <c r="F295" s="8">
        <v>0.72000000000000008</v>
      </c>
      <c r="G295" s="10">
        <v>276</v>
      </c>
      <c r="H295" s="11">
        <v>198.72</v>
      </c>
      <c r="I295" s="11">
        <v>202.42613053613056</v>
      </c>
      <c r="J295" s="11">
        <v>-3.7061305361305443</v>
      </c>
      <c r="K295" s="8">
        <v>2.31</v>
      </c>
      <c r="L295" s="8"/>
      <c r="M295" s="12">
        <f t="shared" si="8"/>
        <v>637.56000000000006</v>
      </c>
      <c r="N295" s="12">
        <f t="shared" si="8"/>
        <v>0</v>
      </c>
      <c r="O295" s="12">
        <f t="shared" si="9"/>
        <v>637.56000000000006</v>
      </c>
    </row>
    <row r="296" spans="1:15" x14ac:dyDescent="0.25">
      <c r="A296" s="8"/>
      <c r="B296" s="8"/>
      <c r="C296" s="9"/>
      <c r="D296" s="8"/>
      <c r="E296" s="8" t="s">
        <v>630</v>
      </c>
      <c r="F296" s="8">
        <v>0.79</v>
      </c>
      <c r="G296" s="10">
        <v>21</v>
      </c>
      <c r="H296" s="11">
        <v>16.59</v>
      </c>
      <c r="I296" s="11">
        <v>11.381199103678199</v>
      </c>
      <c r="J296" s="11">
        <v>5.2088008963218018</v>
      </c>
      <c r="K296" s="8">
        <v>2.42</v>
      </c>
      <c r="L296" s="8"/>
      <c r="M296" s="12">
        <f t="shared" si="8"/>
        <v>50.82</v>
      </c>
      <c r="N296" s="12">
        <f t="shared" si="8"/>
        <v>0</v>
      </c>
      <c r="O296" s="12">
        <f t="shared" si="9"/>
        <v>50.82</v>
      </c>
    </row>
    <row r="297" spans="1:15" x14ac:dyDescent="0.25">
      <c r="A297" s="8"/>
      <c r="B297" s="8"/>
      <c r="C297" s="9"/>
      <c r="D297" s="8"/>
      <c r="E297" s="8" t="s">
        <v>631</v>
      </c>
      <c r="F297" s="8">
        <v>0.79</v>
      </c>
      <c r="G297" s="10">
        <v>1312</v>
      </c>
      <c r="H297" s="11">
        <v>1036.48</v>
      </c>
      <c r="I297" s="11">
        <v>977.89482106169567</v>
      </c>
      <c r="J297" s="11">
        <v>58.585178938304452</v>
      </c>
      <c r="K297" s="8">
        <v>2.42</v>
      </c>
      <c r="L297" s="8"/>
      <c r="M297" s="12">
        <f t="shared" si="8"/>
        <v>3175.04</v>
      </c>
      <c r="N297" s="12">
        <f t="shared" si="8"/>
        <v>0</v>
      </c>
      <c r="O297" s="12">
        <f t="shared" si="9"/>
        <v>3175.04</v>
      </c>
    </row>
    <row r="298" spans="1:15" x14ac:dyDescent="0.25">
      <c r="A298" s="8"/>
      <c r="B298" s="8"/>
      <c r="C298" s="9"/>
      <c r="D298" s="8"/>
      <c r="E298" s="8" t="s">
        <v>489</v>
      </c>
      <c r="F298" s="8">
        <v>0.79</v>
      </c>
      <c r="G298" s="10">
        <v>1431</v>
      </c>
      <c r="H298" s="11">
        <v>1130.49</v>
      </c>
      <c r="I298" s="11">
        <v>985.01381835265306</v>
      </c>
      <c r="J298" s="11">
        <v>145.47618164734689</v>
      </c>
      <c r="K298" s="8">
        <v>2.15</v>
      </c>
      <c r="L298" s="8"/>
      <c r="M298" s="12">
        <f t="shared" si="8"/>
        <v>3076.65</v>
      </c>
      <c r="N298" s="12">
        <f t="shared" si="8"/>
        <v>0</v>
      </c>
      <c r="O298" s="12">
        <f t="shared" si="9"/>
        <v>3076.65</v>
      </c>
    </row>
    <row r="299" spans="1:15" x14ac:dyDescent="0.25">
      <c r="A299" s="8"/>
      <c r="B299" s="8"/>
      <c r="C299" s="9"/>
      <c r="D299" s="8"/>
      <c r="E299" s="8" t="s">
        <v>492</v>
      </c>
      <c r="F299" s="8">
        <v>0.72</v>
      </c>
      <c r="G299" s="10">
        <v>524</v>
      </c>
      <c r="H299" s="11">
        <v>377.28</v>
      </c>
      <c r="I299" s="11">
        <v>352.20352644040099</v>
      </c>
      <c r="J299" s="11">
        <v>25.076473559598984</v>
      </c>
      <c r="K299" s="8">
        <v>2.31</v>
      </c>
      <c r="L299" s="8"/>
      <c r="M299" s="12">
        <f t="shared" si="8"/>
        <v>1210.44</v>
      </c>
      <c r="N299" s="12">
        <f t="shared" si="8"/>
        <v>0</v>
      </c>
      <c r="O299" s="12">
        <f t="shared" si="9"/>
        <v>1210.44</v>
      </c>
    </row>
    <row r="300" spans="1:15" x14ac:dyDescent="0.25">
      <c r="A300" s="8"/>
      <c r="B300" s="8"/>
      <c r="C300" s="9"/>
      <c r="D300" s="8"/>
      <c r="E300" s="8" t="s">
        <v>632</v>
      </c>
      <c r="F300" s="8">
        <v>0.76</v>
      </c>
      <c r="G300" s="10">
        <v>694</v>
      </c>
      <c r="H300" s="11">
        <v>527.44000000000005</v>
      </c>
      <c r="I300" s="11">
        <v>507.76409047530063</v>
      </c>
      <c r="J300" s="11">
        <v>19.675909524699421</v>
      </c>
      <c r="K300" s="8">
        <v>2.02</v>
      </c>
      <c r="L300" s="8"/>
      <c r="M300" s="12">
        <f t="shared" si="8"/>
        <v>1401.88</v>
      </c>
      <c r="N300" s="12">
        <f t="shared" si="8"/>
        <v>0</v>
      </c>
      <c r="O300" s="12">
        <f t="shared" si="9"/>
        <v>1401.88</v>
      </c>
    </row>
    <row r="301" spans="1:15" x14ac:dyDescent="0.25">
      <c r="A301" s="8"/>
      <c r="B301" s="8"/>
      <c r="C301" s="9"/>
      <c r="D301" s="8"/>
      <c r="E301" s="8" t="s">
        <v>633</v>
      </c>
      <c r="F301" s="8">
        <v>0.74</v>
      </c>
      <c r="G301" s="10">
        <v>67</v>
      </c>
      <c r="H301" s="11">
        <v>49.58</v>
      </c>
      <c r="I301" s="11">
        <v>40.116923276619538</v>
      </c>
      <c r="J301" s="11">
        <v>9.4630767233804622</v>
      </c>
      <c r="K301" s="8">
        <v>2.16</v>
      </c>
      <c r="L301" s="8"/>
      <c r="M301" s="12">
        <f t="shared" si="8"/>
        <v>144.72</v>
      </c>
      <c r="N301" s="12">
        <f t="shared" si="8"/>
        <v>0</v>
      </c>
      <c r="O301" s="12">
        <f t="shared" si="9"/>
        <v>144.72</v>
      </c>
    </row>
    <row r="302" spans="1:15" x14ac:dyDescent="0.25">
      <c r="A302" s="8"/>
      <c r="B302" s="8"/>
      <c r="C302" s="9"/>
      <c r="D302" s="8"/>
      <c r="E302" s="8" t="s">
        <v>634</v>
      </c>
      <c r="F302" s="8">
        <v>0.79</v>
      </c>
      <c r="G302" s="10">
        <v>1686</v>
      </c>
      <c r="H302" s="11">
        <v>1331.94</v>
      </c>
      <c r="I302" s="11">
        <v>1196.538612205755</v>
      </c>
      <c r="J302" s="11">
        <v>135.40138779424476</v>
      </c>
      <c r="K302" s="8">
        <v>2.42</v>
      </c>
      <c r="L302" s="8"/>
      <c r="M302" s="12">
        <f t="shared" si="8"/>
        <v>4080.12</v>
      </c>
      <c r="N302" s="12">
        <f t="shared" si="8"/>
        <v>0</v>
      </c>
      <c r="O302" s="12">
        <f t="shared" si="9"/>
        <v>4080.12</v>
      </c>
    </row>
    <row r="303" spans="1:15" x14ac:dyDescent="0.25">
      <c r="A303" s="8"/>
      <c r="B303" s="8"/>
      <c r="C303" s="9"/>
      <c r="D303" s="8"/>
      <c r="E303" s="8" t="s">
        <v>493</v>
      </c>
      <c r="F303" s="8">
        <v>0.7599999999999999</v>
      </c>
      <c r="G303" s="10">
        <v>2219</v>
      </c>
      <c r="H303" s="11">
        <v>1686.44</v>
      </c>
      <c r="I303" s="11">
        <v>1714.1501114751838</v>
      </c>
      <c r="J303" s="11">
        <v>-27.710111475183737</v>
      </c>
      <c r="K303" s="8">
        <v>2.02</v>
      </c>
      <c r="L303" s="8"/>
      <c r="M303" s="12">
        <f t="shared" si="8"/>
        <v>4482.38</v>
      </c>
      <c r="N303" s="12">
        <f t="shared" si="8"/>
        <v>0</v>
      </c>
      <c r="O303" s="12">
        <f t="shared" si="9"/>
        <v>4482.38</v>
      </c>
    </row>
    <row r="304" spans="1:15" x14ac:dyDescent="0.25">
      <c r="A304" s="8"/>
      <c r="B304" s="8"/>
      <c r="C304" s="9"/>
      <c r="D304" s="8"/>
      <c r="E304" s="8" t="s">
        <v>635</v>
      </c>
      <c r="F304" s="8">
        <v>0.74</v>
      </c>
      <c r="G304" s="10">
        <v>1137</v>
      </c>
      <c r="H304" s="11">
        <v>841.38</v>
      </c>
      <c r="I304" s="11">
        <v>791.97931034482758</v>
      </c>
      <c r="J304" s="11">
        <v>49.400689655172414</v>
      </c>
      <c r="K304" s="8">
        <v>2.16</v>
      </c>
      <c r="L304" s="8"/>
      <c r="M304" s="12">
        <f t="shared" si="8"/>
        <v>2455.92</v>
      </c>
      <c r="N304" s="12">
        <f t="shared" si="8"/>
        <v>0</v>
      </c>
      <c r="O304" s="12">
        <f t="shared" si="9"/>
        <v>2455.92</v>
      </c>
    </row>
    <row r="305" spans="1:15" x14ac:dyDescent="0.25">
      <c r="A305" s="8"/>
      <c r="B305" s="8"/>
      <c r="C305" s="9" t="s">
        <v>309</v>
      </c>
      <c r="D305" s="8" t="s">
        <v>38</v>
      </c>
      <c r="E305" s="8" t="s">
        <v>636</v>
      </c>
      <c r="F305" s="8">
        <v>0.70000000000000007</v>
      </c>
      <c r="G305" s="10">
        <v>16715</v>
      </c>
      <c r="H305" s="11">
        <v>11700.5</v>
      </c>
      <c r="I305" s="11">
        <v>9616.7732994041944</v>
      </c>
      <c r="J305" s="11">
        <v>2083.7267005958038</v>
      </c>
      <c r="K305" s="8">
        <v>1.3</v>
      </c>
      <c r="L305" s="8"/>
      <c r="M305" s="12">
        <f t="shared" si="8"/>
        <v>21729.5</v>
      </c>
      <c r="N305" s="12">
        <f t="shared" si="8"/>
        <v>0</v>
      </c>
      <c r="O305" s="12">
        <f t="shared" si="9"/>
        <v>21729.5</v>
      </c>
    </row>
    <row r="306" spans="1:15" x14ac:dyDescent="0.25">
      <c r="A306" s="8"/>
      <c r="B306" s="8"/>
      <c r="C306" s="9"/>
      <c r="D306" s="8"/>
      <c r="E306" s="8" t="s">
        <v>626</v>
      </c>
      <c r="F306" s="8">
        <v>0.69999999999999984</v>
      </c>
      <c r="G306" s="10">
        <v>3783</v>
      </c>
      <c r="H306" s="11">
        <v>2648.1</v>
      </c>
      <c r="I306" s="11">
        <v>2081.9704725625948</v>
      </c>
      <c r="J306" s="11">
        <v>566.12952743740516</v>
      </c>
      <c r="K306" s="8">
        <v>1.3</v>
      </c>
      <c r="L306" s="8"/>
      <c r="M306" s="12">
        <f t="shared" si="8"/>
        <v>4917.9000000000005</v>
      </c>
      <c r="N306" s="12">
        <f t="shared" si="8"/>
        <v>0</v>
      </c>
      <c r="O306" s="12">
        <f t="shared" si="9"/>
        <v>4917.9000000000005</v>
      </c>
    </row>
    <row r="307" spans="1:15" x14ac:dyDescent="0.25">
      <c r="A307" s="8"/>
      <c r="B307" s="8"/>
      <c r="C307" s="9"/>
      <c r="D307" s="8"/>
      <c r="E307" s="8" t="s">
        <v>637</v>
      </c>
      <c r="F307" s="8">
        <v>0.66</v>
      </c>
      <c r="G307" s="10">
        <v>2838</v>
      </c>
      <c r="H307" s="11">
        <v>1873.08</v>
      </c>
      <c r="I307" s="11">
        <v>1966.1099268104483</v>
      </c>
      <c r="J307" s="11">
        <v>-93.029926810448629</v>
      </c>
      <c r="K307" s="8">
        <v>1.71</v>
      </c>
      <c r="L307" s="8"/>
      <c r="M307" s="12">
        <f t="shared" si="8"/>
        <v>4852.9799999999996</v>
      </c>
      <c r="N307" s="12">
        <f t="shared" si="8"/>
        <v>0</v>
      </c>
      <c r="O307" s="12">
        <f t="shared" si="9"/>
        <v>4852.9799999999996</v>
      </c>
    </row>
    <row r="308" spans="1:15" x14ac:dyDescent="0.25">
      <c r="A308" s="8"/>
      <c r="B308" s="8"/>
      <c r="C308" s="9"/>
      <c r="D308" s="8"/>
      <c r="E308" s="8" t="s">
        <v>638</v>
      </c>
      <c r="F308" s="8">
        <v>0.79</v>
      </c>
      <c r="G308" s="10">
        <v>1801</v>
      </c>
      <c r="H308" s="11">
        <v>1422.7899999999997</v>
      </c>
      <c r="I308" s="11">
        <v>1398.0165402158177</v>
      </c>
      <c r="J308" s="11">
        <v>24.773459784182283</v>
      </c>
      <c r="K308" s="8">
        <v>2.42</v>
      </c>
      <c r="L308" s="8"/>
      <c r="M308" s="12">
        <f t="shared" si="8"/>
        <v>4358.42</v>
      </c>
      <c r="N308" s="12">
        <f t="shared" si="8"/>
        <v>0</v>
      </c>
      <c r="O308" s="12">
        <f t="shared" si="9"/>
        <v>4358.42</v>
      </c>
    </row>
    <row r="309" spans="1:15" x14ac:dyDescent="0.25">
      <c r="A309" s="8"/>
      <c r="B309" s="8"/>
      <c r="C309" s="9"/>
      <c r="D309" s="8"/>
      <c r="E309" s="8" t="s">
        <v>484</v>
      </c>
      <c r="F309" s="8">
        <v>0.8</v>
      </c>
      <c r="G309" s="10">
        <v>35</v>
      </c>
      <c r="H309" s="11">
        <v>28</v>
      </c>
      <c r="I309" s="11">
        <v>22.298836371125528</v>
      </c>
      <c r="J309" s="11">
        <v>5.7011636288744709</v>
      </c>
      <c r="K309" s="8">
        <v>2.16</v>
      </c>
      <c r="L309" s="8"/>
      <c r="M309" s="12">
        <f t="shared" si="8"/>
        <v>75.600000000000009</v>
      </c>
      <c r="N309" s="12">
        <f t="shared" si="8"/>
        <v>0</v>
      </c>
      <c r="O309" s="12">
        <f t="shared" si="9"/>
        <v>75.600000000000009</v>
      </c>
    </row>
    <row r="310" spans="1:15" x14ac:dyDescent="0.25">
      <c r="A310" s="8"/>
      <c r="B310" s="8"/>
      <c r="C310" s="9"/>
      <c r="D310" s="8"/>
      <c r="E310" s="8" t="s">
        <v>485</v>
      </c>
      <c r="F310" s="8">
        <v>0.72</v>
      </c>
      <c r="G310" s="10">
        <v>17</v>
      </c>
      <c r="H310" s="11">
        <v>12.24</v>
      </c>
      <c r="I310" s="11">
        <v>11.492637215528781</v>
      </c>
      <c r="J310" s="11">
        <v>0.7473627844712194</v>
      </c>
      <c r="K310" s="8">
        <v>2.31</v>
      </c>
      <c r="L310" s="8"/>
      <c r="M310" s="12">
        <f t="shared" si="8"/>
        <v>39.270000000000003</v>
      </c>
      <c r="N310" s="12">
        <f t="shared" si="8"/>
        <v>0</v>
      </c>
      <c r="O310" s="12">
        <f t="shared" si="9"/>
        <v>39.270000000000003</v>
      </c>
    </row>
    <row r="311" spans="1:15" x14ac:dyDescent="0.25">
      <c r="A311" s="8"/>
      <c r="B311" s="8"/>
      <c r="C311" s="9"/>
      <c r="D311" s="8"/>
      <c r="E311" s="8" t="s">
        <v>494</v>
      </c>
      <c r="F311" s="8">
        <v>0.7599999999999999</v>
      </c>
      <c r="G311" s="10">
        <v>4285</v>
      </c>
      <c r="H311" s="11">
        <v>3256.6</v>
      </c>
      <c r="I311" s="11">
        <v>3057.7180574989061</v>
      </c>
      <c r="J311" s="11">
        <v>198.88194250109413</v>
      </c>
      <c r="K311" s="8">
        <v>2.02</v>
      </c>
      <c r="L311" s="8"/>
      <c r="M311" s="12">
        <f t="shared" si="8"/>
        <v>8655.7000000000007</v>
      </c>
      <c r="N311" s="12">
        <f t="shared" si="8"/>
        <v>0</v>
      </c>
      <c r="O311" s="12">
        <f t="shared" si="9"/>
        <v>8655.7000000000007</v>
      </c>
    </row>
    <row r="312" spans="1:15" x14ac:dyDescent="0.25">
      <c r="A312" s="8"/>
      <c r="B312" s="8"/>
      <c r="C312" s="9"/>
      <c r="D312" s="8"/>
      <c r="E312" s="8" t="s">
        <v>495</v>
      </c>
      <c r="F312" s="8">
        <v>0.74</v>
      </c>
      <c r="G312" s="10">
        <v>68</v>
      </c>
      <c r="H312" s="11">
        <v>50.32</v>
      </c>
      <c r="I312" s="11">
        <v>47.115113355463606</v>
      </c>
      <c r="J312" s="11">
        <v>3.2048866445363959</v>
      </c>
      <c r="K312" s="8">
        <v>2.16</v>
      </c>
      <c r="L312" s="8"/>
      <c r="M312" s="12">
        <f t="shared" si="8"/>
        <v>146.88</v>
      </c>
      <c r="N312" s="12">
        <f t="shared" si="8"/>
        <v>0</v>
      </c>
      <c r="O312" s="12">
        <f t="shared" si="9"/>
        <v>146.88</v>
      </c>
    </row>
    <row r="313" spans="1:15" x14ac:dyDescent="0.25">
      <c r="A313" s="8"/>
      <c r="B313" s="8"/>
      <c r="C313" s="9"/>
      <c r="D313" s="8"/>
      <c r="E313" s="8" t="s">
        <v>639</v>
      </c>
      <c r="F313" s="8">
        <v>0.79999999999999993</v>
      </c>
      <c r="G313" s="10">
        <v>3673</v>
      </c>
      <c r="H313" s="11">
        <v>2938.4</v>
      </c>
      <c r="I313" s="11">
        <v>2723.3896032849116</v>
      </c>
      <c r="J313" s="11">
        <v>215.01039671508832</v>
      </c>
      <c r="K313" s="8">
        <v>2.16</v>
      </c>
      <c r="L313" s="8"/>
      <c r="M313" s="12">
        <f t="shared" si="8"/>
        <v>7933.68</v>
      </c>
      <c r="N313" s="12">
        <f t="shared" si="8"/>
        <v>0</v>
      </c>
      <c r="O313" s="12">
        <f t="shared" si="9"/>
        <v>7933.68</v>
      </c>
    </row>
    <row r="314" spans="1:15" x14ac:dyDescent="0.25">
      <c r="A314" s="8"/>
      <c r="B314" s="8"/>
      <c r="C314" s="9"/>
      <c r="D314" s="8"/>
      <c r="E314" s="8" t="s">
        <v>640</v>
      </c>
      <c r="F314" s="8">
        <v>0.72000000000000008</v>
      </c>
      <c r="G314" s="10">
        <v>388</v>
      </c>
      <c r="H314" s="11">
        <v>279.35999999999996</v>
      </c>
      <c r="I314" s="11">
        <v>305.48063152331883</v>
      </c>
      <c r="J314" s="11">
        <v>-26.120631523318824</v>
      </c>
      <c r="K314" s="8">
        <v>2.31</v>
      </c>
      <c r="L314" s="8"/>
      <c r="M314" s="12">
        <f t="shared" si="8"/>
        <v>896.28</v>
      </c>
      <c r="N314" s="12">
        <f t="shared" si="8"/>
        <v>0</v>
      </c>
      <c r="O314" s="12">
        <f t="shared" si="9"/>
        <v>896.28</v>
      </c>
    </row>
    <row r="315" spans="1:15" x14ac:dyDescent="0.25">
      <c r="A315" s="8"/>
      <c r="B315" s="8"/>
      <c r="C315" s="9"/>
      <c r="D315" s="8"/>
      <c r="E315" s="8" t="s">
        <v>493</v>
      </c>
      <c r="F315" s="8">
        <v>0.76</v>
      </c>
      <c r="G315" s="10">
        <v>1009</v>
      </c>
      <c r="H315" s="11">
        <v>766.83999999999992</v>
      </c>
      <c r="I315" s="11">
        <v>701.2932758793836</v>
      </c>
      <c r="J315" s="11">
        <v>65.546724120616403</v>
      </c>
      <c r="K315" s="8">
        <v>2.02</v>
      </c>
      <c r="L315" s="8"/>
      <c r="M315" s="12">
        <f t="shared" si="8"/>
        <v>2038.18</v>
      </c>
      <c r="N315" s="12">
        <f t="shared" si="8"/>
        <v>0</v>
      </c>
      <c r="O315" s="12">
        <f t="shared" si="9"/>
        <v>2038.18</v>
      </c>
    </row>
    <row r="316" spans="1:15" x14ac:dyDescent="0.25">
      <c r="A316" s="8"/>
      <c r="B316" s="8"/>
      <c r="C316" s="9"/>
      <c r="D316" s="8"/>
      <c r="E316" s="8" t="s">
        <v>635</v>
      </c>
      <c r="F316" s="8">
        <v>0.73999999999999988</v>
      </c>
      <c r="G316" s="10">
        <v>431</v>
      </c>
      <c r="H316" s="11">
        <v>318.94000000000005</v>
      </c>
      <c r="I316" s="11">
        <v>286.66107343238167</v>
      </c>
      <c r="J316" s="11">
        <v>32.278926567618342</v>
      </c>
      <c r="K316" s="8">
        <v>2.16</v>
      </c>
      <c r="L316" s="8"/>
      <c r="M316" s="12">
        <f t="shared" si="8"/>
        <v>930.96</v>
      </c>
      <c r="N316" s="12">
        <f t="shared" si="8"/>
        <v>0</v>
      </c>
      <c r="O316" s="12">
        <f t="shared" si="9"/>
        <v>930.96</v>
      </c>
    </row>
    <row r="317" spans="1:15" x14ac:dyDescent="0.25">
      <c r="A317" s="8"/>
      <c r="B317" s="8"/>
      <c r="C317" s="9" t="s">
        <v>319</v>
      </c>
      <c r="D317" s="8" t="s">
        <v>38</v>
      </c>
      <c r="E317" s="8" t="s">
        <v>636</v>
      </c>
      <c r="F317" s="8">
        <v>0.70000000000000007</v>
      </c>
      <c r="G317" s="10">
        <v>16717</v>
      </c>
      <c r="H317" s="11">
        <v>11701.900000000001</v>
      </c>
      <c r="I317" s="11">
        <v>9618.8480100716024</v>
      </c>
      <c r="J317" s="11">
        <v>2083.0519899283981</v>
      </c>
      <c r="K317" s="8">
        <v>1.3</v>
      </c>
      <c r="L317" s="8"/>
      <c r="M317" s="12">
        <f t="shared" si="8"/>
        <v>21732.100000000002</v>
      </c>
      <c r="N317" s="12">
        <f t="shared" si="8"/>
        <v>0</v>
      </c>
      <c r="O317" s="12">
        <f t="shared" si="9"/>
        <v>21732.100000000002</v>
      </c>
    </row>
    <row r="318" spans="1:15" x14ac:dyDescent="0.25">
      <c r="A318" s="8"/>
      <c r="B318" s="8"/>
      <c r="C318" s="9"/>
      <c r="D318" s="8"/>
      <c r="E318" s="8" t="s">
        <v>626</v>
      </c>
      <c r="F318" s="8">
        <v>0.69999999999999984</v>
      </c>
      <c r="G318" s="10">
        <v>3782</v>
      </c>
      <c r="H318" s="11">
        <v>2647.4</v>
      </c>
      <c r="I318" s="11">
        <v>2081.4093614514836</v>
      </c>
      <c r="J318" s="11">
        <v>565.99063854851647</v>
      </c>
      <c r="K318" s="8">
        <v>1.3</v>
      </c>
      <c r="L318" s="8"/>
      <c r="M318" s="12">
        <f t="shared" si="8"/>
        <v>4916.6000000000004</v>
      </c>
      <c r="N318" s="12">
        <f t="shared" si="8"/>
        <v>0</v>
      </c>
      <c r="O318" s="12">
        <f t="shared" si="9"/>
        <v>4916.6000000000004</v>
      </c>
    </row>
    <row r="319" spans="1:15" x14ac:dyDescent="0.25">
      <c r="A319" s="8"/>
      <c r="B319" s="8"/>
      <c r="C319" s="9"/>
      <c r="D319" s="8"/>
      <c r="E319" s="8" t="s">
        <v>637</v>
      </c>
      <c r="F319" s="8">
        <v>0.66</v>
      </c>
      <c r="G319" s="10">
        <v>2838</v>
      </c>
      <c r="H319" s="11">
        <v>1873.0800000000002</v>
      </c>
      <c r="I319" s="11">
        <v>1966.4714349362616</v>
      </c>
      <c r="J319" s="11">
        <v>-93.391434936261817</v>
      </c>
      <c r="K319" s="8">
        <v>1.71</v>
      </c>
      <c r="L319" s="8"/>
      <c r="M319" s="12">
        <f t="shared" si="8"/>
        <v>4852.9799999999996</v>
      </c>
      <c r="N319" s="12">
        <f t="shared" si="8"/>
        <v>0</v>
      </c>
      <c r="O319" s="12">
        <f t="shared" si="9"/>
        <v>4852.9799999999996</v>
      </c>
    </row>
    <row r="320" spans="1:15" x14ac:dyDescent="0.25">
      <c r="A320" s="8"/>
      <c r="B320" s="8"/>
      <c r="C320" s="9"/>
      <c r="D320" s="8"/>
      <c r="E320" s="8" t="s">
        <v>638</v>
      </c>
      <c r="F320" s="8">
        <v>0.79</v>
      </c>
      <c r="G320" s="10">
        <v>1797</v>
      </c>
      <c r="H320" s="11">
        <v>1419.6299999999999</v>
      </c>
      <c r="I320" s="11">
        <v>1394.9707799022985</v>
      </c>
      <c r="J320" s="11">
        <v>24.659220097701137</v>
      </c>
      <c r="K320" s="8">
        <v>2.42</v>
      </c>
      <c r="L320" s="8"/>
      <c r="M320" s="12">
        <f t="shared" si="8"/>
        <v>4348.74</v>
      </c>
      <c r="N320" s="12">
        <f t="shared" si="8"/>
        <v>0</v>
      </c>
      <c r="O320" s="12">
        <f t="shared" si="9"/>
        <v>4348.74</v>
      </c>
    </row>
    <row r="321" spans="1:15" x14ac:dyDescent="0.25">
      <c r="A321" s="8"/>
      <c r="B321" s="8"/>
      <c r="C321" s="9"/>
      <c r="D321" s="8"/>
      <c r="E321" s="8" t="s">
        <v>484</v>
      </c>
      <c r="F321" s="8">
        <v>0.80000000000000016</v>
      </c>
      <c r="G321" s="10">
        <v>25</v>
      </c>
      <c r="H321" s="11">
        <v>20</v>
      </c>
      <c r="I321" s="11">
        <v>19.213606125180995</v>
      </c>
      <c r="J321" s="11">
        <v>0.78639387481900336</v>
      </c>
      <c r="K321" s="8">
        <v>2.16</v>
      </c>
      <c r="L321" s="8"/>
      <c r="M321" s="12">
        <f t="shared" si="8"/>
        <v>54</v>
      </c>
      <c r="N321" s="12">
        <f t="shared" si="8"/>
        <v>0</v>
      </c>
      <c r="O321" s="12">
        <f t="shared" si="9"/>
        <v>54</v>
      </c>
    </row>
    <row r="322" spans="1:15" x14ac:dyDescent="0.25">
      <c r="A322" s="8"/>
      <c r="B322" s="8"/>
      <c r="C322" s="9"/>
      <c r="D322" s="8"/>
      <c r="E322" s="8" t="s">
        <v>485</v>
      </c>
      <c r="F322" s="8">
        <v>0.72</v>
      </c>
      <c r="G322" s="10">
        <v>17</v>
      </c>
      <c r="H322" s="11">
        <v>12.24</v>
      </c>
      <c r="I322" s="11">
        <v>11.492637215528781</v>
      </c>
      <c r="J322" s="11">
        <v>0.7473627844712194</v>
      </c>
      <c r="K322" s="8">
        <v>2.31</v>
      </c>
      <c r="L322" s="8"/>
      <c r="M322" s="12">
        <f t="shared" si="8"/>
        <v>39.270000000000003</v>
      </c>
      <c r="N322" s="12">
        <f t="shared" si="8"/>
        <v>0</v>
      </c>
      <c r="O322" s="12">
        <f t="shared" si="9"/>
        <v>39.270000000000003</v>
      </c>
    </row>
    <row r="323" spans="1:15" x14ac:dyDescent="0.25">
      <c r="A323" s="8"/>
      <c r="B323" s="8"/>
      <c r="C323" s="9"/>
      <c r="D323" s="8"/>
      <c r="E323" s="8" t="s">
        <v>494</v>
      </c>
      <c r="F323" s="8">
        <v>0.7599999999999999</v>
      </c>
      <c r="G323" s="10">
        <v>2580</v>
      </c>
      <c r="H323" s="11">
        <v>1960.7999999999997</v>
      </c>
      <c r="I323" s="11">
        <v>1905.6394801989873</v>
      </c>
      <c r="J323" s="11">
        <v>55.16051980101269</v>
      </c>
      <c r="K323" s="8">
        <v>2.02</v>
      </c>
      <c r="L323" s="8"/>
      <c r="M323" s="12">
        <f t="shared" si="8"/>
        <v>5211.6000000000004</v>
      </c>
      <c r="N323" s="12">
        <f t="shared" si="8"/>
        <v>0</v>
      </c>
      <c r="O323" s="12">
        <f t="shared" si="9"/>
        <v>5211.6000000000004</v>
      </c>
    </row>
    <row r="324" spans="1:15" x14ac:dyDescent="0.25">
      <c r="A324" s="8"/>
      <c r="B324" s="8"/>
      <c r="C324" s="9"/>
      <c r="D324" s="8"/>
      <c r="E324" s="8" t="s">
        <v>495</v>
      </c>
      <c r="F324" s="8">
        <v>0.74</v>
      </c>
      <c r="G324" s="10">
        <v>1068</v>
      </c>
      <c r="H324" s="11">
        <v>790.31999999999994</v>
      </c>
      <c r="I324" s="11">
        <v>789.43799232387653</v>
      </c>
      <c r="J324" s="11">
        <v>0.88200767612348763</v>
      </c>
      <c r="K324" s="8">
        <v>2.16</v>
      </c>
      <c r="L324" s="8"/>
      <c r="M324" s="12">
        <f t="shared" si="8"/>
        <v>2306.88</v>
      </c>
      <c r="N324" s="12">
        <f t="shared" si="8"/>
        <v>0</v>
      </c>
      <c r="O324" s="12">
        <f t="shared" si="9"/>
        <v>2306.88</v>
      </c>
    </row>
    <row r="325" spans="1:15" x14ac:dyDescent="0.25">
      <c r="A325" s="8"/>
      <c r="B325" s="8"/>
      <c r="C325" s="9"/>
      <c r="D325" s="8"/>
      <c r="E325" s="8" t="s">
        <v>639</v>
      </c>
      <c r="F325" s="8">
        <v>0.79999999999999993</v>
      </c>
      <c r="G325" s="10">
        <v>4204</v>
      </c>
      <c r="H325" s="11">
        <v>3363.2000000000003</v>
      </c>
      <c r="I325" s="11">
        <v>3011.6802931125771</v>
      </c>
      <c r="J325" s="11">
        <v>351.51970688742188</v>
      </c>
      <c r="K325" s="8">
        <v>2.16</v>
      </c>
      <c r="L325" s="8"/>
      <c r="M325" s="12">
        <f t="shared" ref="M325:N388" si="10">$G325*K325</f>
        <v>9080.6400000000012</v>
      </c>
      <c r="N325" s="12">
        <f t="shared" si="10"/>
        <v>0</v>
      </c>
      <c r="O325" s="12">
        <f t="shared" ref="O325:O388" si="11">M325+N325</f>
        <v>9080.6400000000012</v>
      </c>
    </row>
    <row r="326" spans="1:15" x14ac:dyDescent="0.25">
      <c r="A326" s="8"/>
      <c r="B326" s="8"/>
      <c r="C326" s="9"/>
      <c r="D326" s="8"/>
      <c r="E326" s="8" t="s">
        <v>640</v>
      </c>
      <c r="F326" s="8">
        <v>0.72</v>
      </c>
      <c r="G326" s="10">
        <v>1100</v>
      </c>
      <c r="H326" s="11">
        <v>792</v>
      </c>
      <c r="I326" s="11">
        <v>781.88174817321669</v>
      </c>
      <c r="J326" s="11">
        <v>10.118251826783318</v>
      </c>
      <c r="K326" s="8">
        <v>2.31</v>
      </c>
      <c r="L326" s="8"/>
      <c r="M326" s="12">
        <f t="shared" si="10"/>
        <v>2541</v>
      </c>
      <c r="N326" s="12">
        <f t="shared" si="10"/>
        <v>0</v>
      </c>
      <c r="O326" s="12">
        <f t="shared" si="11"/>
        <v>2541</v>
      </c>
    </row>
    <row r="327" spans="1:15" x14ac:dyDescent="0.25">
      <c r="A327" s="8"/>
      <c r="B327" s="8"/>
      <c r="C327" s="9"/>
      <c r="D327" s="8"/>
      <c r="E327" s="8" t="s">
        <v>493</v>
      </c>
      <c r="F327" s="8">
        <v>0.76</v>
      </c>
      <c r="G327" s="10">
        <v>498</v>
      </c>
      <c r="H327" s="11">
        <v>378.4799999999999</v>
      </c>
      <c r="I327" s="11">
        <v>365.06760403590732</v>
      </c>
      <c r="J327" s="11">
        <v>13.41239596409271</v>
      </c>
      <c r="K327" s="8">
        <v>2.02</v>
      </c>
      <c r="L327" s="8"/>
      <c r="M327" s="12">
        <f t="shared" si="10"/>
        <v>1005.96</v>
      </c>
      <c r="N327" s="12">
        <f t="shared" si="10"/>
        <v>0</v>
      </c>
      <c r="O327" s="12">
        <f t="shared" si="11"/>
        <v>1005.96</v>
      </c>
    </row>
    <row r="328" spans="1:15" x14ac:dyDescent="0.25">
      <c r="A328" s="8"/>
      <c r="B328" s="8"/>
      <c r="C328" s="9"/>
      <c r="D328" s="8"/>
      <c r="E328" s="8" t="s">
        <v>635</v>
      </c>
      <c r="F328" s="8">
        <v>0.74</v>
      </c>
      <c r="G328" s="10">
        <v>413</v>
      </c>
      <c r="H328" s="11">
        <v>305.62</v>
      </c>
      <c r="I328" s="11">
        <v>272.20652000715415</v>
      </c>
      <c r="J328" s="11">
        <v>33.413479992845872</v>
      </c>
      <c r="K328" s="8">
        <v>2.16</v>
      </c>
      <c r="L328" s="8"/>
      <c r="M328" s="12">
        <f t="shared" si="10"/>
        <v>892.08</v>
      </c>
      <c r="N328" s="12">
        <f t="shared" si="10"/>
        <v>0</v>
      </c>
      <c r="O328" s="12">
        <f t="shared" si="11"/>
        <v>892.08</v>
      </c>
    </row>
    <row r="329" spans="1:15" x14ac:dyDescent="0.25">
      <c r="A329" s="8"/>
      <c r="B329" s="8"/>
      <c r="C329" s="9" t="s">
        <v>24</v>
      </c>
      <c r="D329" s="8" t="s">
        <v>38</v>
      </c>
      <c r="E329" s="8" t="s">
        <v>641</v>
      </c>
      <c r="F329" s="8">
        <v>0.65</v>
      </c>
      <c r="G329" s="10">
        <v>1896</v>
      </c>
      <c r="H329" s="11">
        <v>1232.4000000000001</v>
      </c>
      <c r="I329" s="11">
        <v>1482.838388297135</v>
      </c>
      <c r="J329" s="11">
        <v>-250.43838829713496</v>
      </c>
      <c r="K329" s="8">
        <v>1.72</v>
      </c>
      <c r="L329" s="8"/>
      <c r="M329" s="12">
        <f t="shared" si="10"/>
        <v>3261.12</v>
      </c>
      <c r="N329" s="12">
        <f t="shared" si="10"/>
        <v>0</v>
      </c>
      <c r="O329" s="12">
        <f t="shared" si="11"/>
        <v>3261.12</v>
      </c>
    </row>
    <row r="330" spans="1:15" x14ac:dyDescent="0.25">
      <c r="A330" s="8"/>
      <c r="B330" s="8"/>
      <c r="C330" s="9"/>
      <c r="D330" s="8"/>
      <c r="E330" s="8" t="s">
        <v>642</v>
      </c>
      <c r="F330" s="8">
        <v>0.65</v>
      </c>
      <c r="G330" s="10">
        <v>1995</v>
      </c>
      <c r="H330" s="11">
        <v>1296.75</v>
      </c>
      <c r="I330" s="11">
        <v>1285.915463599089</v>
      </c>
      <c r="J330" s="11">
        <v>10.834536400910878</v>
      </c>
      <c r="K330" s="8">
        <v>1.72</v>
      </c>
      <c r="L330" s="8"/>
      <c r="M330" s="12">
        <f t="shared" si="10"/>
        <v>3431.4</v>
      </c>
      <c r="N330" s="12">
        <f t="shared" si="10"/>
        <v>0</v>
      </c>
      <c r="O330" s="12">
        <f t="shared" si="11"/>
        <v>3431.4</v>
      </c>
    </row>
    <row r="331" spans="1:15" x14ac:dyDescent="0.25">
      <c r="A331" s="8"/>
      <c r="B331" s="8"/>
      <c r="C331" s="9"/>
      <c r="D331" s="8"/>
      <c r="E331" s="8" t="s">
        <v>626</v>
      </c>
      <c r="F331" s="8">
        <v>0.69999999999999984</v>
      </c>
      <c r="G331" s="10">
        <v>1683</v>
      </c>
      <c r="H331" s="11">
        <v>1178.0999999999999</v>
      </c>
      <c r="I331" s="11">
        <v>1070.2509207556998</v>
      </c>
      <c r="J331" s="11">
        <v>107.84907924430017</v>
      </c>
      <c r="K331" s="8">
        <v>1.3</v>
      </c>
      <c r="L331" s="8"/>
      <c r="M331" s="12">
        <f t="shared" si="10"/>
        <v>2187.9</v>
      </c>
      <c r="N331" s="12">
        <f t="shared" si="10"/>
        <v>0</v>
      </c>
      <c r="O331" s="12">
        <f t="shared" si="11"/>
        <v>2187.9</v>
      </c>
    </row>
    <row r="332" spans="1:15" x14ac:dyDescent="0.25">
      <c r="A332" s="8"/>
      <c r="B332" s="8"/>
      <c r="C332" s="9"/>
      <c r="D332" s="8"/>
      <c r="E332" s="8" t="s">
        <v>643</v>
      </c>
      <c r="F332" s="8">
        <v>0.65</v>
      </c>
      <c r="G332" s="10">
        <v>2498</v>
      </c>
      <c r="H332" s="11">
        <v>1623.7</v>
      </c>
      <c r="I332" s="11">
        <v>1965.6953088731359</v>
      </c>
      <c r="J332" s="11">
        <v>-341.99530887313585</v>
      </c>
      <c r="K332" s="8">
        <v>1.72</v>
      </c>
      <c r="L332" s="8"/>
      <c r="M332" s="12">
        <f t="shared" si="10"/>
        <v>4296.5599999999995</v>
      </c>
      <c r="N332" s="12">
        <f t="shared" si="10"/>
        <v>0</v>
      </c>
      <c r="O332" s="12">
        <f t="shared" si="11"/>
        <v>4296.5599999999995</v>
      </c>
    </row>
    <row r="333" spans="1:15" x14ac:dyDescent="0.25">
      <c r="A333" s="8"/>
      <c r="B333" s="8"/>
      <c r="C333" s="9"/>
      <c r="D333" s="8"/>
      <c r="E333" s="8" t="s">
        <v>644</v>
      </c>
      <c r="F333" s="8">
        <v>0.65</v>
      </c>
      <c r="G333" s="10">
        <v>5326</v>
      </c>
      <c r="H333" s="11">
        <v>3461.9</v>
      </c>
      <c r="I333" s="11">
        <v>5262.8852203122105</v>
      </c>
      <c r="J333" s="11">
        <v>-1800.9852203122105</v>
      </c>
      <c r="K333" s="8">
        <v>1.72</v>
      </c>
      <c r="L333" s="8"/>
      <c r="M333" s="12">
        <f t="shared" si="10"/>
        <v>9160.7199999999993</v>
      </c>
      <c r="N333" s="12">
        <f t="shared" si="10"/>
        <v>0</v>
      </c>
      <c r="O333" s="12">
        <f t="shared" si="11"/>
        <v>9160.7199999999993</v>
      </c>
    </row>
    <row r="334" spans="1:15" x14ac:dyDescent="0.25">
      <c r="A334" s="8"/>
      <c r="B334" s="8"/>
      <c r="C334" s="9" t="s">
        <v>30</v>
      </c>
      <c r="D334" s="8" t="s">
        <v>38</v>
      </c>
      <c r="E334" s="8" t="s">
        <v>641</v>
      </c>
      <c r="F334" s="8">
        <v>0.65</v>
      </c>
      <c r="G334" s="10">
        <v>1895</v>
      </c>
      <c r="H334" s="11">
        <v>1231.75</v>
      </c>
      <c r="I334" s="11">
        <v>1481.4963484986497</v>
      </c>
      <c r="J334" s="11">
        <v>-249.74634849864961</v>
      </c>
      <c r="K334" s="8">
        <v>1.72</v>
      </c>
      <c r="L334" s="8"/>
      <c r="M334" s="12">
        <f t="shared" si="10"/>
        <v>3259.4</v>
      </c>
      <c r="N334" s="12">
        <f t="shared" si="10"/>
        <v>0</v>
      </c>
      <c r="O334" s="12">
        <f t="shared" si="11"/>
        <v>3259.4</v>
      </c>
    </row>
    <row r="335" spans="1:15" x14ac:dyDescent="0.25">
      <c r="A335" s="8"/>
      <c r="B335" s="8"/>
      <c r="C335" s="9"/>
      <c r="D335" s="8"/>
      <c r="E335" s="8" t="s">
        <v>642</v>
      </c>
      <c r="F335" s="8">
        <v>0.65</v>
      </c>
      <c r="G335" s="10">
        <v>1995</v>
      </c>
      <c r="H335" s="11">
        <v>1296.75</v>
      </c>
      <c r="I335" s="11">
        <v>1285.888058887891</v>
      </c>
      <c r="J335" s="11">
        <v>10.861941112108951</v>
      </c>
      <c r="K335" s="8">
        <v>1.72</v>
      </c>
      <c r="L335" s="8"/>
      <c r="M335" s="12">
        <f t="shared" si="10"/>
        <v>3431.4</v>
      </c>
      <c r="N335" s="12">
        <f t="shared" si="10"/>
        <v>0</v>
      </c>
      <c r="O335" s="12">
        <f t="shared" si="11"/>
        <v>3431.4</v>
      </c>
    </row>
    <row r="336" spans="1:15" x14ac:dyDescent="0.25">
      <c r="A336" s="8"/>
      <c r="B336" s="8"/>
      <c r="C336" s="9"/>
      <c r="D336" s="8"/>
      <c r="E336" s="8" t="s">
        <v>626</v>
      </c>
      <c r="F336" s="8">
        <v>0.69999999999999984</v>
      </c>
      <c r="G336" s="10">
        <v>1682</v>
      </c>
      <c r="H336" s="11">
        <v>1177.4000000000001</v>
      </c>
      <c r="I336" s="11">
        <v>1069.5382722397201</v>
      </c>
      <c r="J336" s="11">
        <v>107.86172776027982</v>
      </c>
      <c r="K336" s="8">
        <v>1.3</v>
      </c>
      <c r="L336" s="8"/>
      <c r="M336" s="12">
        <f t="shared" si="10"/>
        <v>2186.6</v>
      </c>
      <c r="N336" s="12">
        <f t="shared" si="10"/>
        <v>0</v>
      </c>
      <c r="O336" s="12">
        <f t="shared" si="11"/>
        <v>2186.6</v>
      </c>
    </row>
    <row r="337" spans="1:15" x14ac:dyDescent="0.25">
      <c r="A337" s="8"/>
      <c r="B337" s="8"/>
      <c r="C337" s="9"/>
      <c r="D337" s="8"/>
      <c r="E337" s="8" t="s">
        <v>643</v>
      </c>
      <c r="F337" s="8">
        <v>0.65</v>
      </c>
      <c r="G337" s="10">
        <v>2499</v>
      </c>
      <c r="H337" s="11">
        <v>1624.3500000000001</v>
      </c>
      <c r="I337" s="11">
        <v>1967.0051213101544</v>
      </c>
      <c r="J337" s="11">
        <v>-342.65512131015453</v>
      </c>
      <c r="K337" s="8">
        <v>1.72</v>
      </c>
      <c r="L337" s="8"/>
      <c r="M337" s="12">
        <f t="shared" si="10"/>
        <v>4298.28</v>
      </c>
      <c r="N337" s="12">
        <f t="shared" si="10"/>
        <v>0</v>
      </c>
      <c r="O337" s="12">
        <f t="shared" si="11"/>
        <v>4298.28</v>
      </c>
    </row>
    <row r="338" spans="1:15" x14ac:dyDescent="0.25">
      <c r="A338" s="8"/>
      <c r="B338" s="8"/>
      <c r="C338" s="9"/>
      <c r="D338" s="8"/>
      <c r="E338" s="8" t="s">
        <v>644</v>
      </c>
      <c r="F338" s="8">
        <v>0.65</v>
      </c>
      <c r="G338" s="10">
        <v>5326</v>
      </c>
      <c r="H338" s="11">
        <v>3461.9000000000005</v>
      </c>
      <c r="I338" s="11">
        <v>5263.6575009008557</v>
      </c>
      <c r="J338" s="11">
        <v>-1801.7575009008551</v>
      </c>
      <c r="K338" s="8">
        <v>1.72</v>
      </c>
      <c r="L338" s="8"/>
      <c r="M338" s="12">
        <f t="shared" si="10"/>
        <v>9160.7199999999993</v>
      </c>
      <c r="N338" s="12">
        <f t="shared" si="10"/>
        <v>0</v>
      </c>
      <c r="O338" s="12">
        <f t="shared" si="11"/>
        <v>9160.7199999999993</v>
      </c>
    </row>
    <row r="339" spans="1:15" x14ac:dyDescent="0.25">
      <c r="A339" s="8"/>
      <c r="B339" s="8"/>
      <c r="C339" s="9" t="s">
        <v>143</v>
      </c>
      <c r="D339" s="8" t="s">
        <v>38</v>
      </c>
      <c r="E339" s="8" t="s">
        <v>645</v>
      </c>
      <c r="F339" s="8">
        <v>0.72000000000000008</v>
      </c>
      <c r="G339" s="10">
        <v>1377</v>
      </c>
      <c r="H339" s="11">
        <v>991.43999999999994</v>
      </c>
      <c r="I339" s="11">
        <v>749.90499252309735</v>
      </c>
      <c r="J339" s="11">
        <v>241.53500747690265</v>
      </c>
      <c r="K339" s="8">
        <v>1.36</v>
      </c>
      <c r="L339" s="8"/>
      <c r="M339" s="12">
        <f t="shared" si="10"/>
        <v>1872.72</v>
      </c>
      <c r="N339" s="12">
        <f t="shared" si="10"/>
        <v>0</v>
      </c>
      <c r="O339" s="12">
        <f t="shared" si="11"/>
        <v>1872.72</v>
      </c>
    </row>
    <row r="340" spans="1:15" x14ac:dyDescent="0.25">
      <c r="A340" s="8"/>
      <c r="B340" s="8"/>
      <c r="C340" s="9"/>
      <c r="D340" s="8"/>
      <c r="E340" s="8" t="s">
        <v>626</v>
      </c>
      <c r="F340" s="8">
        <v>0.69999999999999984</v>
      </c>
      <c r="G340" s="10">
        <v>5877</v>
      </c>
      <c r="H340" s="11">
        <v>4113.8999999999996</v>
      </c>
      <c r="I340" s="11">
        <v>2927.160995529875</v>
      </c>
      <c r="J340" s="11">
        <v>1186.7390044701251</v>
      </c>
      <c r="K340" s="8">
        <v>1.3</v>
      </c>
      <c r="L340" s="8"/>
      <c r="M340" s="12">
        <f t="shared" si="10"/>
        <v>7640.1</v>
      </c>
      <c r="N340" s="12">
        <f t="shared" si="10"/>
        <v>0</v>
      </c>
      <c r="O340" s="12">
        <f t="shared" si="11"/>
        <v>7640.1</v>
      </c>
    </row>
    <row r="341" spans="1:15" x14ac:dyDescent="0.25">
      <c r="A341" s="8"/>
      <c r="B341" s="8"/>
      <c r="C341" s="9"/>
      <c r="D341" s="8"/>
      <c r="E341" s="8" t="s">
        <v>627</v>
      </c>
      <c r="F341" s="8">
        <v>0.70000000000000007</v>
      </c>
      <c r="G341" s="10">
        <v>8351</v>
      </c>
      <c r="H341" s="11">
        <v>5845.7000000000007</v>
      </c>
      <c r="I341" s="11">
        <v>4543.8198023082496</v>
      </c>
      <c r="J341" s="11">
        <v>1301.8801976917507</v>
      </c>
      <c r="K341" s="8">
        <v>1.3</v>
      </c>
      <c r="L341" s="8"/>
      <c r="M341" s="12">
        <f t="shared" si="10"/>
        <v>10856.300000000001</v>
      </c>
      <c r="N341" s="12">
        <f t="shared" si="10"/>
        <v>0</v>
      </c>
      <c r="O341" s="12">
        <f t="shared" si="11"/>
        <v>10856.300000000001</v>
      </c>
    </row>
    <row r="342" spans="1:15" x14ac:dyDescent="0.25">
      <c r="A342" s="8"/>
      <c r="B342" s="8"/>
      <c r="C342" s="9"/>
      <c r="D342" s="8"/>
      <c r="E342" s="8" t="s">
        <v>646</v>
      </c>
      <c r="F342" s="8">
        <v>0.72000000000000008</v>
      </c>
      <c r="G342" s="10">
        <v>1216</v>
      </c>
      <c r="H342" s="11">
        <v>875.5200000000001</v>
      </c>
      <c r="I342" s="11">
        <v>776.79608577083343</v>
      </c>
      <c r="J342" s="11">
        <v>98.72391422916651</v>
      </c>
      <c r="K342" s="8">
        <v>1.34</v>
      </c>
      <c r="L342" s="8"/>
      <c r="M342" s="12">
        <f t="shared" si="10"/>
        <v>1629.44</v>
      </c>
      <c r="N342" s="12">
        <f t="shared" si="10"/>
        <v>0</v>
      </c>
      <c r="O342" s="12">
        <f t="shared" si="11"/>
        <v>1629.44</v>
      </c>
    </row>
    <row r="343" spans="1:15" x14ac:dyDescent="0.25">
      <c r="A343" s="8"/>
      <c r="B343" s="8"/>
      <c r="C343" s="9"/>
      <c r="D343" s="8"/>
      <c r="E343" s="8" t="s">
        <v>647</v>
      </c>
      <c r="F343" s="8">
        <v>0.71999999999999986</v>
      </c>
      <c r="G343" s="10">
        <v>4910</v>
      </c>
      <c r="H343" s="11">
        <v>3535.2000000000003</v>
      </c>
      <c r="I343" s="11">
        <v>2945.4342970353105</v>
      </c>
      <c r="J343" s="11">
        <v>589.76570296468958</v>
      </c>
      <c r="K343" s="8">
        <v>1.34</v>
      </c>
      <c r="L343" s="8"/>
      <c r="M343" s="12">
        <f t="shared" si="10"/>
        <v>6579.4000000000005</v>
      </c>
      <c r="N343" s="12">
        <f t="shared" si="10"/>
        <v>0</v>
      </c>
      <c r="O343" s="12">
        <f t="shared" si="11"/>
        <v>6579.4000000000005</v>
      </c>
    </row>
    <row r="344" spans="1:15" x14ac:dyDescent="0.25">
      <c r="A344" s="8"/>
      <c r="B344" s="8"/>
      <c r="C344" s="9"/>
      <c r="D344" s="8"/>
      <c r="E344" s="8" t="s">
        <v>648</v>
      </c>
      <c r="F344" s="8">
        <v>0.88</v>
      </c>
      <c r="G344" s="10">
        <v>730</v>
      </c>
      <c r="H344" s="11">
        <v>642.4</v>
      </c>
      <c r="I344" s="11">
        <v>973.97622192866572</v>
      </c>
      <c r="J344" s="11">
        <v>-331.57622192866575</v>
      </c>
      <c r="K344" s="8">
        <v>2.65</v>
      </c>
      <c r="L344" s="8"/>
      <c r="M344" s="12">
        <f t="shared" si="10"/>
        <v>1934.5</v>
      </c>
      <c r="N344" s="12">
        <f t="shared" si="10"/>
        <v>0</v>
      </c>
      <c r="O344" s="12">
        <f t="shared" si="11"/>
        <v>1934.5</v>
      </c>
    </row>
    <row r="345" spans="1:15" x14ac:dyDescent="0.25">
      <c r="A345" s="8"/>
      <c r="B345" s="8"/>
      <c r="C345" s="9"/>
      <c r="D345" s="8"/>
      <c r="E345" s="8" t="s">
        <v>637</v>
      </c>
      <c r="F345" s="8">
        <v>0.66</v>
      </c>
      <c r="G345" s="10">
        <v>3180</v>
      </c>
      <c r="H345" s="11">
        <v>2098.8000000000002</v>
      </c>
      <c r="I345" s="11">
        <v>2109.0216275336998</v>
      </c>
      <c r="J345" s="11">
        <v>-10.221627533699788</v>
      </c>
      <c r="K345" s="8">
        <v>1.71</v>
      </c>
      <c r="L345" s="8"/>
      <c r="M345" s="12">
        <f t="shared" si="10"/>
        <v>5437.8</v>
      </c>
      <c r="N345" s="12">
        <f t="shared" si="10"/>
        <v>0</v>
      </c>
      <c r="O345" s="12">
        <f t="shared" si="11"/>
        <v>5437.8</v>
      </c>
    </row>
    <row r="346" spans="1:15" x14ac:dyDescent="0.25">
      <c r="A346" s="8"/>
      <c r="B346" s="8"/>
      <c r="C346" s="9"/>
      <c r="D346" s="8"/>
      <c r="E346" s="8" t="s">
        <v>496</v>
      </c>
      <c r="F346" s="8">
        <v>0.79</v>
      </c>
      <c r="G346" s="10">
        <v>139</v>
      </c>
      <c r="H346" s="11">
        <v>109.81</v>
      </c>
      <c r="I346" s="11">
        <v>74.954618259476774</v>
      </c>
      <c r="J346" s="11">
        <v>34.855381740523228</v>
      </c>
      <c r="K346" s="8">
        <v>2.15</v>
      </c>
      <c r="L346" s="8"/>
      <c r="M346" s="12">
        <f t="shared" si="10"/>
        <v>298.84999999999997</v>
      </c>
      <c r="N346" s="12">
        <f t="shared" si="10"/>
        <v>0</v>
      </c>
      <c r="O346" s="12">
        <f t="shared" si="11"/>
        <v>298.84999999999997</v>
      </c>
    </row>
    <row r="347" spans="1:15" x14ac:dyDescent="0.25">
      <c r="A347" s="8"/>
      <c r="B347" s="8"/>
      <c r="C347" s="9"/>
      <c r="D347" s="8"/>
      <c r="E347" s="8" t="s">
        <v>649</v>
      </c>
      <c r="F347" s="8">
        <v>0.79</v>
      </c>
      <c r="G347" s="10">
        <v>72</v>
      </c>
      <c r="H347" s="11">
        <v>56.88</v>
      </c>
      <c r="I347" s="11">
        <v>46.171428571428571</v>
      </c>
      <c r="J347" s="11">
        <v>10.708571428571432</v>
      </c>
      <c r="K347" s="8">
        <v>2.42</v>
      </c>
      <c r="L347" s="8"/>
      <c r="M347" s="12">
        <f t="shared" si="10"/>
        <v>174.24</v>
      </c>
      <c r="N347" s="12">
        <f t="shared" si="10"/>
        <v>0</v>
      </c>
      <c r="O347" s="12">
        <f t="shared" si="11"/>
        <v>174.24</v>
      </c>
    </row>
    <row r="348" spans="1:15" x14ac:dyDescent="0.25">
      <c r="A348" s="8"/>
      <c r="B348" s="8"/>
      <c r="C348" s="9"/>
      <c r="D348" s="8"/>
      <c r="E348" s="8" t="s">
        <v>650</v>
      </c>
      <c r="F348" s="8">
        <v>0.79</v>
      </c>
      <c r="G348" s="10">
        <v>986</v>
      </c>
      <c r="H348" s="11">
        <v>778.94</v>
      </c>
      <c r="I348" s="11">
        <v>673.39012476316896</v>
      </c>
      <c r="J348" s="11">
        <v>105.54987523683094</v>
      </c>
      <c r="K348" s="8">
        <v>2.15</v>
      </c>
      <c r="L348" s="8"/>
      <c r="M348" s="12">
        <f t="shared" si="10"/>
        <v>2119.9</v>
      </c>
      <c r="N348" s="12">
        <f t="shared" si="10"/>
        <v>0</v>
      </c>
      <c r="O348" s="12">
        <f t="shared" si="11"/>
        <v>2119.9</v>
      </c>
    </row>
    <row r="349" spans="1:15" x14ac:dyDescent="0.25">
      <c r="A349" s="8"/>
      <c r="B349" s="8"/>
      <c r="C349" s="9"/>
      <c r="D349" s="8"/>
      <c r="E349" s="8" t="s">
        <v>651</v>
      </c>
      <c r="F349" s="8">
        <v>0.72</v>
      </c>
      <c r="G349" s="10">
        <v>55</v>
      </c>
      <c r="H349" s="11">
        <v>39.6</v>
      </c>
      <c r="I349" s="11">
        <v>48.012100259291273</v>
      </c>
      <c r="J349" s="11">
        <v>-8.4121002592912717</v>
      </c>
      <c r="K349" s="8">
        <v>2.31</v>
      </c>
      <c r="L349" s="8"/>
      <c r="M349" s="12">
        <f t="shared" si="10"/>
        <v>127.05</v>
      </c>
      <c r="N349" s="12">
        <f t="shared" si="10"/>
        <v>0</v>
      </c>
      <c r="O349" s="12">
        <f t="shared" si="11"/>
        <v>127.05</v>
      </c>
    </row>
    <row r="350" spans="1:15" x14ac:dyDescent="0.25">
      <c r="A350" s="8"/>
      <c r="B350" s="8"/>
      <c r="C350" s="9"/>
      <c r="D350" s="8"/>
      <c r="E350" s="8" t="s">
        <v>498</v>
      </c>
      <c r="F350" s="8">
        <v>0.79999999999999993</v>
      </c>
      <c r="G350" s="10">
        <v>888</v>
      </c>
      <c r="H350" s="11">
        <v>710.4</v>
      </c>
      <c r="I350" s="11">
        <v>517.15175404020374</v>
      </c>
      <c r="J350" s="11">
        <v>193.24824595979624</v>
      </c>
      <c r="K350" s="8">
        <v>2.16</v>
      </c>
      <c r="L350" s="8"/>
      <c r="M350" s="12">
        <f t="shared" si="10"/>
        <v>1918.0800000000002</v>
      </c>
      <c r="N350" s="12">
        <f t="shared" si="10"/>
        <v>0</v>
      </c>
      <c r="O350" s="12">
        <f t="shared" si="11"/>
        <v>1918.0800000000002</v>
      </c>
    </row>
    <row r="351" spans="1:15" x14ac:dyDescent="0.25">
      <c r="A351" s="8"/>
      <c r="B351" s="8"/>
      <c r="C351" s="9"/>
      <c r="D351" s="8"/>
      <c r="E351" s="8" t="s">
        <v>499</v>
      </c>
      <c r="F351" s="8">
        <v>0.72000000000000008</v>
      </c>
      <c r="G351" s="10">
        <v>87</v>
      </c>
      <c r="H351" s="11">
        <v>62.639999999999993</v>
      </c>
      <c r="I351" s="11">
        <v>54.593024175295241</v>
      </c>
      <c r="J351" s="11">
        <v>8.0469758247047558</v>
      </c>
      <c r="K351" s="8">
        <v>2.31</v>
      </c>
      <c r="L351" s="8"/>
      <c r="M351" s="12">
        <f t="shared" si="10"/>
        <v>200.97</v>
      </c>
      <c r="N351" s="12">
        <f t="shared" si="10"/>
        <v>0</v>
      </c>
      <c r="O351" s="12">
        <f t="shared" si="11"/>
        <v>200.97</v>
      </c>
    </row>
    <row r="352" spans="1:15" x14ac:dyDescent="0.25">
      <c r="A352" s="8"/>
      <c r="B352" s="8"/>
      <c r="C352" s="9"/>
      <c r="D352" s="8"/>
      <c r="E352" s="8" t="s">
        <v>500</v>
      </c>
      <c r="F352" s="8">
        <v>0.8</v>
      </c>
      <c r="G352" s="10">
        <v>2040</v>
      </c>
      <c r="H352" s="11">
        <v>1632</v>
      </c>
      <c r="I352" s="11">
        <v>1231.5505017407911</v>
      </c>
      <c r="J352" s="11">
        <v>400.44949825920861</v>
      </c>
      <c r="K352" s="8">
        <v>2.16</v>
      </c>
      <c r="L352" s="8"/>
      <c r="M352" s="12">
        <f t="shared" si="10"/>
        <v>4406.4000000000005</v>
      </c>
      <c r="N352" s="12">
        <f t="shared" si="10"/>
        <v>0</v>
      </c>
      <c r="O352" s="12">
        <f t="shared" si="11"/>
        <v>4406.4000000000005</v>
      </c>
    </row>
    <row r="353" spans="1:15" x14ac:dyDescent="0.25">
      <c r="A353" s="8"/>
      <c r="B353" s="8"/>
      <c r="C353" s="9"/>
      <c r="D353" s="8"/>
      <c r="E353" s="8" t="s">
        <v>501</v>
      </c>
      <c r="F353" s="8">
        <v>0.72</v>
      </c>
      <c r="G353" s="10">
        <v>440</v>
      </c>
      <c r="H353" s="11">
        <v>316.8</v>
      </c>
      <c r="I353" s="11">
        <v>246.27058062348542</v>
      </c>
      <c r="J353" s="11">
        <v>70.529419376514596</v>
      </c>
      <c r="K353" s="8">
        <v>2.31</v>
      </c>
      <c r="L353" s="8"/>
      <c r="M353" s="12">
        <f t="shared" si="10"/>
        <v>1016.4</v>
      </c>
      <c r="N353" s="12">
        <f t="shared" si="10"/>
        <v>0</v>
      </c>
      <c r="O353" s="12">
        <f t="shared" si="11"/>
        <v>1016.4</v>
      </c>
    </row>
    <row r="354" spans="1:15" x14ac:dyDescent="0.25">
      <c r="A354" s="8"/>
      <c r="B354" s="8"/>
      <c r="C354" s="9"/>
      <c r="D354" s="8"/>
      <c r="E354" s="8" t="s">
        <v>652</v>
      </c>
      <c r="F354" s="8">
        <v>0.79</v>
      </c>
      <c r="G354" s="10">
        <v>1148</v>
      </c>
      <c r="H354" s="11">
        <v>906.92000000000007</v>
      </c>
      <c r="I354" s="11">
        <v>835.51284329950477</v>
      </c>
      <c r="J354" s="11">
        <v>71.407156700495207</v>
      </c>
      <c r="K354" s="8">
        <v>2.42</v>
      </c>
      <c r="L354" s="8"/>
      <c r="M354" s="12">
        <f t="shared" si="10"/>
        <v>2778.16</v>
      </c>
      <c r="N354" s="12">
        <f t="shared" si="10"/>
        <v>0</v>
      </c>
      <c r="O354" s="12">
        <f t="shared" si="11"/>
        <v>2778.16</v>
      </c>
    </row>
    <row r="355" spans="1:15" x14ac:dyDescent="0.25">
      <c r="A355" s="8"/>
      <c r="B355" s="8"/>
      <c r="C355" s="9"/>
      <c r="D355" s="8"/>
      <c r="E355" s="8" t="s">
        <v>493</v>
      </c>
      <c r="F355" s="8">
        <v>0.76000000000000012</v>
      </c>
      <c r="G355" s="10">
        <v>1388</v>
      </c>
      <c r="H355" s="11">
        <v>1054.8800000000001</v>
      </c>
      <c r="I355" s="11">
        <v>881.84330600421936</v>
      </c>
      <c r="J355" s="11">
        <v>173.03669399578064</v>
      </c>
      <c r="K355" s="8">
        <v>2.02</v>
      </c>
      <c r="L355" s="8"/>
      <c r="M355" s="12">
        <f t="shared" si="10"/>
        <v>2803.76</v>
      </c>
      <c r="N355" s="12">
        <f t="shared" si="10"/>
        <v>0</v>
      </c>
      <c r="O355" s="12">
        <f t="shared" si="11"/>
        <v>2803.76</v>
      </c>
    </row>
    <row r="356" spans="1:15" x14ac:dyDescent="0.25">
      <c r="A356" s="8"/>
      <c r="B356" s="8"/>
      <c r="C356" s="9"/>
      <c r="D356" s="8"/>
      <c r="E356" s="8" t="s">
        <v>653</v>
      </c>
      <c r="F356" s="8">
        <v>0.76</v>
      </c>
      <c r="G356" s="10">
        <v>2420</v>
      </c>
      <c r="H356" s="11">
        <v>1839.2</v>
      </c>
      <c r="I356" s="11">
        <v>1730.0852025627307</v>
      </c>
      <c r="J356" s="11">
        <v>109.11479743726939</v>
      </c>
      <c r="K356" s="8">
        <v>2.02</v>
      </c>
      <c r="L356" s="8"/>
      <c r="M356" s="12">
        <f t="shared" si="10"/>
        <v>4888.3999999999996</v>
      </c>
      <c r="N356" s="12">
        <f t="shared" si="10"/>
        <v>0</v>
      </c>
      <c r="O356" s="12">
        <f t="shared" si="11"/>
        <v>4888.3999999999996</v>
      </c>
    </row>
    <row r="357" spans="1:15" x14ac:dyDescent="0.25">
      <c r="A357" s="8"/>
      <c r="B357" s="8"/>
      <c r="C357" s="9"/>
      <c r="D357" s="8"/>
      <c r="E357" s="8" t="s">
        <v>635</v>
      </c>
      <c r="F357" s="8">
        <v>0.74</v>
      </c>
      <c r="G357" s="10">
        <v>265</v>
      </c>
      <c r="H357" s="11">
        <v>196.1</v>
      </c>
      <c r="I357" s="11">
        <v>143.21913290383236</v>
      </c>
      <c r="J357" s="11">
        <v>52.880867096167634</v>
      </c>
      <c r="K357" s="8">
        <v>2.16</v>
      </c>
      <c r="L357" s="8"/>
      <c r="M357" s="12">
        <f t="shared" si="10"/>
        <v>572.40000000000009</v>
      </c>
      <c r="N357" s="12">
        <f t="shared" si="10"/>
        <v>0</v>
      </c>
      <c r="O357" s="12">
        <f t="shared" si="11"/>
        <v>572.40000000000009</v>
      </c>
    </row>
    <row r="358" spans="1:15" x14ac:dyDescent="0.25">
      <c r="A358" s="8"/>
      <c r="B358" s="8"/>
      <c r="C358" s="9"/>
      <c r="D358" s="8"/>
      <c r="E358" s="8" t="s">
        <v>654</v>
      </c>
      <c r="F358" s="8">
        <v>0.74</v>
      </c>
      <c r="G358" s="10">
        <v>1027</v>
      </c>
      <c r="H358" s="11">
        <v>759.9799999999999</v>
      </c>
      <c r="I358" s="11">
        <v>711.13136016684064</v>
      </c>
      <c r="J358" s="11">
        <v>48.848639833159304</v>
      </c>
      <c r="K358" s="8">
        <v>2.16</v>
      </c>
      <c r="L358" s="8"/>
      <c r="M358" s="12">
        <f t="shared" si="10"/>
        <v>2218.3200000000002</v>
      </c>
      <c r="N358" s="12">
        <f t="shared" si="10"/>
        <v>0</v>
      </c>
      <c r="O358" s="12">
        <f t="shared" si="11"/>
        <v>2218.3200000000002</v>
      </c>
    </row>
    <row r="359" spans="1:15" x14ac:dyDescent="0.25">
      <c r="A359" s="8"/>
      <c r="B359" s="8"/>
      <c r="C359" s="9" t="s">
        <v>145</v>
      </c>
      <c r="D359" s="8" t="s">
        <v>38</v>
      </c>
      <c r="E359" s="8" t="s">
        <v>645</v>
      </c>
      <c r="F359" s="8">
        <v>0.72000000000000008</v>
      </c>
      <c r="G359" s="10">
        <v>1375</v>
      </c>
      <c r="H359" s="11">
        <v>990</v>
      </c>
      <c r="I359" s="11">
        <v>749.08591143137028</v>
      </c>
      <c r="J359" s="11">
        <v>240.91408856862969</v>
      </c>
      <c r="K359" s="8">
        <v>1.36</v>
      </c>
      <c r="L359" s="8"/>
      <c r="M359" s="12">
        <f t="shared" si="10"/>
        <v>1870.0000000000002</v>
      </c>
      <c r="N359" s="12">
        <f t="shared" si="10"/>
        <v>0</v>
      </c>
      <c r="O359" s="12">
        <f t="shared" si="11"/>
        <v>1870.0000000000002</v>
      </c>
    </row>
    <row r="360" spans="1:15" x14ac:dyDescent="0.25">
      <c r="A360" s="8"/>
      <c r="B360" s="8"/>
      <c r="C360" s="9"/>
      <c r="D360" s="8"/>
      <c r="E360" s="8" t="s">
        <v>626</v>
      </c>
      <c r="F360" s="8">
        <v>0.69999999999999984</v>
      </c>
      <c r="G360" s="10">
        <v>5878</v>
      </c>
      <c r="H360" s="11">
        <v>4114.6000000000004</v>
      </c>
      <c r="I360" s="11">
        <v>2927.2063580970425</v>
      </c>
      <c r="J360" s="11">
        <v>1187.3936419029574</v>
      </c>
      <c r="K360" s="8">
        <v>1.3</v>
      </c>
      <c r="L360" s="8"/>
      <c r="M360" s="12">
        <f t="shared" si="10"/>
        <v>7641.4000000000005</v>
      </c>
      <c r="N360" s="12">
        <f t="shared" si="10"/>
        <v>0</v>
      </c>
      <c r="O360" s="12">
        <f t="shared" si="11"/>
        <v>7641.4000000000005</v>
      </c>
    </row>
    <row r="361" spans="1:15" x14ac:dyDescent="0.25">
      <c r="A361" s="8"/>
      <c r="B361" s="8"/>
      <c r="C361" s="9"/>
      <c r="D361" s="8"/>
      <c r="E361" s="8" t="s">
        <v>627</v>
      </c>
      <c r="F361" s="8">
        <v>0.70000000000000007</v>
      </c>
      <c r="G361" s="10">
        <v>8353</v>
      </c>
      <c r="H361" s="11">
        <v>5847.0999999999995</v>
      </c>
      <c r="I361" s="11">
        <v>4545.6681031841736</v>
      </c>
      <c r="J361" s="11">
        <v>1301.4318968158257</v>
      </c>
      <c r="K361" s="8">
        <v>1.3</v>
      </c>
      <c r="L361" s="8"/>
      <c r="M361" s="12">
        <f t="shared" si="10"/>
        <v>10858.9</v>
      </c>
      <c r="N361" s="12">
        <f t="shared" si="10"/>
        <v>0</v>
      </c>
      <c r="O361" s="12">
        <f t="shared" si="11"/>
        <v>10858.9</v>
      </c>
    </row>
    <row r="362" spans="1:15" x14ac:dyDescent="0.25">
      <c r="A362" s="8"/>
      <c r="B362" s="8"/>
      <c r="C362" s="9"/>
      <c r="D362" s="8"/>
      <c r="E362" s="8" t="s">
        <v>646</v>
      </c>
      <c r="F362" s="8">
        <v>0.72000000000000008</v>
      </c>
      <c r="G362" s="10">
        <v>1219</v>
      </c>
      <c r="H362" s="11">
        <v>877.68</v>
      </c>
      <c r="I362" s="11">
        <v>778.45445159350652</v>
      </c>
      <c r="J362" s="11">
        <v>99.225548406493516</v>
      </c>
      <c r="K362" s="8">
        <v>1.34</v>
      </c>
      <c r="L362" s="8"/>
      <c r="M362" s="12">
        <f t="shared" si="10"/>
        <v>1633.46</v>
      </c>
      <c r="N362" s="12">
        <f t="shared" si="10"/>
        <v>0</v>
      </c>
      <c r="O362" s="12">
        <f t="shared" si="11"/>
        <v>1633.46</v>
      </c>
    </row>
    <row r="363" spans="1:15" x14ac:dyDescent="0.25">
      <c r="A363" s="8"/>
      <c r="B363" s="8"/>
      <c r="C363" s="9"/>
      <c r="D363" s="8"/>
      <c r="E363" s="8" t="s">
        <v>647</v>
      </c>
      <c r="F363" s="8">
        <v>0.71999999999999986</v>
      </c>
      <c r="G363" s="10">
        <v>4909</v>
      </c>
      <c r="H363" s="11">
        <v>3534.48</v>
      </c>
      <c r="I363" s="11">
        <v>2944.2981758489718</v>
      </c>
      <c r="J363" s="11">
        <v>590.1818241510274</v>
      </c>
      <c r="K363" s="8">
        <v>1.34</v>
      </c>
      <c r="L363" s="8"/>
      <c r="M363" s="12">
        <f t="shared" si="10"/>
        <v>6578.06</v>
      </c>
      <c r="N363" s="12">
        <f t="shared" si="10"/>
        <v>0</v>
      </c>
      <c r="O363" s="12">
        <f t="shared" si="11"/>
        <v>6578.06</v>
      </c>
    </row>
    <row r="364" spans="1:15" x14ac:dyDescent="0.25">
      <c r="A364" s="8"/>
      <c r="B364" s="8"/>
      <c r="C364" s="9"/>
      <c r="D364" s="8"/>
      <c r="E364" s="8" t="s">
        <v>648</v>
      </c>
      <c r="F364" s="8">
        <v>0.88</v>
      </c>
      <c r="G364" s="10">
        <v>730</v>
      </c>
      <c r="H364" s="11">
        <v>642.4</v>
      </c>
      <c r="I364" s="11">
        <v>972.69129287598946</v>
      </c>
      <c r="J364" s="11">
        <v>-330.29129287598948</v>
      </c>
      <c r="K364" s="8">
        <v>2.65</v>
      </c>
      <c r="L364" s="8"/>
      <c r="M364" s="12">
        <f t="shared" si="10"/>
        <v>1934.5</v>
      </c>
      <c r="N364" s="12">
        <f t="shared" si="10"/>
        <v>0</v>
      </c>
      <c r="O364" s="12">
        <f t="shared" si="11"/>
        <v>1934.5</v>
      </c>
    </row>
    <row r="365" spans="1:15" x14ac:dyDescent="0.25">
      <c r="A365" s="8"/>
      <c r="B365" s="8"/>
      <c r="C365" s="9"/>
      <c r="D365" s="8"/>
      <c r="E365" s="8" t="s">
        <v>637</v>
      </c>
      <c r="F365" s="8">
        <v>0.66</v>
      </c>
      <c r="G365" s="10">
        <v>3180</v>
      </c>
      <c r="H365" s="11">
        <v>2098.8000000000002</v>
      </c>
      <c r="I365" s="11">
        <v>2109.6549436831506</v>
      </c>
      <c r="J365" s="11">
        <v>-10.854943683150328</v>
      </c>
      <c r="K365" s="8">
        <v>1.71</v>
      </c>
      <c r="L365" s="8"/>
      <c r="M365" s="12">
        <f t="shared" si="10"/>
        <v>5437.8</v>
      </c>
      <c r="N365" s="12">
        <f t="shared" si="10"/>
        <v>0</v>
      </c>
      <c r="O365" s="12">
        <f t="shared" si="11"/>
        <v>5437.8</v>
      </c>
    </row>
    <row r="366" spans="1:15" x14ac:dyDescent="0.25">
      <c r="A366" s="8"/>
      <c r="B366" s="8"/>
      <c r="C366" s="9"/>
      <c r="D366" s="8"/>
      <c r="E366" s="8" t="s">
        <v>496</v>
      </c>
      <c r="F366" s="8">
        <v>0.79</v>
      </c>
      <c r="G366" s="10">
        <v>211</v>
      </c>
      <c r="H366" s="11">
        <v>166.69</v>
      </c>
      <c r="I366" s="11">
        <v>166.09774385840097</v>
      </c>
      <c r="J366" s="11">
        <v>0.59225614159904438</v>
      </c>
      <c r="K366" s="8">
        <v>2.15</v>
      </c>
      <c r="L366" s="8"/>
      <c r="M366" s="12">
        <f t="shared" si="10"/>
        <v>453.65</v>
      </c>
      <c r="N366" s="12">
        <f t="shared" si="10"/>
        <v>0</v>
      </c>
      <c r="O366" s="12">
        <f t="shared" si="11"/>
        <v>453.65</v>
      </c>
    </row>
    <row r="367" spans="1:15" x14ac:dyDescent="0.25">
      <c r="A367" s="8"/>
      <c r="B367" s="8"/>
      <c r="C367" s="9"/>
      <c r="D367" s="8"/>
      <c r="E367" s="8" t="s">
        <v>649</v>
      </c>
      <c r="F367" s="8">
        <v>0.79</v>
      </c>
      <c r="G367" s="10">
        <v>73</v>
      </c>
      <c r="H367" s="11">
        <v>57.67</v>
      </c>
      <c r="I367" s="11">
        <v>46.81269841269841</v>
      </c>
      <c r="J367" s="11">
        <v>10.857301587301592</v>
      </c>
      <c r="K367" s="8">
        <v>2.42</v>
      </c>
      <c r="L367" s="8"/>
      <c r="M367" s="12">
        <f t="shared" si="10"/>
        <v>176.66</v>
      </c>
      <c r="N367" s="12">
        <f t="shared" si="10"/>
        <v>0</v>
      </c>
      <c r="O367" s="12">
        <f t="shared" si="11"/>
        <v>176.66</v>
      </c>
    </row>
    <row r="368" spans="1:15" x14ac:dyDescent="0.25">
      <c r="A368" s="8"/>
      <c r="B368" s="8"/>
      <c r="C368" s="9"/>
      <c r="D368" s="8"/>
      <c r="E368" s="8" t="s">
        <v>650</v>
      </c>
      <c r="F368" s="8">
        <v>0.79</v>
      </c>
      <c r="G368" s="10">
        <v>928</v>
      </c>
      <c r="H368" s="11">
        <v>733.12</v>
      </c>
      <c r="I368" s="11">
        <v>623.25015873015877</v>
      </c>
      <c r="J368" s="11">
        <v>109.86984126984122</v>
      </c>
      <c r="K368" s="8">
        <v>2.15</v>
      </c>
      <c r="L368" s="8"/>
      <c r="M368" s="12">
        <f t="shared" si="10"/>
        <v>1995.1999999999998</v>
      </c>
      <c r="N368" s="12">
        <f t="shared" si="10"/>
        <v>0</v>
      </c>
      <c r="O368" s="12">
        <f t="shared" si="11"/>
        <v>1995.1999999999998</v>
      </c>
    </row>
    <row r="369" spans="1:15" x14ac:dyDescent="0.25">
      <c r="A369" s="8"/>
      <c r="B369" s="8"/>
      <c r="C369" s="9"/>
      <c r="D369" s="8"/>
      <c r="E369" s="8" t="s">
        <v>651</v>
      </c>
      <c r="F369" s="8">
        <v>0.72</v>
      </c>
      <c r="G369" s="10">
        <v>315</v>
      </c>
      <c r="H369" s="11">
        <v>226.8</v>
      </c>
      <c r="I369" s="11">
        <v>212.1</v>
      </c>
      <c r="J369" s="11">
        <v>14.700000000000017</v>
      </c>
      <c r="K369" s="8">
        <v>2.31</v>
      </c>
      <c r="L369" s="8"/>
      <c r="M369" s="12">
        <f t="shared" si="10"/>
        <v>727.65</v>
      </c>
      <c r="N369" s="12">
        <f t="shared" si="10"/>
        <v>0</v>
      </c>
      <c r="O369" s="12">
        <f t="shared" si="11"/>
        <v>727.65</v>
      </c>
    </row>
    <row r="370" spans="1:15" x14ac:dyDescent="0.25">
      <c r="A370" s="8"/>
      <c r="B370" s="8"/>
      <c r="C370" s="9"/>
      <c r="D370" s="8"/>
      <c r="E370" s="8" t="s">
        <v>498</v>
      </c>
      <c r="F370" s="8">
        <v>0.8</v>
      </c>
      <c r="G370" s="10">
        <v>162</v>
      </c>
      <c r="H370" s="11">
        <v>129.6</v>
      </c>
      <c r="I370" s="11">
        <v>108.46425687468633</v>
      </c>
      <c r="J370" s="11">
        <v>21.135743125313674</v>
      </c>
      <c r="K370" s="8">
        <v>2.16</v>
      </c>
      <c r="L370" s="8"/>
      <c r="M370" s="12">
        <f t="shared" si="10"/>
        <v>349.92</v>
      </c>
      <c r="N370" s="12">
        <f t="shared" si="10"/>
        <v>0</v>
      </c>
      <c r="O370" s="12">
        <f t="shared" si="11"/>
        <v>349.92</v>
      </c>
    </row>
    <row r="371" spans="1:15" x14ac:dyDescent="0.25">
      <c r="A371" s="8"/>
      <c r="B371" s="8"/>
      <c r="C371" s="9"/>
      <c r="D371" s="8"/>
      <c r="E371" s="8" t="s">
        <v>499</v>
      </c>
      <c r="F371" s="8">
        <v>0.72</v>
      </c>
      <c r="G371" s="10">
        <v>38</v>
      </c>
      <c r="H371" s="11">
        <v>27.36</v>
      </c>
      <c r="I371" s="11">
        <v>25.239293352025776</v>
      </c>
      <c r="J371" s="11">
        <v>2.1207066479742265</v>
      </c>
      <c r="K371" s="8">
        <v>2.31</v>
      </c>
      <c r="L371" s="8"/>
      <c r="M371" s="12">
        <f t="shared" si="10"/>
        <v>87.78</v>
      </c>
      <c r="N371" s="12">
        <f t="shared" si="10"/>
        <v>0</v>
      </c>
      <c r="O371" s="12">
        <f t="shared" si="11"/>
        <v>87.78</v>
      </c>
    </row>
    <row r="372" spans="1:15" x14ac:dyDescent="0.25">
      <c r="A372" s="8"/>
      <c r="B372" s="8"/>
      <c r="C372" s="9"/>
      <c r="D372" s="8"/>
      <c r="E372" s="8" t="s">
        <v>500</v>
      </c>
      <c r="F372" s="8">
        <v>0.80000000000000016</v>
      </c>
      <c r="G372" s="10">
        <v>1830</v>
      </c>
      <c r="H372" s="11">
        <v>1464</v>
      </c>
      <c r="I372" s="11">
        <v>1175.0955377739331</v>
      </c>
      <c r="J372" s="11">
        <v>288.90446222606693</v>
      </c>
      <c r="K372" s="8">
        <v>2.16</v>
      </c>
      <c r="L372" s="8"/>
      <c r="M372" s="12">
        <f t="shared" si="10"/>
        <v>3952.8</v>
      </c>
      <c r="N372" s="12">
        <f t="shared" si="10"/>
        <v>0</v>
      </c>
      <c r="O372" s="12">
        <f t="shared" si="11"/>
        <v>3952.8</v>
      </c>
    </row>
    <row r="373" spans="1:15" x14ac:dyDescent="0.25">
      <c r="A373" s="8"/>
      <c r="B373" s="8"/>
      <c r="C373" s="9"/>
      <c r="D373" s="8"/>
      <c r="E373" s="8" t="s">
        <v>501</v>
      </c>
      <c r="F373" s="8">
        <v>0.72</v>
      </c>
      <c r="G373" s="10">
        <v>30</v>
      </c>
      <c r="H373" s="11">
        <v>21.6</v>
      </c>
      <c r="I373" s="11">
        <v>19.989583333333332</v>
      </c>
      <c r="J373" s="11">
        <v>1.6104166666666679</v>
      </c>
      <c r="K373" s="8">
        <v>2.31</v>
      </c>
      <c r="L373" s="8"/>
      <c r="M373" s="12">
        <f t="shared" si="10"/>
        <v>69.3</v>
      </c>
      <c r="N373" s="12">
        <f t="shared" si="10"/>
        <v>0</v>
      </c>
      <c r="O373" s="12">
        <f t="shared" si="11"/>
        <v>69.3</v>
      </c>
    </row>
    <row r="374" spans="1:15" x14ac:dyDescent="0.25">
      <c r="A374" s="8"/>
      <c r="B374" s="8"/>
      <c r="C374" s="9"/>
      <c r="D374" s="8"/>
      <c r="E374" s="8" t="s">
        <v>652</v>
      </c>
      <c r="F374" s="8">
        <v>0.79</v>
      </c>
      <c r="G374" s="10">
        <v>1147</v>
      </c>
      <c r="H374" s="11">
        <v>906.13000000000011</v>
      </c>
      <c r="I374" s="11">
        <v>835.22286243981523</v>
      </c>
      <c r="J374" s="11">
        <v>70.907137560184708</v>
      </c>
      <c r="K374" s="8">
        <v>2.42</v>
      </c>
      <c r="L374" s="8"/>
      <c r="M374" s="12">
        <f t="shared" si="10"/>
        <v>2775.74</v>
      </c>
      <c r="N374" s="12">
        <f t="shared" si="10"/>
        <v>0</v>
      </c>
      <c r="O374" s="12">
        <f t="shared" si="11"/>
        <v>2775.74</v>
      </c>
    </row>
    <row r="375" spans="1:15" x14ac:dyDescent="0.25">
      <c r="A375" s="8"/>
      <c r="B375" s="8"/>
      <c r="C375" s="9"/>
      <c r="D375" s="8"/>
      <c r="E375" s="8" t="s">
        <v>493</v>
      </c>
      <c r="F375" s="8">
        <v>0.76000000000000012</v>
      </c>
      <c r="G375" s="10">
        <v>2643</v>
      </c>
      <c r="H375" s="11">
        <v>2008.68</v>
      </c>
      <c r="I375" s="11">
        <v>1814.9785220659974</v>
      </c>
      <c r="J375" s="11">
        <v>193.7014779340027</v>
      </c>
      <c r="K375" s="8">
        <v>2.02</v>
      </c>
      <c r="L375" s="8"/>
      <c r="M375" s="12">
        <f t="shared" si="10"/>
        <v>5338.86</v>
      </c>
      <c r="N375" s="12">
        <f t="shared" si="10"/>
        <v>0</v>
      </c>
      <c r="O375" s="12">
        <f t="shared" si="11"/>
        <v>5338.86</v>
      </c>
    </row>
    <row r="376" spans="1:15" x14ac:dyDescent="0.25">
      <c r="A376" s="8"/>
      <c r="B376" s="8"/>
      <c r="C376" s="9"/>
      <c r="D376" s="8"/>
      <c r="E376" s="8" t="s">
        <v>653</v>
      </c>
      <c r="F376" s="8">
        <v>0.76</v>
      </c>
      <c r="G376" s="10">
        <v>1610</v>
      </c>
      <c r="H376" s="11">
        <v>1223.5999999999999</v>
      </c>
      <c r="I376" s="11">
        <v>1179.6225005998272</v>
      </c>
      <c r="J376" s="11">
        <v>43.977499400172924</v>
      </c>
      <c r="K376" s="8">
        <v>2.02</v>
      </c>
      <c r="L376" s="8"/>
      <c r="M376" s="12">
        <f t="shared" si="10"/>
        <v>3252.2</v>
      </c>
      <c r="N376" s="12">
        <f t="shared" si="10"/>
        <v>0</v>
      </c>
      <c r="O376" s="12">
        <f t="shared" si="11"/>
        <v>3252.2</v>
      </c>
    </row>
    <row r="377" spans="1:15" x14ac:dyDescent="0.25">
      <c r="A377" s="8"/>
      <c r="B377" s="8"/>
      <c r="C377" s="9"/>
      <c r="D377" s="8"/>
      <c r="E377" s="8" t="s">
        <v>635</v>
      </c>
      <c r="F377" s="8">
        <v>0.74</v>
      </c>
      <c r="G377" s="10">
        <v>263</v>
      </c>
      <c r="H377" s="11">
        <v>194.62</v>
      </c>
      <c r="I377" s="11">
        <v>165.47260287063048</v>
      </c>
      <c r="J377" s="11">
        <v>29.147397129369516</v>
      </c>
      <c r="K377" s="8">
        <v>2.16</v>
      </c>
      <c r="L377" s="8"/>
      <c r="M377" s="12">
        <f t="shared" si="10"/>
        <v>568.08000000000004</v>
      </c>
      <c r="N377" s="12">
        <f t="shared" si="10"/>
        <v>0</v>
      </c>
      <c r="O377" s="12">
        <f t="shared" si="11"/>
        <v>568.08000000000004</v>
      </c>
    </row>
    <row r="378" spans="1:15" x14ac:dyDescent="0.25">
      <c r="A378" s="8"/>
      <c r="B378" s="8"/>
      <c r="C378" s="9"/>
      <c r="D378" s="8"/>
      <c r="E378" s="8" t="s">
        <v>654</v>
      </c>
      <c r="F378" s="8">
        <v>0.7400000000000001</v>
      </c>
      <c r="G378" s="10">
        <v>1181</v>
      </c>
      <c r="H378" s="11">
        <v>873.93999999999994</v>
      </c>
      <c r="I378" s="11">
        <v>820.59500297428701</v>
      </c>
      <c r="J378" s="11">
        <v>53.344997025712907</v>
      </c>
      <c r="K378" s="8">
        <v>2.16</v>
      </c>
      <c r="L378" s="8"/>
      <c r="M378" s="12">
        <f t="shared" si="10"/>
        <v>2550.96</v>
      </c>
      <c r="N378" s="12">
        <f t="shared" si="10"/>
        <v>0</v>
      </c>
      <c r="O378" s="12">
        <f t="shared" si="11"/>
        <v>2550.96</v>
      </c>
    </row>
    <row r="379" spans="1:15" x14ac:dyDescent="0.25">
      <c r="A379" s="8"/>
      <c r="B379" s="8"/>
      <c r="C379" s="9" t="s">
        <v>148</v>
      </c>
      <c r="D379" s="8" t="s">
        <v>38</v>
      </c>
      <c r="E379" s="8" t="s">
        <v>655</v>
      </c>
      <c r="F379" s="8">
        <v>0.76</v>
      </c>
      <c r="G379" s="10">
        <v>658</v>
      </c>
      <c r="H379" s="11">
        <v>500.08</v>
      </c>
      <c r="I379" s="11">
        <v>394.17556346381969</v>
      </c>
      <c r="J379" s="11">
        <v>105.9044365361803</v>
      </c>
      <c r="K379" s="8">
        <v>2</v>
      </c>
      <c r="L379" s="8"/>
      <c r="M379" s="12">
        <f t="shared" si="10"/>
        <v>1316</v>
      </c>
      <c r="N379" s="12">
        <f t="shared" si="10"/>
        <v>0</v>
      </c>
      <c r="O379" s="12">
        <f t="shared" si="11"/>
        <v>1316</v>
      </c>
    </row>
    <row r="380" spans="1:15" x14ac:dyDescent="0.25">
      <c r="A380" s="8"/>
      <c r="B380" s="8"/>
      <c r="C380" s="9"/>
      <c r="D380" s="8"/>
      <c r="E380" s="8" t="s">
        <v>645</v>
      </c>
      <c r="F380" s="8">
        <v>0.72000000000000008</v>
      </c>
      <c r="G380" s="10">
        <v>2015</v>
      </c>
      <c r="H380" s="11">
        <v>1450.8</v>
      </c>
      <c r="I380" s="11">
        <v>1076.2714728396279</v>
      </c>
      <c r="J380" s="11">
        <v>374.52852716037216</v>
      </c>
      <c r="K380" s="8">
        <v>1.36</v>
      </c>
      <c r="L380" s="8"/>
      <c r="M380" s="12">
        <f t="shared" si="10"/>
        <v>2740.4</v>
      </c>
      <c r="N380" s="12">
        <f t="shared" si="10"/>
        <v>0</v>
      </c>
      <c r="O380" s="12">
        <f t="shared" si="11"/>
        <v>2740.4</v>
      </c>
    </row>
    <row r="381" spans="1:15" x14ac:dyDescent="0.25">
      <c r="A381" s="8"/>
      <c r="B381" s="8"/>
      <c r="C381" s="9"/>
      <c r="D381" s="8"/>
      <c r="E381" s="8" t="s">
        <v>626</v>
      </c>
      <c r="F381" s="8">
        <v>0.7</v>
      </c>
      <c r="G381" s="10">
        <v>6988</v>
      </c>
      <c r="H381" s="11">
        <v>4891.6000000000004</v>
      </c>
      <c r="I381" s="11">
        <v>3379.8201654932927</v>
      </c>
      <c r="J381" s="11">
        <v>1511.7798345067072</v>
      </c>
      <c r="K381" s="8">
        <v>1.3</v>
      </c>
      <c r="L381" s="8"/>
      <c r="M381" s="12">
        <f t="shared" si="10"/>
        <v>9084.4</v>
      </c>
      <c r="N381" s="12">
        <f t="shared" si="10"/>
        <v>0</v>
      </c>
      <c r="O381" s="12">
        <f t="shared" si="11"/>
        <v>9084.4</v>
      </c>
    </row>
    <row r="382" spans="1:15" x14ac:dyDescent="0.25">
      <c r="A382" s="8"/>
      <c r="B382" s="8"/>
      <c r="C382" s="9"/>
      <c r="D382" s="8"/>
      <c r="E382" s="8" t="s">
        <v>627</v>
      </c>
      <c r="F382" s="8">
        <v>0.7</v>
      </c>
      <c r="G382" s="10">
        <v>7843</v>
      </c>
      <c r="H382" s="11">
        <v>5490.1</v>
      </c>
      <c r="I382" s="11">
        <v>3851.6532188904962</v>
      </c>
      <c r="J382" s="11">
        <v>1638.4467811095039</v>
      </c>
      <c r="K382" s="8">
        <v>1.3</v>
      </c>
      <c r="L382" s="8"/>
      <c r="M382" s="12">
        <f t="shared" si="10"/>
        <v>10195.9</v>
      </c>
      <c r="N382" s="12">
        <f t="shared" si="10"/>
        <v>0</v>
      </c>
      <c r="O382" s="12">
        <f t="shared" si="11"/>
        <v>10195.9</v>
      </c>
    </row>
    <row r="383" spans="1:15" x14ac:dyDescent="0.25">
      <c r="A383" s="8"/>
      <c r="B383" s="8"/>
      <c r="C383" s="9"/>
      <c r="D383" s="8"/>
      <c r="E383" s="8" t="s">
        <v>646</v>
      </c>
      <c r="F383" s="8">
        <v>0.72000000000000008</v>
      </c>
      <c r="G383" s="10">
        <v>2320</v>
      </c>
      <c r="H383" s="11">
        <v>1670.3999999999999</v>
      </c>
      <c r="I383" s="11">
        <v>1185.9733663346401</v>
      </c>
      <c r="J383" s="11">
        <v>484.42663366535993</v>
      </c>
      <c r="K383" s="8">
        <v>1.34</v>
      </c>
      <c r="L383" s="8"/>
      <c r="M383" s="12">
        <f t="shared" si="10"/>
        <v>3108.8</v>
      </c>
      <c r="N383" s="12">
        <f t="shared" si="10"/>
        <v>0</v>
      </c>
      <c r="O383" s="12">
        <f t="shared" si="11"/>
        <v>3108.8</v>
      </c>
    </row>
    <row r="384" spans="1:15" x14ac:dyDescent="0.25">
      <c r="A384" s="8"/>
      <c r="B384" s="8"/>
      <c r="C384" s="9"/>
      <c r="D384" s="8"/>
      <c r="E384" s="8" t="s">
        <v>647</v>
      </c>
      <c r="F384" s="8">
        <v>0.71999999999999986</v>
      </c>
      <c r="G384" s="10">
        <v>5131</v>
      </c>
      <c r="H384" s="11">
        <v>3694.3199999999997</v>
      </c>
      <c r="I384" s="11">
        <v>3163.9180976841317</v>
      </c>
      <c r="J384" s="11">
        <v>530.40190231586837</v>
      </c>
      <c r="K384" s="8">
        <v>1.34</v>
      </c>
      <c r="L384" s="8"/>
      <c r="M384" s="12">
        <f t="shared" si="10"/>
        <v>6875.54</v>
      </c>
      <c r="N384" s="12">
        <f t="shared" si="10"/>
        <v>0</v>
      </c>
      <c r="O384" s="12">
        <f t="shared" si="11"/>
        <v>6875.54</v>
      </c>
    </row>
    <row r="385" spans="1:15" x14ac:dyDescent="0.25">
      <c r="A385" s="8"/>
      <c r="B385" s="8"/>
      <c r="C385" s="9"/>
      <c r="D385" s="8"/>
      <c r="E385" s="8" t="s">
        <v>648</v>
      </c>
      <c r="F385" s="8">
        <v>0.88</v>
      </c>
      <c r="G385" s="10">
        <v>1392</v>
      </c>
      <c r="H385" s="11">
        <v>1224.9599999999998</v>
      </c>
      <c r="I385" s="11">
        <v>1272.8862759222277</v>
      </c>
      <c r="J385" s="11">
        <v>-47.926275922227653</v>
      </c>
      <c r="K385" s="8">
        <v>2.65</v>
      </c>
      <c r="L385" s="8"/>
      <c r="M385" s="12">
        <f t="shared" si="10"/>
        <v>3688.7999999999997</v>
      </c>
      <c r="N385" s="12">
        <f t="shared" si="10"/>
        <v>0</v>
      </c>
      <c r="O385" s="12">
        <f t="shared" si="11"/>
        <v>3688.7999999999997</v>
      </c>
    </row>
    <row r="386" spans="1:15" x14ac:dyDescent="0.25">
      <c r="A386" s="8"/>
      <c r="B386" s="8"/>
      <c r="C386" s="9"/>
      <c r="D386" s="8"/>
      <c r="E386" s="8" t="s">
        <v>637</v>
      </c>
      <c r="F386" s="8">
        <v>0.66</v>
      </c>
      <c r="G386" s="10">
        <v>2494</v>
      </c>
      <c r="H386" s="11">
        <v>1646.04</v>
      </c>
      <c r="I386" s="11">
        <v>1655.5676585710423</v>
      </c>
      <c r="J386" s="11">
        <v>-9.5276585710422772</v>
      </c>
      <c r="K386" s="8">
        <v>1.71</v>
      </c>
      <c r="L386" s="8"/>
      <c r="M386" s="12">
        <f t="shared" si="10"/>
        <v>4264.74</v>
      </c>
      <c r="N386" s="12">
        <f t="shared" si="10"/>
        <v>0</v>
      </c>
      <c r="O386" s="12">
        <f t="shared" si="11"/>
        <v>4264.74</v>
      </c>
    </row>
    <row r="387" spans="1:15" x14ac:dyDescent="0.25">
      <c r="A387" s="8"/>
      <c r="B387" s="8"/>
      <c r="C387" s="9"/>
      <c r="D387" s="8"/>
      <c r="E387" s="8" t="s">
        <v>496</v>
      </c>
      <c r="F387" s="8">
        <v>0.79</v>
      </c>
      <c r="G387" s="10">
        <v>33</v>
      </c>
      <c r="H387" s="11">
        <v>26.07</v>
      </c>
      <c r="I387" s="11">
        <v>24.799107142857142</v>
      </c>
      <c r="J387" s="11">
        <v>1.2708928571428579</v>
      </c>
      <c r="K387" s="8">
        <v>2.15</v>
      </c>
      <c r="L387" s="8"/>
      <c r="M387" s="12">
        <f t="shared" si="10"/>
        <v>70.95</v>
      </c>
      <c r="N387" s="12">
        <f t="shared" si="10"/>
        <v>0</v>
      </c>
      <c r="O387" s="12">
        <f t="shared" si="11"/>
        <v>70.95</v>
      </c>
    </row>
    <row r="388" spans="1:15" x14ac:dyDescent="0.25">
      <c r="A388" s="8"/>
      <c r="B388" s="8"/>
      <c r="C388" s="9"/>
      <c r="D388" s="8"/>
      <c r="E388" s="8" t="s">
        <v>649</v>
      </c>
      <c r="F388" s="8">
        <v>0.79</v>
      </c>
      <c r="G388" s="10">
        <v>1248</v>
      </c>
      <c r="H388" s="11">
        <v>985.92000000000007</v>
      </c>
      <c r="I388" s="11">
        <v>927.32147167075959</v>
      </c>
      <c r="J388" s="11">
        <v>58.598528329240452</v>
      </c>
      <c r="K388" s="8">
        <v>2.42</v>
      </c>
      <c r="L388" s="8"/>
      <c r="M388" s="12">
        <f t="shared" si="10"/>
        <v>3020.16</v>
      </c>
      <c r="N388" s="12">
        <f t="shared" si="10"/>
        <v>0</v>
      </c>
      <c r="O388" s="12">
        <f t="shared" si="11"/>
        <v>3020.16</v>
      </c>
    </row>
    <row r="389" spans="1:15" x14ac:dyDescent="0.25">
      <c r="A389" s="8"/>
      <c r="B389" s="8"/>
      <c r="C389" s="9"/>
      <c r="D389" s="8"/>
      <c r="E389" s="8" t="s">
        <v>650</v>
      </c>
      <c r="F389" s="8">
        <v>0.79</v>
      </c>
      <c r="G389" s="10">
        <v>3120</v>
      </c>
      <c r="H389" s="11">
        <v>2464.8000000000002</v>
      </c>
      <c r="I389" s="11">
        <v>1951.4039062440315</v>
      </c>
      <c r="J389" s="11">
        <v>513.39609375596876</v>
      </c>
      <c r="K389" s="8">
        <v>2.15</v>
      </c>
      <c r="L389" s="8"/>
      <c r="M389" s="12">
        <f t="shared" ref="M389:N452" si="12">$G389*K389</f>
        <v>6708</v>
      </c>
      <c r="N389" s="12">
        <f t="shared" si="12"/>
        <v>0</v>
      </c>
      <c r="O389" s="12">
        <f t="shared" ref="O389:O452" si="13">M389+N389</f>
        <v>6708</v>
      </c>
    </row>
    <row r="390" spans="1:15" x14ac:dyDescent="0.25">
      <c r="A390" s="8"/>
      <c r="B390" s="8"/>
      <c r="C390" s="9"/>
      <c r="D390" s="8"/>
      <c r="E390" s="8" t="s">
        <v>651</v>
      </c>
      <c r="F390" s="8">
        <v>0.72</v>
      </c>
      <c r="G390" s="10">
        <v>12</v>
      </c>
      <c r="H390" s="11">
        <v>8.64</v>
      </c>
      <c r="I390" s="11">
        <v>9.0178571428571423</v>
      </c>
      <c r="J390" s="11">
        <v>-0.37785714285714178</v>
      </c>
      <c r="K390" s="8">
        <v>2.31</v>
      </c>
      <c r="L390" s="8"/>
      <c r="M390" s="12">
        <f t="shared" si="12"/>
        <v>27.72</v>
      </c>
      <c r="N390" s="12">
        <f t="shared" si="12"/>
        <v>0</v>
      </c>
      <c r="O390" s="12">
        <f t="shared" si="13"/>
        <v>27.72</v>
      </c>
    </row>
    <row r="391" spans="1:15" x14ac:dyDescent="0.25">
      <c r="A391" s="8"/>
      <c r="B391" s="8"/>
      <c r="C391" s="9"/>
      <c r="D391" s="8"/>
      <c r="E391" s="8" t="s">
        <v>498</v>
      </c>
      <c r="F391" s="8">
        <v>0.8</v>
      </c>
      <c r="G391" s="10">
        <v>4</v>
      </c>
      <c r="H391" s="11">
        <v>3.2</v>
      </c>
      <c r="I391" s="11">
        <v>2.3420289855072465</v>
      </c>
      <c r="J391" s="11">
        <v>0.8579710144927537</v>
      </c>
      <c r="K391" s="8">
        <v>2.16</v>
      </c>
      <c r="L391" s="8"/>
      <c r="M391" s="12">
        <f t="shared" si="12"/>
        <v>8.64</v>
      </c>
      <c r="N391" s="12">
        <f t="shared" si="12"/>
        <v>0</v>
      </c>
      <c r="O391" s="12">
        <f t="shared" si="13"/>
        <v>8.64</v>
      </c>
    </row>
    <row r="392" spans="1:15" x14ac:dyDescent="0.25">
      <c r="A392" s="8"/>
      <c r="B392" s="8"/>
      <c r="C392" s="9"/>
      <c r="D392" s="8"/>
      <c r="E392" s="8" t="s">
        <v>500</v>
      </c>
      <c r="F392" s="8">
        <v>0.80000000000000016</v>
      </c>
      <c r="G392" s="10">
        <v>1735</v>
      </c>
      <c r="H392" s="11">
        <v>1388.0000000000002</v>
      </c>
      <c r="I392" s="11">
        <v>1043.8261128364391</v>
      </c>
      <c r="J392" s="11">
        <v>344.17388716356118</v>
      </c>
      <c r="K392" s="8">
        <v>2.16</v>
      </c>
      <c r="L392" s="8"/>
      <c r="M392" s="12">
        <f t="shared" si="12"/>
        <v>3747.6000000000004</v>
      </c>
      <c r="N392" s="12">
        <f t="shared" si="12"/>
        <v>0</v>
      </c>
      <c r="O392" s="12">
        <f t="shared" si="13"/>
        <v>3747.6000000000004</v>
      </c>
    </row>
    <row r="393" spans="1:15" x14ac:dyDescent="0.25">
      <c r="A393" s="8"/>
      <c r="B393" s="8"/>
      <c r="C393" s="9"/>
      <c r="D393" s="8"/>
      <c r="E393" s="8" t="s">
        <v>501</v>
      </c>
      <c r="F393" s="8">
        <v>0.72</v>
      </c>
      <c r="G393" s="10">
        <v>5</v>
      </c>
      <c r="H393" s="11">
        <v>3.6</v>
      </c>
      <c r="I393" s="11">
        <v>2.9275362318840581</v>
      </c>
      <c r="J393" s="11">
        <v>0.672463768115942</v>
      </c>
      <c r="K393" s="8">
        <v>2.31</v>
      </c>
      <c r="L393" s="8"/>
      <c r="M393" s="12">
        <f t="shared" si="12"/>
        <v>11.55</v>
      </c>
      <c r="N393" s="12">
        <f t="shared" si="12"/>
        <v>0</v>
      </c>
      <c r="O393" s="12">
        <f t="shared" si="13"/>
        <v>11.55</v>
      </c>
    </row>
    <row r="394" spans="1:15" x14ac:dyDescent="0.25">
      <c r="A394" s="8"/>
      <c r="B394" s="8"/>
      <c r="C394" s="9"/>
      <c r="D394" s="8"/>
      <c r="E394" s="8" t="s">
        <v>652</v>
      </c>
      <c r="F394" s="8">
        <v>0.79</v>
      </c>
      <c r="G394" s="10">
        <v>206</v>
      </c>
      <c r="H394" s="11">
        <v>162.74</v>
      </c>
      <c r="I394" s="11">
        <v>136.0681741058072</v>
      </c>
      <c r="J394" s="11">
        <v>26.671825894192807</v>
      </c>
      <c r="K394" s="8">
        <v>2.42</v>
      </c>
      <c r="L394" s="8"/>
      <c r="M394" s="12">
        <f t="shared" si="12"/>
        <v>498.52</v>
      </c>
      <c r="N394" s="12">
        <f t="shared" si="12"/>
        <v>0</v>
      </c>
      <c r="O394" s="12">
        <f t="shared" si="13"/>
        <v>498.52</v>
      </c>
    </row>
    <row r="395" spans="1:15" x14ac:dyDescent="0.25">
      <c r="A395" s="8"/>
      <c r="B395" s="8"/>
      <c r="C395" s="9"/>
      <c r="D395" s="8"/>
      <c r="E395" s="8" t="s">
        <v>493</v>
      </c>
      <c r="F395" s="8">
        <v>0.76</v>
      </c>
      <c r="G395" s="10">
        <v>1632</v>
      </c>
      <c r="H395" s="11">
        <v>1240.32</v>
      </c>
      <c r="I395" s="11">
        <v>1010</v>
      </c>
      <c r="J395" s="11">
        <v>230.31999999999994</v>
      </c>
      <c r="K395" s="8">
        <v>2.02</v>
      </c>
      <c r="L395" s="8"/>
      <c r="M395" s="12">
        <f t="shared" si="12"/>
        <v>3296.64</v>
      </c>
      <c r="N395" s="12">
        <f t="shared" si="12"/>
        <v>0</v>
      </c>
      <c r="O395" s="12">
        <f t="shared" si="13"/>
        <v>3296.64</v>
      </c>
    </row>
    <row r="396" spans="1:15" x14ac:dyDescent="0.25">
      <c r="A396" s="8"/>
      <c r="B396" s="8"/>
      <c r="C396" s="9"/>
      <c r="D396" s="8"/>
      <c r="E396" s="8" t="s">
        <v>653</v>
      </c>
      <c r="F396" s="8">
        <v>0.76000000000000012</v>
      </c>
      <c r="G396" s="10">
        <v>1837</v>
      </c>
      <c r="H396" s="11">
        <v>1396.12</v>
      </c>
      <c r="I396" s="11">
        <v>1126.4168753294675</v>
      </c>
      <c r="J396" s="11">
        <v>269.70312467053247</v>
      </c>
      <c r="K396" s="8">
        <v>2.02</v>
      </c>
      <c r="L396" s="8"/>
      <c r="M396" s="12">
        <f t="shared" si="12"/>
        <v>3710.7400000000002</v>
      </c>
      <c r="N396" s="12">
        <f t="shared" si="12"/>
        <v>0</v>
      </c>
      <c r="O396" s="12">
        <f t="shared" si="13"/>
        <v>3710.7400000000002</v>
      </c>
    </row>
    <row r="397" spans="1:15" x14ac:dyDescent="0.25">
      <c r="A397" s="8"/>
      <c r="B397" s="8"/>
      <c r="C397" s="9"/>
      <c r="D397" s="8"/>
      <c r="E397" s="8" t="s">
        <v>654</v>
      </c>
      <c r="F397" s="8">
        <v>0.74</v>
      </c>
      <c r="G397" s="10">
        <v>5</v>
      </c>
      <c r="H397" s="11">
        <v>3.7</v>
      </c>
      <c r="I397" s="11">
        <v>5.6111111111111116</v>
      </c>
      <c r="J397" s="11">
        <v>-1.9111111111111114</v>
      </c>
      <c r="K397" s="8">
        <v>2.16</v>
      </c>
      <c r="L397" s="8"/>
      <c r="M397" s="12">
        <f t="shared" si="12"/>
        <v>10.8</v>
      </c>
      <c r="N397" s="12">
        <f t="shared" si="12"/>
        <v>0</v>
      </c>
      <c r="O397" s="12">
        <f t="shared" si="13"/>
        <v>10.8</v>
      </c>
    </row>
    <row r="398" spans="1:15" x14ac:dyDescent="0.25">
      <c r="A398" s="8"/>
      <c r="B398" s="8"/>
      <c r="C398" s="9" t="s">
        <v>149</v>
      </c>
      <c r="D398" s="8" t="s">
        <v>38</v>
      </c>
      <c r="E398" s="8" t="s">
        <v>655</v>
      </c>
      <c r="F398" s="8">
        <v>0.76</v>
      </c>
      <c r="G398" s="10">
        <v>657</v>
      </c>
      <c r="H398" s="11">
        <v>499.32</v>
      </c>
      <c r="I398" s="11">
        <v>393.81008902077156</v>
      </c>
      <c r="J398" s="11">
        <v>105.50991097922844</v>
      </c>
      <c r="K398" s="8">
        <v>2</v>
      </c>
      <c r="L398" s="8"/>
      <c r="M398" s="12">
        <f t="shared" si="12"/>
        <v>1314</v>
      </c>
      <c r="N398" s="12">
        <f t="shared" si="12"/>
        <v>0</v>
      </c>
      <c r="O398" s="12">
        <f t="shared" si="13"/>
        <v>1314</v>
      </c>
    </row>
    <row r="399" spans="1:15" x14ac:dyDescent="0.25">
      <c r="A399" s="8"/>
      <c r="B399" s="8"/>
      <c r="C399" s="9"/>
      <c r="D399" s="8"/>
      <c r="E399" s="8" t="s">
        <v>645</v>
      </c>
      <c r="F399" s="8">
        <v>0.72000000000000008</v>
      </c>
      <c r="G399" s="10">
        <v>2015</v>
      </c>
      <c r="H399" s="11">
        <v>1450.8</v>
      </c>
      <c r="I399" s="11">
        <v>1075.7909880972672</v>
      </c>
      <c r="J399" s="11">
        <v>375.00901190273277</v>
      </c>
      <c r="K399" s="8">
        <v>1.36</v>
      </c>
      <c r="L399" s="8"/>
      <c r="M399" s="12">
        <f t="shared" si="12"/>
        <v>2740.4</v>
      </c>
      <c r="N399" s="12">
        <f t="shared" si="12"/>
        <v>0</v>
      </c>
      <c r="O399" s="12">
        <f t="shared" si="13"/>
        <v>2740.4</v>
      </c>
    </row>
    <row r="400" spans="1:15" x14ac:dyDescent="0.25">
      <c r="A400" s="8"/>
      <c r="B400" s="8"/>
      <c r="C400" s="9"/>
      <c r="D400" s="8"/>
      <c r="E400" s="8" t="s">
        <v>626</v>
      </c>
      <c r="F400" s="8">
        <v>0.7</v>
      </c>
      <c r="G400" s="10">
        <v>6988</v>
      </c>
      <c r="H400" s="11">
        <v>4891.6000000000004</v>
      </c>
      <c r="I400" s="11">
        <v>3380.1582462274018</v>
      </c>
      <c r="J400" s="11">
        <v>1511.4417537725981</v>
      </c>
      <c r="K400" s="8">
        <v>1.3</v>
      </c>
      <c r="L400" s="8"/>
      <c r="M400" s="12">
        <f t="shared" si="12"/>
        <v>9084.4</v>
      </c>
      <c r="N400" s="12">
        <f t="shared" si="12"/>
        <v>0</v>
      </c>
      <c r="O400" s="12">
        <f t="shared" si="13"/>
        <v>9084.4</v>
      </c>
    </row>
    <row r="401" spans="1:15" x14ac:dyDescent="0.25">
      <c r="A401" s="8"/>
      <c r="B401" s="8"/>
      <c r="C401" s="9"/>
      <c r="D401" s="8"/>
      <c r="E401" s="8" t="s">
        <v>627</v>
      </c>
      <c r="F401" s="8">
        <v>0.7</v>
      </c>
      <c r="G401" s="10">
        <v>7844</v>
      </c>
      <c r="H401" s="11">
        <v>5490.8</v>
      </c>
      <c r="I401" s="11">
        <v>3852.6031426369823</v>
      </c>
      <c r="J401" s="11">
        <v>1638.1968573630174</v>
      </c>
      <c r="K401" s="8">
        <v>1.3</v>
      </c>
      <c r="L401" s="8"/>
      <c r="M401" s="12">
        <f t="shared" si="12"/>
        <v>10197.200000000001</v>
      </c>
      <c r="N401" s="12">
        <f t="shared" si="12"/>
        <v>0</v>
      </c>
      <c r="O401" s="12">
        <f t="shared" si="13"/>
        <v>10197.200000000001</v>
      </c>
    </row>
    <row r="402" spans="1:15" x14ac:dyDescent="0.25">
      <c r="A402" s="8"/>
      <c r="B402" s="8"/>
      <c r="C402" s="9"/>
      <c r="D402" s="8"/>
      <c r="E402" s="8" t="s">
        <v>646</v>
      </c>
      <c r="F402" s="8">
        <v>0.72000000000000008</v>
      </c>
      <c r="G402" s="10">
        <v>2322</v>
      </c>
      <c r="H402" s="11">
        <v>1671.8400000000001</v>
      </c>
      <c r="I402" s="11">
        <v>1186.9191846474544</v>
      </c>
      <c r="J402" s="11">
        <v>484.92081535254556</v>
      </c>
      <c r="K402" s="8">
        <v>1.34</v>
      </c>
      <c r="L402" s="8"/>
      <c r="M402" s="12">
        <f t="shared" si="12"/>
        <v>3111.48</v>
      </c>
      <c r="N402" s="12">
        <f t="shared" si="12"/>
        <v>0</v>
      </c>
      <c r="O402" s="12">
        <f t="shared" si="13"/>
        <v>3111.48</v>
      </c>
    </row>
    <row r="403" spans="1:15" x14ac:dyDescent="0.25">
      <c r="A403" s="8"/>
      <c r="B403" s="8"/>
      <c r="C403" s="9"/>
      <c r="D403" s="8"/>
      <c r="E403" s="8" t="s">
        <v>647</v>
      </c>
      <c r="F403" s="8">
        <v>0.71999999999999986</v>
      </c>
      <c r="G403" s="10">
        <v>5131</v>
      </c>
      <c r="H403" s="11">
        <v>3694.32</v>
      </c>
      <c r="I403" s="11">
        <v>3163.6143301875818</v>
      </c>
      <c r="J403" s="11">
        <v>530.70566981241836</v>
      </c>
      <c r="K403" s="8">
        <v>1.34</v>
      </c>
      <c r="L403" s="8"/>
      <c r="M403" s="12">
        <f t="shared" si="12"/>
        <v>6875.54</v>
      </c>
      <c r="N403" s="12">
        <f t="shared" si="12"/>
        <v>0</v>
      </c>
      <c r="O403" s="12">
        <f t="shared" si="13"/>
        <v>6875.54</v>
      </c>
    </row>
    <row r="404" spans="1:15" x14ac:dyDescent="0.25">
      <c r="A404" s="8"/>
      <c r="B404" s="8"/>
      <c r="C404" s="9"/>
      <c r="D404" s="8"/>
      <c r="E404" s="8" t="s">
        <v>648</v>
      </c>
      <c r="F404" s="8">
        <v>0.88</v>
      </c>
      <c r="G404" s="10">
        <v>1391</v>
      </c>
      <c r="H404" s="11">
        <v>1224.08</v>
      </c>
      <c r="I404" s="11">
        <v>1272.4011510132475</v>
      </c>
      <c r="J404" s="11">
        <v>-48.32115101324738</v>
      </c>
      <c r="K404" s="8">
        <v>2.65</v>
      </c>
      <c r="L404" s="8"/>
      <c r="M404" s="12">
        <f t="shared" si="12"/>
        <v>3686.15</v>
      </c>
      <c r="N404" s="12">
        <f t="shared" si="12"/>
        <v>0</v>
      </c>
      <c r="O404" s="12">
        <f t="shared" si="13"/>
        <v>3686.15</v>
      </c>
    </row>
    <row r="405" spans="1:15" x14ac:dyDescent="0.25">
      <c r="A405" s="8"/>
      <c r="B405" s="8"/>
      <c r="C405" s="9"/>
      <c r="D405" s="8"/>
      <c r="E405" s="8" t="s">
        <v>637</v>
      </c>
      <c r="F405" s="8">
        <v>0.66</v>
      </c>
      <c r="G405" s="10">
        <v>2494</v>
      </c>
      <c r="H405" s="11">
        <v>1646.04</v>
      </c>
      <c r="I405" s="11">
        <v>1656.2318208869763</v>
      </c>
      <c r="J405" s="11">
        <v>-10.191820886976299</v>
      </c>
      <c r="K405" s="8">
        <v>1.71</v>
      </c>
      <c r="L405" s="8"/>
      <c r="M405" s="12">
        <f t="shared" si="12"/>
        <v>4264.74</v>
      </c>
      <c r="N405" s="12">
        <f t="shared" si="12"/>
        <v>0</v>
      </c>
      <c r="O405" s="12">
        <f t="shared" si="13"/>
        <v>4264.74</v>
      </c>
    </row>
    <row r="406" spans="1:15" x14ac:dyDescent="0.25">
      <c r="A406" s="8"/>
      <c r="B406" s="8"/>
      <c r="C406" s="9"/>
      <c r="D406" s="8"/>
      <c r="E406" s="8" t="s">
        <v>496</v>
      </c>
      <c r="F406" s="8">
        <v>0.79</v>
      </c>
      <c r="G406" s="10">
        <v>142</v>
      </c>
      <c r="H406" s="11">
        <v>112.18</v>
      </c>
      <c r="I406" s="11">
        <v>93.595871520655294</v>
      </c>
      <c r="J406" s="11">
        <v>18.584128479344702</v>
      </c>
      <c r="K406" s="8">
        <v>2.15</v>
      </c>
      <c r="L406" s="8"/>
      <c r="M406" s="12">
        <f t="shared" si="12"/>
        <v>305.3</v>
      </c>
      <c r="N406" s="12">
        <f t="shared" si="12"/>
        <v>0</v>
      </c>
      <c r="O406" s="12">
        <f t="shared" si="13"/>
        <v>305.3</v>
      </c>
    </row>
    <row r="407" spans="1:15" x14ac:dyDescent="0.25">
      <c r="A407" s="8"/>
      <c r="B407" s="8"/>
      <c r="C407" s="9"/>
      <c r="D407" s="8"/>
      <c r="E407" s="8" t="s">
        <v>649</v>
      </c>
      <c r="F407" s="8">
        <v>0.79</v>
      </c>
      <c r="G407" s="10">
        <v>1247</v>
      </c>
      <c r="H407" s="11">
        <v>985.13</v>
      </c>
      <c r="I407" s="11">
        <v>926.09144719153426</v>
      </c>
      <c r="J407" s="11">
        <v>59.038552808465816</v>
      </c>
      <c r="K407" s="8">
        <v>2.42</v>
      </c>
      <c r="L407" s="8"/>
      <c r="M407" s="12">
        <f t="shared" si="12"/>
        <v>3017.74</v>
      </c>
      <c r="N407" s="12">
        <f t="shared" si="12"/>
        <v>0</v>
      </c>
      <c r="O407" s="12">
        <f t="shared" si="13"/>
        <v>3017.74</v>
      </c>
    </row>
    <row r="408" spans="1:15" x14ac:dyDescent="0.25">
      <c r="A408" s="8"/>
      <c r="B408" s="8"/>
      <c r="C408" s="9"/>
      <c r="D408" s="8"/>
      <c r="E408" s="8" t="s">
        <v>650</v>
      </c>
      <c r="F408" s="8">
        <v>0.79</v>
      </c>
      <c r="G408" s="10">
        <v>1506</v>
      </c>
      <c r="H408" s="11">
        <v>1189.74</v>
      </c>
      <c r="I408" s="11">
        <v>943.57789881932206</v>
      </c>
      <c r="J408" s="11">
        <v>246.16210118067801</v>
      </c>
      <c r="K408" s="8">
        <v>2.15</v>
      </c>
      <c r="L408" s="8"/>
      <c r="M408" s="12">
        <f t="shared" si="12"/>
        <v>3237.9</v>
      </c>
      <c r="N408" s="12">
        <f t="shared" si="12"/>
        <v>0</v>
      </c>
      <c r="O408" s="12">
        <f t="shared" si="13"/>
        <v>3237.9</v>
      </c>
    </row>
    <row r="409" spans="1:15" x14ac:dyDescent="0.25">
      <c r="A409" s="8"/>
      <c r="B409" s="8"/>
      <c r="C409" s="9"/>
      <c r="D409" s="8"/>
      <c r="E409" s="8" t="s">
        <v>651</v>
      </c>
      <c r="F409" s="8">
        <v>0.72000000000000008</v>
      </c>
      <c r="G409" s="10">
        <v>1106</v>
      </c>
      <c r="H409" s="11">
        <v>796.32</v>
      </c>
      <c r="I409" s="11">
        <v>691.47766311062753</v>
      </c>
      <c r="J409" s="11">
        <v>104.84233688937242</v>
      </c>
      <c r="K409" s="8">
        <v>2.31</v>
      </c>
      <c r="L409" s="8"/>
      <c r="M409" s="12">
        <f t="shared" si="12"/>
        <v>2554.86</v>
      </c>
      <c r="N409" s="12">
        <f t="shared" si="12"/>
        <v>0</v>
      </c>
      <c r="O409" s="12">
        <f t="shared" si="13"/>
        <v>2554.86</v>
      </c>
    </row>
    <row r="410" spans="1:15" x14ac:dyDescent="0.25">
      <c r="A410" s="8"/>
      <c r="B410" s="8"/>
      <c r="C410" s="9"/>
      <c r="D410" s="8"/>
      <c r="E410" s="8" t="s">
        <v>498</v>
      </c>
      <c r="F410" s="8">
        <v>0.80000000000000016</v>
      </c>
      <c r="G410" s="10">
        <v>169</v>
      </c>
      <c r="H410" s="11">
        <v>135.19999999999999</v>
      </c>
      <c r="I410" s="11">
        <v>105.53285555024685</v>
      </c>
      <c r="J410" s="11">
        <v>29.667144449753145</v>
      </c>
      <c r="K410" s="8">
        <v>2.16</v>
      </c>
      <c r="L410" s="8"/>
      <c r="M410" s="12">
        <f t="shared" si="12"/>
        <v>365.04</v>
      </c>
      <c r="N410" s="12">
        <f t="shared" si="12"/>
        <v>0</v>
      </c>
      <c r="O410" s="12">
        <f t="shared" si="13"/>
        <v>365.04</v>
      </c>
    </row>
    <row r="411" spans="1:15" x14ac:dyDescent="0.25">
      <c r="A411" s="8"/>
      <c r="B411" s="8"/>
      <c r="C411" s="9"/>
      <c r="D411" s="8"/>
      <c r="E411" s="8" t="s">
        <v>500</v>
      </c>
      <c r="F411" s="8">
        <v>0.79999999999999993</v>
      </c>
      <c r="G411" s="10">
        <v>1416</v>
      </c>
      <c r="H411" s="11">
        <v>1132.8</v>
      </c>
      <c r="I411" s="11">
        <v>862.98010873137162</v>
      </c>
      <c r="J411" s="11">
        <v>269.81989126862845</v>
      </c>
      <c r="K411" s="8">
        <v>2.16</v>
      </c>
      <c r="L411" s="8"/>
      <c r="M411" s="12">
        <f t="shared" si="12"/>
        <v>3058.5600000000004</v>
      </c>
      <c r="N411" s="12">
        <f t="shared" si="12"/>
        <v>0</v>
      </c>
      <c r="O411" s="12">
        <f t="shared" si="13"/>
        <v>3058.5600000000004</v>
      </c>
    </row>
    <row r="412" spans="1:15" x14ac:dyDescent="0.25">
      <c r="A412" s="8"/>
      <c r="B412" s="8"/>
      <c r="C412" s="9"/>
      <c r="D412" s="8"/>
      <c r="E412" s="8" t="s">
        <v>501</v>
      </c>
      <c r="F412" s="8">
        <v>0.72</v>
      </c>
      <c r="G412" s="10">
        <v>655</v>
      </c>
      <c r="H412" s="11">
        <v>471.6</v>
      </c>
      <c r="I412" s="11">
        <v>398.63919436794441</v>
      </c>
      <c r="J412" s="11">
        <v>72.960805632055596</v>
      </c>
      <c r="K412" s="8">
        <v>2.31</v>
      </c>
      <c r="L412" s="8"/>
      <c r="M412" s="12">
        <f t="shared" si="12"/>
        <v>1513.05</v>
      </c>
      <c r="N412" s="12">
        <f t="shared" si="12"/>
        <v>0</v>
      </c>
      <c r="O412" s="12">
        <f t="shared" si="13"/>
        <v>1513.05</v>
      </c>
    </row>
    <row r="413" spans="1:15" x14ac:dyDescent="0.25">
      <c r="A413" s="8"/>
      <c r="B413" s="8"/>
      <c r="C413" s="9"/>
      <c r="D413" s="8"/>
      <c r="E413" s="8" t="s">
        <v>652</v>
      </c>
      <c r="F413" s="8">
        <v>0.79</v>
      </c>
      <c r="G413" s="10">
        <v>208</v>
      </c>
      <c r="H413" s="11">
        <v>164.32</v>
      </c>
      <c r="I413" s="11">
        <v>137.29819858503248</v>
      </c>
      <c r="J413" s="11">
        <v>27.021801414967513</v>
      </c>
      <c r="K413" s="8">
        <v>2.42</v>
      </c>
      <c r="L413" s="8"/>
      <c r="M413" s="12">
        <f t="shared" si="12"/>
        <v>503.36</v>
      </c>
      <c r="N413" s="12">
        <f t="shared" si="12"/>
        <v>0</v>
      </c>
      <c r="O413" s="12">
        <f t="shared" si="13"/>
        <v>503.36</v>
      </c>
    </row>
    <row r="414" spans="1:15" x14ac:dyDescent="0.25">
      <c r="A414" s="8"/>
      <c r="B414" s="8"/>
      <c r="C414" s="9"/>
      <c r="D414" s="8"/>
      <c r="E414" s="8" t="s">
        <v>493</v>
      </c>
      <c r="F414" s="8">
        <v>0.76000000000000012</v>
      </c>
      <c r="G414" s="10">
        <v>1263</v>
      </c>
      <c r="H414" s="11">
        <v>959.88000000000011</v>
      </c>
      <c r="I414" s="11">
        <v>1052.0006174427579</v>
      </c>
      <c r="J414" s="11">
        <v>-92.120617442757833</v>
      </c>
      <c r="K414" s="8">
        <v>2.02</v>
      </c>
      <c r="L414" s="8"/>
      <c r="M414" s="12">
        <f t="shared" si="12"/>
        <v>2551.2600000000002</v>
      </c>
      <c r="N414" s="12">
        <f t="shared" si="12"/>
        <v>0</v>
      </c>
      <c r="O414" s="12">
        <f t="shared" si="13"/>
        <v>2551.2600000000002</v>
      </c>
    </row>
    <row r="415" spans="1:15" x14ac:dyDescent="0.25">
      <c r="A415" s="8"/>
      <c r="B415" s="8"/>
      <c r="C415" s="9"/>
      <c r="D415" s="8"/>
      <c r="E415" s="8" t="s">
        <v>653</v>
      </c>
      <c r="F415" s="8">
        <v>0.76</v>
      </c>
      <c r="G415" s="10">
        <v>1033</v>
      </c>
      <c r="H415" s="11">
        <v>785.07999999999993</v>
      </c>
      <c r="I415" s="11">
        <v>632.74099144836305</v>
      </c>
      <c r="J415" s="11">
        <v>152.33900855163694</v>
      </c>
      <c r="K415" s="8">
        <v>2.02</v>
      </c>
      <c r="L415" s="8"/>
      <c r="M415" s="12">
        <f t="shared" si="12"/>
        <v>2086.66</v>
      </c>
      <c r="N415" s="12">
        <f t="shared" si="12"/>
        <v>0</v>
      </c>
      <c r="O415" s="12">
        <f t="shared" si="13"/>
        <v>2086.66</v>
      </c>
    </row>
    <row r="416" spans="1:15" x14ac:dyDescent="0.25">
      <c r="A416" s="8"/>
      <c r="B416" s="8"/>
      <c r="C416" s="9"/>
      <c r="D416" s="8"/>
      <c r="E416" s="8" t="s">
        <v>635</v>
      </c>
      <c r="F416" s="8">
        <v>0.74</v>
      </c>
      <c r="G416" s="10">
        <v>15</v>
      </c>
      <c r="H416" s="11">
        <v>11.1</v>
      </c>
      <c r="I416" s="11">
        <v>9.4099378881987583</v>
      </c>
      <c r="J416" s="11">
        <v>1.6900621118012413</v>
      </c>
      <c r="K416" s="8">
        <v>2.16</v>
      </c>
      <c r="L416" s="8"/>
      <c r="M416" s="12">
        <f t="shared" si="12"/>
        <v>32.400000000000006</v>
      </c>
      <c r="N416" s="12">
        <f t="shared" si="12"/>
        <v>0</v>
      </c>
      <c r="O416" s="12">
        <f t="shared" si="13"/>
        <v>32.400000000000006</v>
      </c>
    </row>
    <row r="417" spans="1:15" x14ac:dyDescent="0.25">
      <c r="A417" s="8"/>
      <c r="B417" s="8"/>
      <c r="C417" s="9"/>
      <c r="D417" s="8"/>
      <c r="E417" s="8" t="s">
        <v>654</v>
      </c>
      <c r="F417" s="8">
        <v>0.74</v>
      </c>
      <c r="G417" s="10">
        <v>625</v>
      </c>
      <c r="H417" s="11">
        <v>462.5</v>
      </c>
      <c r="I417" s="11">
        <v>385.12626262626259</v>
      </c>
      <c r="J417" s="11">
        <v>77.373737373737399</v>
      </c>
      <c r="K417" s="8">
        <v>2.16</v>
      </c>
      <c r="L417" s="8"/>
      <c r="M417" s="12">
        <f t="shared" si="12"/>
        <v>1350</v>
      </c>
      <c r="N417" s="12">
        <f t="shared" si="12"/>
        <v>0</v>
      </c>
      <c r="O417" s="12">
        <f t="shared" si="13"/>
        <v>1350</v>
      </c>
    </row>
    <row r="418" spans="1:15" x14ac:dyDescent="0.25">
      <c r="A418" s="8"/>
      <c r="B418" s="8"/>
      <c r="C418" s="9" t="s">
        <v>187</v>
      </c>
      <c r="D418" s="8" t="s">
        <v>38</v>
      </c>
      <c r="E418" s="8" t="s">
        <v>624</v>
      </c>
      <c r="F418" s="8">
        <v>0.66</v>
      </c>
      <c r="G418" s="10">
        <v>1475</v>
      </c>
      <c r="H418" s="11">
        <v>973.5</v>
      </c>
      <c r="I418" s="11">
        <v>1010</v>
      </c>
      <c r="J418" s="11">
        <v>-36.5</v>
      </c>
      <c r="K418" s="8">
        <v>1.71</v>
      </c>
      <c r="L418" s="8"/>
      <c r="M418" s="12">
        <f t="shared" si="12"/>
        <v>2522.25</v>
      </c>
      <c r="N418" s="12">
        <f t="shared" si="12"/>
        <v>0</v>
      </c>
      <c r="O418" s="12">
        <f t="shared" si="13"/>
        <v>2522.25</v>
      </c>
    </row>
    <row r="419" spans="1:15" x14ac:dyDescent="0.25">
      <c r="A419" s="8"/>
      <c r="B419" s="8"/>
      <c r="C419" s="9"/>
      <c r="D419" s="8"/>
      <c r="E419" s="8" t="s">
        <v>625</v>
      </c>
      <c r="F419" s="8">
        <v>0.70000000000000007</v>
      </c>
      <c r="G419" s="10">
        <v>14325</v>
      </c>
      <c r="H419" s="11">
        <v>10027.5</v>
      </c>
      <c r="I419" s="11">
        <v>7070</v>
      </c>
      <c r="J419" s="11">
        <v>2957.5</v>
      </c>
      <c r="K419" s="8">
        <v>1.3</v>
      </c>
      <c r="L419" s="8"/>
      <c r="M419" s="12">
        <f t="shared" si="12"/>
        <v>18622.5</v>
      </c>
      <c r="N419" s="12">
        <f t="shared" si="12"/>
        <v>0</v>
      </c>
      <c r="O419" s="12">
        <f t="shared" si="13"/>
        <v>18622.5</v>
      </c>
    </row>
    <row r="420" spans="1:15" x14ac:dyDescent="0.25">
      <c r="A420" s="8"/>
      <c r="B420" s="8"/>
      <c r="C420" s="9"/>
      <c r="D420" s="8"/>
      <c r="E420" s="8" t="s">
        <v>626</v>
      </c>
      <c r="F420" s="8">
        <v>0.7</v>
      </c>
      <c r="G420" s="10">
        <v>3850</v>
      </c>
      <c r="H420" s="11">
        <v>2695</v>
      </c>
      <c r="I420" s="11">
        <v>2020</v>
      </c>
      <c r="J420" s="11">
        <v>675</v>
      </c>
      <c r="K420" s="8">
        <v>1.3</v>
      </c>
      <c r="L420" s="8"/>
      <c r="M420" s="12">
        <f t="shared" si="12"/>
        <v>5005</v>
      </c>
      <c r="N420" s="12">
        <f t="shared" si="12"/>
        <v>0</v>
      </c>
      <c r="O420" s="12">
        <f t="shared" si="13"/>
        <v>5005</v>
      </c>
    </row>
    <row r="421" spans="1:15" x14ac:dyDescent="0.25">
      <c r="A421" s="8"/>
      <c r="B421" s="8"/>
      <c r="C421" s="9"/>
      <c r="D421" s="8"/>
      <c r="E421" s="8" t="s">
        <v>627</v>
      </c>
      <c r="F421" s="8">
        <v>0.7</v>
      </c>
      <c r="G421" s="10">
        <v>7645</v>
      </c>
      <c r="H421" s="11">
        <v>5351.5</v>
      </c>
      <c r="I421" s="11">
        <v>4889.4882154882152</v>
      </c>
      <c r="J421" s="11">
        <v>462.01178451178453</v>
      </c>
      <c r="K421" s="8">
        <v>1.3</v>
      </c>
      <c r="L421" s="8"/>
      <c r="M421" s="12">
        <f t="shared" si="12"/>
        <v>9938.5</v>
      </c>
      <c r="N421" s="12">
        <f t="shared" si="12"/>
        <v>0</v>
      </c>
      <c r="O421" s="12">
        <f t="shared" si="13"/>
        <v>9938.5</v>
      </c>
    </row>
    <row r="422" spans="1:15" x14ac:dyDescent="0.25">
      <c r="A422" s="8"/>
      <c r="B422" s="8"/>
      <c r="C422" s="9"/>
      <c r="D422" s="8"/>
      <c r="E422" s="8" t="s">
        <v>484</v>
      </c>
      <c r="F422" s="8">
        <v>0.8</v>
      </c>
      <c r="G422" s="10">
        <v>440</v>
      </c>
      <c r="H422" s="11">
        <v>352</v>
      </c>
      <c r="I422" s="11">
        <v>284.51456801649357</v>
      </c>
      <c r="J422" s="11">
        <v>67.48543198350643</v>
      </c>
      <c r="K422" s="8">
        <v>2.16</v>
      </c>
      <c r="L422" s="8"/>
      <c r="M422" s="12">
        <f t="shared" si="12"/>
        <v>950.40000000000009</v>
      </c>
      <c r="N422" s="12">
        <f t="shared" si="12"/>
        <v>0</v>
      </c>
      <c r="O422" s="12">
        <f t="shared" si="13"/>
        <v>950.40000000000009</v>
      </c>
    </row>
    <row r="423" spans="1:15" x14ac:dyDescent="0.25">
      <c r="A423" s="8"/>
      <c r="B423" s="8"/>
      <c r="C423" s="9"/>
      <c r="D423" s="8"/>
      <c r="E423" s="8" t="s">
        <v>485</v>
      </c>
      <c r="F423" s="8">
        <v>0.72</v>
      </c>
      <c r="G423" s="10">
        <v>37</v>
      </c>
      <c r="H423" s="11">
        <v>26.64</v>
      </c>
      <c r="I423" s="11">
        <v>23.371400785778192</v>
      </c>
      <c r="J423" s="11">
        <v>3.2685992142218065</v>
      </c>
      <c r="K423" s="8">
        <v>2.31</v>
      </c>
      <c r="L423" s="8"/>
      <c r="M423" s="12">
        <f t="shared" si="12"/>
        <v>85.47</v>
      </c>
      <c r="N423" s="12">
        <f t="shared" si="12"/>
        <v>0</v>
      </c>
      <c r="O423" s="12">
        <f t="shared" si="13"/>
        <v>85.47</v>
      </c>
    </row>
    <row r="424" spans="1:15" x14ac:dyDescent="0.25">
      <c r="A424" s="8"/>
      <c r="B424" s="8"/>
      <c r="C424" s="9"/>
      <c r="D424" s="8"/>
      <c r="E424" s="8" t="s">
        <v>628</v>
      </c>
      <c r="F424" s="8">
        <v>0.79</v>
      </c>
      <c r="G424" s="10">
        <v>660</v>
      </c>
      <c r="H424" s="11">
        <v>521.4</v>
      </c>
      <c r="I424" s="11">
        <v>450.38921512355222</v>
      </c>
      <c r="J424" s="11">
        <v>71.010784876447801</v>
      </c>
      <c r="K424" s="8">
        <v>2.15</v>
      </c>
      <c r="L424" s="8"/>
      <c r="M424" s="12">
        <f t="shared" si="12"/>
        <v>1419</v>
      </c>
      <c r="N424" s="12">
        <f t="shared" si="12"/>
        <v>0</v>
      </c>
      <c r="O424" s="12">
        <f t="shared" si="13"/>
        <v>1419</v>
      </c>
    </row>
    <row r="425" spans="1:15" x14ac:dyDescent="0.25">
      <c r="A425" s="8"/>
      <c r="B425" s="8"/>
      <c r="C425" s="9"/>
      <c r="D425" s="8"/>
      <c r="E425" s="8" t="s">
        <v>629</v>
      </c>
      <c r="F425" s="8">
        <v>0.72</v>
      </c>
      <c r="G425" s="10">
        <v>970</v>
      </c>
      <c r="H425" s="11">
        <v>698.4</v>
      </c>
      <c r="I425" s="11">
        <v>675.65517241379314</v>
      </c>
      <c r="J425" s="11">
        <v>22.744827586206839</v>
      </c>
      <c r="K425" s="8">
        <v>2.31</v>
      </c>
      <c r="L425" s="8"/>
      <c r="M425" s="12">
        <f t="shared" si="12"/>
        <v>2240.7000000000003</v>
      </c>
      <c r="N425" s="12">
        <f t="shared" si="12"/>
        <v>0</v>
      </c>
      <c r="O425" s="12">
        <f t="shared" si="13"/>
        <v>2240.7000000000003</v>
      </c>
    </row>
    <row r="426" spans="1:15" x14ac:dyDescent="0.25">
      <c r="A426" s="8"/>
      <c r="B426" s="8"/>
      <c r="C426" s="9"/>
      <c r="D426" s="8"/>
      <c r="E426" s="8" t="s">
        <v>630</v>
      </c>
      <c r="F426" s="8">
        <v>0.79</v>
      </c>
      <c r="G426" s="10">
        <v>1184</v>
      </c>
      <c r="H426" s="11">
        <v>935.36</v>
      </c>
      <c r="I426" s="11">
        <v>922.42523076923078</v>
      </c>
      <c r="J426" s="11">
        <v>12.934769230769234</v>
      </c>
      <c r="K426" s="8">
        <v>2.42</v>
      </c>
      <c r="L426" s="8"/>
      <c r="M426" s="12">
        <f t="shared" si="12"/>
        <v>2865.2799999999997</v>
      </c>
      <c r="N426" s="12">
        <f t="shared" si="12"/>
        <v>0</v>
      </c>
      <c r="O426" s="12">
        <f t="shared" si="13"/>
        <v>2865.2799999999997</v>
      </c>
    </row>
    <row r="427" spans="1:15" x14ac:dyDescent="0.25">
      <c r="A427" s="8"/>
      <c r="B427" s="8"/>
      <c r="C427" s="9"/>
      <c r="D427" s="8"/>
      <c r="E427" s="8" t="s">
        <v>631</v>
      </c>
      <c r="F427" s="8">
        <v>0.79</v>
      </c>
      <c r="G427" s="10">
        <v>198</v>
      </c>
      <c r="H427" s="11">
        <v>156.41999999999999</v>
      </c>
      <c r="I427" s="11">
        <v>153.83076923076922</v>
      </c>
      <c r="J427" s="11">
        <v>2.5892307692307668</v>
      </c>
      <c r="K427" s="8">
        <v>2.42</v>
      </c>
      <c r="L427" s="8"/>
      <c r="M427" s="12">
        <f t="shared" si="12"/>
        <v>479.15999999999997</v>
      </c>
      <c r="N427" s="12">
        <f t="shared" si="12"/>
        <v>0</v>
      </c>
      <c r="O427" s="12">
        <f t="shared" si="13"/>
        <v>479.15999999999997</v>
      </c>
    </row>
    <row r="428" spans="1:15" x14ac:dyDescent="0.25">
      <c r="A428" s="8"/>
      <c r="B428" s="8"/>
      <c r="C428" s="9"/>
      <c r="D428" s="8"/>
      <c r="E428" s="8" t="s">
        <v>489</v>
      </c>
      <c r="F428" s="8">
        <v>0.79</v>
      </c>
      <c r="G428" s="10">
        <v>2498</v>
      </c>
      <c r="H428" s="11">
        <v>1973.42</v>
      </c>
      <c r="I428" s="11">
        <v>1488.9544547268649</v>
      </c>
      <c r="J428" s="11">
        <v>484.46554527313509</v>
      </c>
      <c r="K428" s="8">
        <v>2.15</v>
      </c>
      <c r="L428" s="8"/>
      <c r="M428" s="12">
        <f t="shared" si="12"/>
        <v>5370.7</v>
      </c>
      <c r="N428" s="12">
        <f t="shared" si="12"/>
        <v>0</v>
      </c>
      <c r="O428" s="12">
        <f t="shared" si="13"/>
        <v>5370.7</v>
      </c>
    </row>
    <row r="429" spans="1:15" x14ac:dyDescent="0.25">
      <c r="A429" s="8"/>
      <c r="B429" s="8"/>
      <c r="C429" s="9"/>
      <c r="D429" s="8"/>
      <c r="E429" s="8" t="s">
        <v>492</v>
      </c>
      <c r="F429" s="8">
        <v>0.72</v>
      </c>
      <c r="G429" s="10">
        <v>65</v>
      </c>
      <c r="H429" s="11">
        <v>46.8</v>
      </c>
      <c r="I429" s="11">
        <v>42.02944942381562</v>
      </c>
      <c r="J429" s="11">
        <v>4.7705505761843767</v>
      </c>
      <c r="K429" s="8">
        <v>2.31</v>
      </c>
      <c r="L429" s="8"/>
      <c r="M429" s="12">
        <f t="shared" si="12"/>
        <v>150.15</v>
      </c>
      <c r="N429" s="12">
        <f t="shared" si="12"/>
        <v>0</v>
      </c>
      <c r="O429" s="12">
        <f t="shared" si="13"/>
        <v>150.15</v>
      </c>
    </row>
    <row r="430" spans="1:15" x14ac:dyDescent="0.25">
      <c r="A430" s="8"/>
      <c r="B430" s="8"/>
      <c r="C430" s="9"/>
      <c r="D430" s="8"/>
      <c r="E430" s="8" t="s">
        <v>632</v>
      </c>
      <c r="F430" s="8">
        <v>0.76000000000000012</v>
      </c>
      <c r="G430" s="10">
        <v>1583</v>
      </c>
      <c r="H430" s="11">
        <v>1203.0800000000002</v>
      </c>
      <c r="I430" s="11">
        <v>1217.0709241433949</v>
      </c>
      <c r="J430" s="11">
        <v>-13.990924143394754</v>
      </c>
      <c r="K430" s="8">
        <v>2.02</v>
      </c>
      <c r="L430" s="8"/>
      <c r="M430" s="12">
        <f t="shared" si="12"/>
        <v>3197.66</v>
      </c>
      <c r="N430" s="12">
        <f t="shared" si="12"/>
        <v>0</v>
      </c>
      <c r="O430" s="12">
        <f t="shared" si="13"/>
        <v>3197.66</v>
      </c>
    </row>
    <row r="431" spans="1:15" x14ac:dyDescent="0.25">
      <c r="A431" s="8"/>
      <c r="B431" s="8"/>
      <c r="C431" s="9"/>
      <c r="D431" s="8"/>
      <c r="E431" s="8" t="s">
        <v>633</v>
      </c>
      <c r="F431" s="8">
        <v>0.74</v>
      </c>
      <c r="G431" s="10">
        <v>1000</v>
      </c>
      <c r="H431" s="11">
        <v>740</v>
      </c>
      <c r="I431" s="11">
        <v>759.93368191721129</v>
      </c>
      <c r="J431" s="11">
        <v>-19.933681917211345</v>
      </c>
      <c r="K431" s="8">
        <v>2.16</v>
      </c>
      <c r="L431" s="8"/>
      <c r="M431" s="12">
        <f t="shared" si="12"/>
        <v>2160</v>
      </c>
      <c r="N431" s="12">
        <f t="shared" si="12"/>
        <v>0</v>
      </c>
      <c r="O431" s="12">
        <f t="shared" si="13"/>
        <v>2160</v>
      </c>
    </row>
    <row r="432" spans="1:15" x14ac:dyDescent="0.25">
      <c r="A432" s="8"/>
      <c r="B432" s="8"/>
      <c r="C432" s="9"/>
      <c r="D432" s="8"/>
      <c r="E432" s="8" t="s">
        <v>634</v>
      </c>
      <c r="F432" s="8">
        <v>0.79</v>
      </c>
      <c r="G432" s="10">
        <v>145</v>
      </c>
      <c r="H432" s="11">
        <v>114.55</v>
      </c>
      <c r="I432" s="11">
        <v>108.48148148148148</v>
      </c>
      <c r="J432" s="11">
        <v>6.0685185185185162</v>
      </c>
      <c r="K432" s="8">
        <v>2.42</v>
      </c>
      <c r="L432" s="8"/>
      <c r="M432" s="12">
        <f t="shared" si="12"/>
        <v>350.9</v>
      </c>
      <c r="N432" s="12">
        <f t="shared" si="12"/>
        <v>0</v>
      </c>
      <c r="O432" s="12">
        <f t="shared" si="13"/>
        <v>350.9</v>
      </c>
    </row>
    <row r="433" spans="1:15" x14ac:dyDescent="0.25">
      <c r="A433" s="8"/>
      <c r="B433" s="8"/>
      <c r="C433" s="9"/>
      <c r="D433" s="8"/>
      <c r="E433" s="8" t="s">
        <v>493</v>
      </c>
      <c r="F433" s="8">
        <v>0.76</v>
      </c>
      <c r="G433" s="10">
        <v>1322</v>
      </c>
      <c r="H433" s="11">
        <v>1004.72</v>
      </c>
      <c r="I433" s="11">
        <v>854.81434058898844</v>
      </c>
      <c r="J433" s="11">
        <v>149.90565941101158</v>
      </c>
      <c r="K433" s="8">
        <v>2.02</v>
      </c>
      <c r="L433" s="8"/>
      <c r="M433" s="12">
        <f t="shared" si="12"/>
        <v>2670.44</v>
      </c>
      <c r="N433" s="12">
        <f t="shared" si="12"/>
        <v>0</v>
      </c>
      <c r="O433" s="12">
        <f t="shared" si="13"/>
        <v>2670.44</v>
      </c>
    </row>
    <row r="434" spans="1:15" x14ac:dyDescent="0.25">
      <c r="A434" s="8"/>
      <c r="B434" s="8"/>
      <c r="C434" s="9"/>
      <c r="D434" s="8"/>
      <c r="E434" s="8" t="s">
        <v>635</v>
      </c>
      <c r="F434" s="8">
        <v>0.74</v>
      </c>
      <c r="G434" s="10">
        <v>450</v>
      </c>
      <c r="H434" s="11">
        <v>333</v>
      </c>
      <c r="I434" s="11">
        <v>249.04109589041096</v>
      </c>
      <c r="J434" s="11">
        <v>83.958904109589042</v>
      </c>
      <c r="K434" s="8">
        <v>2.16</v>
      </c>
      <c r="L434" s="8"/>
      <c r="M434" s="12">
        <f t="shared" si="12"/>
        <v>972.00000000000011</v>
      </c>
      <c r="N434" s="12">
        <f t="shared" si="12"/>
        <v>0</v>
      </c>
      <c r="O434" s="12">
        <f t="shared" si="13"/>
        <v>972.00000000000011</v>
      </c>
    </row>
    <row r="435" spans="1:15" x14ac:dyDescent="0.25">
      <c r="A435" s="8"/>
      <c r="B435" s="8"/>
      <c r="C435" s="9" t="s">
        <v>188</v>
      </c>
      <c r="D435" s="8" t="s">
        <v>38</v>
      </c>
      <c r="E435" s="8" t="s">
        <v>624</v>
      </c>
      <c r="F435" s="8">
        <v>0.66</v>
      </c>
      <c r="G435" s="10">
        <v>1475</v>
      </c>
      <c r="H435" s="11">
        <v>973.5</v>
      </c>
      <c r="I435" s="11">
        <v>1010</v>
      </c>
      <c r="J435" s="11">
        <v>-36.5</v>
      </c>
      <c r="K435" s="8">
        <v>1.71</v>
      </c>
      <c r="L435" s="8"/>
      <c r="M435" s="12">
        <f t="shared" si="12"/>
        <v>2522.25</v>
      </c>
      <c r="N435" s="12">
        <f t="shared" si="12"/>
        <v>0</v>
      </c>
      <c r="O435" s="12">
        <f t="shared" si="13"/>
        <v>2522.25</v>
      </c>
    </row>
    <row r="436" spans="1:15" x14ac:dyDescent="0.25">
      <c r="A436" s="8"/>
      <c r="B436" s="8"/>
      <c r="C436" s="9"/>
      <c r="D436" s="8"/>
      <c r="E436" s="8" t="s">
        <v>625</v>
      </c>
      <c r="F436" s="8">
        <v>0.70000000000000007</v>
      </c>
      <c r="G436" s="10">
        <v>14325</v>
      </c>
      <c r="H436" s="11">
        <v>10027.5</v>
      </c>
      <c r="I436" s="11">
        <v>7070</v>
      </c>
      <c r="J436" s="11">
        <v>2957.5</v>
      </c>
      <c r="K436" s="8">
        <v>1.3</v>
      </c>
      <c r="L436" s="8"/>
      <c r="M436" s="12">
        <f t="shared" si="12"/>
        <v>18622.5</v>
      </c>
      <c r="N436" s="12">
        <f t="shared" si="12"/>
        <v>0</v>
      </c>
      <c r="O436" s="12">
        <f t="shared" si="13"/>
        <v>18622.5</v>
      </c>
    </row>
    <row r="437" spans="1:15" x14ac:dyDescent="0.25">
      <c r="A437" s="8"/>
      <c r="B437" s="8"/>
      <c r="C437" s="9"/>
      <c r="D437" s="8"/>
      <c r="E437" s="8" t="s">
        <v>626</v>
      </c>
      <c r="F437" s="8">
        <v>0.7</v>
      </c>
      <c r="G437" s="10">
        <v>3850</v>
      </c>
      <c r="H437" s="11">
        <v>2695</v>
      </c>
      <c r="I437" s="11">
        <v>2020</v>
      </c>
      <c r="J437" s="11">
        <v>675</v>
      </c>
      <c r="K437" s="8">
        <v>1.3</v>
      </c>
      <c r="L437" s="8"/>
      <c r="M437" s="12">
        <f t="shared" si="12"/>
        <v>5005</v>
      </c>
      <c r="N437" s="12">
        <f t="shared" si="12"/>
        <v>0</v>
      </c>
      <c r="O437" s="12">
        <f t="shared" si="13"/>
        <v>5005</v>
      </c>
    </row>
    <row r="438" spans="1:15" x14ac:dyDescent="0.25">
      <c r="A438" s="8"/>
      <c r="B438" s="8"/>
      <c r="C438" s="9"/>
      <c r="D438" s="8"/>
      <c r="E438" s="8" t="s">
        <v>627</v>
      </c>
      <c r="F438" s="8">
        <v>0.7</v>
      </c>
      <c r="G438" s="10">
        <v>7644</v>
      </c>
      <c r="H438" s="11">
        <v>5350.8</v>
      </c>
      <c r="I438" s="11">
        <v>4888.8760942760946</v>
      </c>
      <c r="J438" s="11">
        <v>461.9239057239057</v>
      </c>
      <c r="K438" s="8">
        <v>1.3</v>
      </c>
      <c r="L438" s="8"/>
      <c r="M438" s="12">
        <f t="shared" si="12"/>
        <v>9937.2000000000007</v>
      </c>
      <c r="N438" s="12">
        <f t="shared" si="12"/>
        <v>0</v>
      </c>
      <c r="O438" s="12">
        <f t="shared" si="13"/>
        <v>9937.2000000000007</v>
      </c>
    </row>
    <row r="439" spans="1:15" x14ac:dyDescent="0.25">
      <c r="A439" s="8"/>
      <c r="B439" s="8"/>
      <c r="C439" s="9"/>
      <c r="D439" s="8"/>
      <c r="E439" s="8" t="s">
        <v>484</v>
      </c>
      <c r="F439" s="8">
        <v>0.8</v>
      </c>
      <c r="G439" s="10">
        <v>21</v>
      </c>
      <c r="H439" s="11">
        <v>16.8</v>
      </c>
      <c r="I439" s="11">
        <v>12.854545454545455</v>
      </c>
      <c r="J439" s="11">
        <v>3.9454545454545453</v>
      </c>
      <c r="K439" s="8">
        <v>2.16</v>
      </c>
      <c r="L439" s="8"/>
      <c r="M439" s="12">
        <f t="shared" si="12"/>
        <v>45.36</v>
      </c>
      <c r="N439" s="12">
        <f t="shared" si="12"/>
        <v>0</v>
      </c>
      <c r="O439" s="12">
        <f t="shared" si="13"/>
        <v>45.36</v>
      </c>
    </row>
    <row r="440" spans="1:15" x14ac:dyDescent="0.25">
      <c r="A440" s="8"/>
      <c r="B440" s="8"/>
      <c r="C440" s="9"/>
      <c r="D440" s="8"/>
      <c r="E440" s="8" t="s">
        <v>485</v>
      </c>
      <c r="F440" s="8">
        <v>0.72</v>
      </c>
      <c r="G440" s="10">
        <v>18</v>
      </c>
      <c r="H440" s="11">
        <v>12.96</v>
      </c>
      <c r="I440" s="11">
        <v>11.018181818181819</v>
      </c>
      <c r="J440" s="11">
        <v>1.9418181818181814</v>
      </c>
      <c r="K440" s="8">
        <v>2.31</v>
      </c>
      <c r="L440" s="8"/>
      <c r="M440" s="12">
        <f t="shared" si="12"/>
        <v>41.58</v>
      </c>
      <c r="N440" s="12">
        <f t="shared" si="12"/>
        <v>0</v>
      </c>
      <c r="O440" s="12">
        <f t="shared" si="13"/>
        <v>41.58</v>
      </c>
    </row>
    <row r="441" spans="1:15" x14ac:dyDescent="0.25">
      <c r="A441" s="8"/>
      <c r="B441" s="8"/>
      <c r="C441" s="9"/>
      <c r="D441" s="8"/>
      <c r="E441" s="8" t="s">
        <v>628</v>
      </c>
      <c r="F441" s="8">
        <v>0.79</v>
      </c>
      <c r="G441" s="10">
        <v>1460</v>
      </c>
      <c r="H441" s="11">
        <v>1153.4000000000001</v>
      </c>
      <c r="I441" s="11">
        <v>1016.1212121212121</v>
      </c>
      <c r="J441" s="11">
        <v>137.27878787878788</v>
      </c>
      <c r="K441" s="8">
        <v>2.15</v>
      </c>
      <c r="L441" s="8"/>
      <c r="M441" s="12">
        <f t="shared" si="12"/>
        <v>3139</v>
      </c>
      <c r="N441" s="12">
        <f t="shared" si="12"/>
        <v>0</v>
      </c>
      <c r="O441" s="12">
        <f t="shared" si="13"/>
        <v>3139</v>
      </c>
    </row>
    <row r="442" spans="1:15" x14ac:dyDescent="0.25">
      <c r="A442" s="8"/>
      <c r="B442" s="8"/>
      <c r="C442" s="9"/>
      <c r="D442" s="8"/>
      <c r="E442" s="8" t="s">
        <v>630</v>
      </c>
      <c r="F442" s="8">
        <v>0.79</v>
      </c>
      <c r="G442" s="10">
        <v>1186</v>
      </c>
      <c r="H442" s="11">
        <v>936.94</v>
      </c>
      <c r="I442" s="11">
        <v>924.0101538461538</v>
      </c>
      <c r="J442" s="11">
        <v>12.929846153846157</v>
      </c>
      <c r="K442" s="8">
        <v>2.42</v>
      </c>
      <c r="L442" s="8"/>
      <c r="M442" s="12">
        <f t="shared" si="12"/>
        <v>2870.12</v>
      </c>
      <c r="N442" s="12">
        <f t="shared" si="12"/>
        <v>0</v>
      </c>
      <c r="O442" s="12">
        <f t="shared" si="13"/>
        <v>2870.12</v>
      </c>
    </row>
    <row r="443" spans="1:15" x14ac:dyDescent="0.25">
      <c r="A443" s="8"/>
      <c r="B443" s="8"/>
      <c r="C443" s="9"/>
      <c r="D443" s="8"/>
      <c r="E443" s="8" t="s">
        <v>631</v>
      </c>
      <c r="F443" s="8">
        <v>0.79</v>
      </c>
      <c r="G443" s="10">
        <v>197</v>
      </c>
      <c r="H443" s="11">
        <v>155.63</v>
      </c>
      <c r="I443" s="11">
        <v>153.05384615384617</v>
      </c>
      <c r="J443" s="11">
        <v>2.5761538461538294</v>
      </c>
      <c r="K443" s="8">
        <v>2.42</v>
      </c>
      <c r="L443" s="8"/>
      <c r="M443" s="12">
        <f t="shared" si="12"/>
        <v>476.74</v>
      </c>
      <c r="N443" s="12">
        <f t="shared" si="12"/>
        <v>0</v>
      </c>
      <c r="O443" s="12">
        <f t="shared" si="13"/>
        <v>476.74</v>
      </c>
    </row>
    <row r="444" spans="1:15" x14ac:dyDescent="0.25">
      <c r="A444" s="8"/>
      <c r="B444" s="8"/>
      <c r="C444" s="9"/>
      <c r="D444" s="8"/>
      <c r="E444" s="8" t="s">
        <v>489</v>
      </c>
      <c r="F444" s="8">
        <v>0.79</v>
      </c>
      <c r="G444" s="10">
        <v>1877</v>
      </c>
      <c r="H444" s="11">
        <v>1482.83</v>
      </c>
      <c r="I444" s="11">
        <v>1245.0545454545454</v>
      </c>
      <c r="J444" s="11">
        <v>237.77545454545452</v>
      </c>
      <c r="K444" s="8">
        <v>2.15</v>
      </c>
      <c r="L444" s="8"/>
      <c r="M444" s="12">
        <f t="shared" si="12"/>
        <v>4035.5499999999997</v>
      </c>
      <c r="N444" s="12">
        <f t="shared" si="12"/>
        <v>0</v>
      </c>
      <c r="O444" s="12">
        <f t="shared" si="13"/>
        <v>4035.5499999999997</v>
      </c>
    </row>
    <row r="445" spans="1:15" x14ac:dyDescent="0.25">
      <c r="A445" s="8"/>
      <c r="B445" s="8"/>
      <c r="C445" s="9"/>
      <c r="D445" s="8"/>
      <c r="E445" s="8" t="s">
        <v>492</v>
      </c>
      <c r="F445" s="8">
        <v>0.72</v>
      </c>
      <c r="G445" s="10">
        <v>780</v>
      </c>
      <c r="H445" s="11">
        <v>561.6</v>
      </c>
      <c r="I445" s="11">
        <v>572.94545454545448</v>
      </c>
      <c r="J445" s="11">
        <v>-11.345454545454459</v>
      </c>
      <c r="K445" s="8">
        <v>2.31</v>
      </c>
      <c r="L445" s="8"/>
      <c r="M445" s="12">
        <f t="shared" si="12"/>
        <v>1801.8</v>
      </c>
      <c r="N445" s="12">
        <f t="shared" si="12"/>
        <v>0</v>
      </c>
      <c r="O445" s="12">
        <f t="shared" si="13"/>
        <v>1801.8</v>
      </c>
    </row>
    <row r="446" spans="1:15" x14ac:dyDescent="0.25">
      <c r="A446" s="8"/>
      <c r="B446" s="8"/>
      <c r="C446" s="9"/>
      <c r="D446" s="8"/>
      <c r="E446" s="8" t="s">
        <v>632</v>
      </c>
      <c r="F446" s="8">
        <v>0.76000000000000012</v>
      </c>
      <c r="G446" s="10">
        <v>2225</v>
      </c>
      <c r="H446" s="11">
        <v>1691</v>
      </c>
      <c r="I446" s="11">
        <v>1688.7444848484849</v>
      </c>
      <c r="J446" s="11">
        <v>2.2555151515151444</v>
      </c>
      <c r="K446" s="8">
        <v>2.02</v>
      </c>
      <c r="L446" s="8"/>
      <c r="M446" s="12">
        <f t="shared" si="12"/>
        <v>4494.5</v>
      </c>
      <c r="N446" s="12">
        <f t="shared" si="12"/>
        <v>0</v>
      </c>
      <c r="O446" s="12">
        <f t="shared" si="13"/>
        <v>4494.5</v>
      </c>
    </row>
    <row r="447" spans="1:15" x14ac:dyDescent="0.25">
      <c r="A447" s="8"/>
      <c r="B447" s="8"/>
      <c r="C447" s="9"/>
      <c r="D447" s="8"/>
      <c r="E447" s="8" t="s">
        <v>633</v>
      </c>
      <c r="F447" s="8">
        <v>0.74</v>
      </c>
      <c r="G447" s="10">
        <v>355</v>
      </c>
      <c r="H447" s="11">
        <v>262.7</v>
      </c>
      <c r="I447" s="11">
        <v>286.83999999999997</v>
      </c>
      <c r="J447" s="11">
        <v>-24.139999999999986</v>
      </c>
      <c r="K447" s="8">
        <v>2.16</v>
      </c>
      <c r="L447" s="8"/>
      <c r="M447" s="12">
        <f t="shared" si="12"/>
        <v>766.80000000000007</v>
      </c>
      <c r="N447" s="12">
        <f t="shared" si="12"/>
        <v>0</v>
      </c>
      <c r="O447" s="12">
        <f t="shared" si="13"/>
        <v>766.80000000000007</v>
      </c>
    </row>
    <row r="448" spans="1:15" x14ac:dyDescent="0.25">
      <c r="A448" s="8"/>
      <c r="B448" s="8"/>
      <c r="C448" s="9"/>
      <c r="D448" s="8"/>
      <c r="E448" s="8" t="s">
        <v>634</v>
      </c>
      <c r="F448" s="8">
        <v>0.79</v>
      </c>
      <c r="G448" s="10">
        <v>145</v>
      </c>
      <c r="H448" s="11">
        <v>114.55</v>
      </c>
      <c r="I448" s="11">
        <v>108.48148148148148</v>
      </c>
      <c r="J448" s="11">
        <v>6.0685185185185162</v>
      </c>
      <c r="K448" s="8">
        <v>2.42</v>
      </c>
      <c r="L448" s="8"/>
      <c r="M448" s="12">
        <f t="shared" si="12"/>
        <v>350.9</v>
      </c>
      <c r="N448" s="12">
        <f t="shared" si="12"/>
        <v>0</v>
      </c>
      <c r="O448" s="12">
        <f t="shared" si="13"/>
        <v>350.9</v>
      </c>
    </row>
    <row r="449" spans="1:16" x14ac:dyDescent="0.25">
      <c r="A449" s="8"/>
      <c r="B449" s="8"/>
      <c r="C449" s="9"/>
      <c r="D449" s="8"/>
      <c r="E449" s="8" t="s">
        <v>493</v>
      </c>
      <c r="F449" s="8">
        <v>0.76</v>
      </c>
      <c r="G449" s="10">
        <v>1838</v>
      </c>
      <c r="H449" s="11">
        <v>1396.88</v>
      </c>
      <c r="I449" s="11">
        <v>1212</v>
      </c>
      <c r="J449" s="11">
        <v>184.88000000000011</v>
      </c>
      <c r="K449" s="8">
        <v>2.02</v>
      </c>
      <c r="L449" s="8"/>
      <c r="M449" s="12">
        <f t="shared" si="12"/>
        <v>3712.76</v>
      </c>
      <c r="N449" s="12">
        <f t="shared" si="12"/>
        <v>0</v>
      </c>
      <c r="O449" s="12">
        <f t="shared" si="13"/>
        <v>3712.76</v>
      </c>
    </row>
    <row r="450" spans="1:16" s="7" customFormat="1" x14ac:dyDescent="0.25">
      <c r="A450" s="13"/>
      <c r="B450" s="13" t="s">
        <v>241</v>
      </c>
      <c r="C450" s="14"/>
      <c r="D450" s="13"/>
      <c r="E450" s="13"/>
      <c r="F450" s="13"/>
      <c r="G450" s="15">
        <v>395755</v>
      </c>
      <c r="H450" s="16">
        <v>284223.98000000039</v>
      </c>
      <c r="I450" s="16">
        <v>244322.38516098287</v>
      </c>
      <c r="J450" s="16">
        <v>39901.594839017154</v>
      </c>
      <c r="K450" s="13"/>
      <c r="L450" s="13"/>
      <c r="M450" s="17"/>
      <c r="N450" s="17"/>
      <c r="O450" s="17">
        <f>SUM(O274:O449)</f>
        <v>636039.96000000008</v>
      </c>
      <c r="P450"/>
    </row>
    <row r="451" spans="1:16" x14ac:dyDescent="0.25">
      <c r="A451" s="8"/>
      <c r="B451" s="8" t="s">
        <v>17</v>
      </c>
      <c r="C451" s="9" t="s">
        <v>18</v>
      </c>
      <c r="D451" s="8" t="s">
        <v>165</v>
      </c>
      <c r="E451" s="8" t="s">
        <v>656</v>
      </c>
      <c r="F451" s="8">
        <v>1.54</v>
      </c>
      <c r="G451" s="10">
        <v>2350</v>
      </c>
      <c r="H451" s="11">
        <v>3619.0000000000005</v>
      </c>
      <c r="I451" s="11">
        <v>4495.2348414591061</v>
      </c>
      <c r="J451" s="11">
        <v>-876.23484145910606</v>
      </c>
      <c r="K451" s="8"/>
      <c r="L451" s="8">
        <v>1.65</v>
      </c>
      <c r="M451" s="12">
        <f t="shared" si="12"/>
        <v>0</v>
      </c>
      <c r="N451" s="12">
        <f t="shared" si="12"/>
        <v>3877.5</v>
      </c>
      <c r="O451" s="12">
        <f t="shared" si="13"/>
        <v>3877.5</v>
      </c>
    </row>
    <row r="452" spans="1:16" x14ac:dyDescent="0.25">
      <c r="A452" s="8"/>
      <c r="B452" s="8"/>
      <c r="C452" s="9"/>
      <c r="D452" s="8"/>
      <c r="E452" s="8" t="s">
        <v>503</v>
      </c>
      <c r="F452" s="8">
        <v>1.54</v>
      </c>
      <c r="G452" s="10">
        <v>384</v>
      </c>
      <c r="H452" s="11">
        <v>591.3599999999999</v>
      </c>
      <c r="I452" s="11">
        <v>881.39939939939939</v>
      </c>
      <c r="J452" s="11">
        <v>-290.03939939939937</v>
      </c>
      <c r="K452" s="8"/>
      <c r="L452" s="8">
        <v>1.65</v>
      </c>
      <c r="M452" s="12">
        <f t="shared" si="12"/>
        <v>0</v>
      </c>
      <c r="N452" s="12">
        <f t="shared" si="12"/>
        <v>633.59999999999991</v>
      </c>
      <c r="O452" s="12">
        <f t="shared" si="13"/>
        <v>633.59999999999991</v>
      </c>
    </row>
    <row r="453" spans="1:16" x14ac:dyDescent="0.25">
      <c r="A453" s="8"/>
      <c r="B453" s="8"/>
      <c r="C453" s="9"/>
      <c r="D453" s="8"/>
      <c r="E453" s="8" t="s">
        <v>657</v>
      </c>
      <c r="F453" s="8">
        <v>1.54</v>
      </c>
      <c r="G453" s="10">
        <v>249</v>
      </c>
      <c r="H453" s="11">
        <v>383.46</v>
      </c>
      <c r="I453" s="11">
        <v>436.61458333333337</v>
      </c>
      <c r="J453" s="11">
        <v>-53.154583333333392</v>
      </c>
      <c r="K453" s="8"/>
      <c r="L453" s="8">
        <v>1.65</v>
      </c>
      <c r="M453" s="12">
        <f t="shared" ref="M453:N474" si="14">$G453*K453</f>
        <v>0</v>
      </c>
      <c r="N453" s="12">
        <f t="shared" si="14"/>
        <v>410.84999999999997</v>
      </c>
      <c r="O453" s="12">
        <f t="shared" ref="O453:O474" si="15">M453+N453</f>
        <v>410.84999999999997</v>
      </c>
    </row>
    <row r="454" spans="1:16" x14ac:dyDescent="0.25">
      <c r="A454" s="8"/>
      <c r="B454" s="8"/>
      <c r="C454" s="9"/>
      <c r="D454" s="8"/>
      <c r="E454" s="8" t="s">
        <v>658</v>
      </c>
      <c r="F454" s="8">
        <v>1.54</v>
      </c>
      <c r="G454" s="10">
        <v>2981</v>
      </c>
      <c r="H454" s="11">
        <v>4590.74</v>
      </c>
      <c r="I454" s="11">
        <v>5354.5694738681286</v>
      </c>
      <c r="J454" s="11">
        <v>-763.82947386812839</v>
      </c>
      <c r="K454" s="8"/>
      <c r="L454" s="8">
        <v>1.65</v>
      </c>
      <c r="M454" s="12">
        <f t="shared" si="14"/>
        <v>0</v>
      </c>
      <c r="N454" s="12">
        <f t="shared" si="14"/>
        <v>4918.6499999999996</v>
      </c>
      <c r="O454" s="12">
        <f t="shared" si="15"/>
        <v>4918.6499999999996</v>
      </c>
    </row>
    <row r="455" spans="1:16" x14ac:dyDescent="0.25">
      <c r="A455" s="8"/>
      <c r="B455" s="8"/>
      <c r="C455" s="9"/>
      <c r="D455" s="8"/>
      <c r="E455" s="8" t="s">
        <v>368</v>
      </c>
      <c r="F455" s="8">
        <v>1.5399999999999998</v>
      </c>
      <c r="G455" s="10">
        <v>4304</v>
      </c>
      <c r="H455" s="11">
        <v>6628.1600000000008</v>
      </c>
      <c r="I455" s="11">
        <v>7711.0699300462711</v>
      </c>
      <c r="J455" s="11">
        <v>-1082.9099300462703</v>
      </c>
      <c r="K455" s="8"/>
      <c r="L455" s="8">
        <v>1.65</v>
      </c>
      <c r="M455" s="12">
        <f t="shared" si="14"/>
        <v>0</v>
      </c>
      <c r="N455" s="12">
        <f t="shared" si="14"/>
        <v>7101.5999999999995</v>
      </c>
      <c r="O455" s="12">
        <f t="shared" si="15"/>
        <v>7101.5999999999995</v>
      </c>
    </row>
    <row r="456" spans="1:16" x14ac:dyDescent="0.25">
      <c r="A456" s="8"/>
      <c r="B456" s="8"/>
      <c r="C456" s="9"/>
      <c r="D456" s="8"/>
      <c r="E456" s="8" t="s">
        <v>504</v>
      </c>
      <c r="F456" s="8">
        <v>1.54</v>
      </c>
      <c r="G456" s="10">
        <v>1179</v>
      </c>
      <c r="H456" s="11">
        <v>1815.66</v>
      </c>
      <c r="I456" s="11">
        <v>3341.1117718937621</v>
      </c>
      <c r="J456" s="11">
        <v>-1525.4517718937625</v>
      </c>
      <c r="K456" s="8"/>
      <c r="L456" s="8">
        <v>1.65</v>
      </c>
      <c r="M456" s="12">
        <f t="shared" si="14"/>
        <v>0</v>
      </c>
      <c r="N456" s="12">
        <f t="shared" si="14"/>
        <v>1945.35</v>
      </c>
      <c r="O456" s="12">
        <f t="shared" si="15"/>
        <v>1945.35</v>
      </c>
    </row>
    <row r="457" spans="1:16" x14ac:dyDescent="0.25">
      <c r="A457" s="8"/>
      <c r="B457" s="8"/>
      <c r="C457" s="9" t="s">
        <v>24</v>
      </c>
      <c r="D457" s="8" t="s">
        <v>362</v>
      </c>
      <c r="E457" s="8" t="s">
        <v>507</v>
      </c>
      <c r="F457" s="8">
        <v>1.49</v>
      </c>
      <c r="G457" s="10">
        <v>21</v>
      </c>
      <c r="H457" s="11">
        <v>31.29</v>
      </c>
      <c r="I457" s="11">
        <v>58.429752066115704</v>
      </c>
      <c r="J457" s="11">
        <v>-27.139752066115705</v>
      </c>
      <c r="K457" s="8"/>
      <c r="L457" s="8">
        <v>1.6</v>
      </c>
      <c r="M457" s="12">
        <f t="shared" si="14"/>
        <v>0</v>
      </c>
      <c r="N457" s="12">
        <f t="shared" si="14"/>
        <v>33.6</v>
      </c>
      <c r="O457" s="12">
        <f t="shared" si="15"/>
        <v>33.6</v>
      </c>
    </row>
    <row r="458" spans="1:16" x14ac:dyDescent="0.25">
      <c r="A458" s="8"/>
      <c r="B458" s="8"/>
      <c r="C458" s="9"/>
      <c r="D458" s="8"/>
      <c r="E458" s="8" t="s">
        <v>377</v>
      </c>
      <c r="F458" s="8">
        <v>1.49</v>
      </c>
      <c r="G458" s="10">
        <v>7</v>
      </c>
      <c r="H458" s="11">
        <v>10.43</v>
      </c>
      <c r="I458" s="11">
        <v>19.056603773584904</v>
      </c>
      <c r="J458" s="11">
        <v>-8.6266037735849039</v>
      </c>
      <c r="K458" s="8"/>
      <c r="L458" s="8">
        <v>1.6</v>
      </c>
      <c r="M458" s="12">
        <f t="shared" si="14"/>
        <v>0</v>
      </c>
      <c r="N458" s="12">
        <f t="shared" si="14"/>
        <v>11.200000000000001</v>
      </c>
      <c r="O458" s="12">
        <f t="shared" si="15"/>
        <v>11.200000000000001</v>
      </c>
    </row>
    <row r="459" spans="1:16" x14ac:dyDescent="0.25">
      <c r="A459" s="8"/>
      <c r="B459" s="8"/>
      <c r="C459" s="9"/>
      <c r="D459" s="8" t="s">
        <v>32</v>
      </c>
      <c r="E459" s="8" t="s">
        <v>510</v>
      </c>
      <c r="F459" s="8">
        <v>1.49</v>
      </c>
      <c r="G459" s="10">
        <v>57</v>
      </c>
      <c r="H459" s="11">
        <v>84.929999999999993</v>
      </c>
      <c r="I459" s="11">
        <v>133.460282226098</v>
      </c>
      <c r="J459" s="11">
        <v>-48.530282226097995</v>
      </c>
      <c r="K459" s="8"/>
      <c r="L459" s="8">
        <v>1.6</v>
      </c>
      <c r="M459" s="12">
        <f t="shared" si="14"/>
        <v>0</v>
      </c>
      <c r="N459" s="12">
        <f t="shared" si="14"/>
        <v>91.2</v>
      </c>
      <c r="O459" s="12">
        <f t="shared" si="15"/>
        <v>91.2</v>
      </c>
    </row>
    <row r="460" spans="1:16" x14ac:dyDescent="0.25">
      <c r="A460" s="8"/>
      <c r="B460" s="8"/>
      <c r="C460" s="9"/>
      <c r="D460" s="8"/>
      <c r="E460" s="8" t="s">
        <v>659</v>
      </c>
      <c r="F460" s="8">
        <v>1.49</v>
      </c>
      <c r="G460" s="10">
        <v>603</v>
      </c>
      <c r="H460" s="11">
        <v>898.46999999999991</v>
      </c>
      <c r="I460" s="11">
        <v>1497.2405263992391</v>
      </c>
      <c r="J460" s="11">
        <v>-598.77052639923909</v>
      </c>
      <c r="K460" s="8"/>
      <c r="L460" s="8">
        <v>1.6</v>
      </c>
      <c r="M460" s="12">
        <f t="shared" si="14"/>
        <v>0</v>
      </c>
      <c r="N460" s="12">
        <f t="shared" si="14"/>
        <v>964.80000000000007</v>
      </c>
      <c r="O460" s="12">
        <f t="shared" si="15"/>
        <v>964.80000000000007</v>
      </c>
    </row>
    <row r="461" spans="1:16" x14ac:dyDescent="0.25">
      <c r="A461" s="8"/>
      <c r="B461" s="8"/>
      <c r="C461" s="9"/>
      <c r="D461" s="8"/>
      <c r="E461" s="8" t="s">
        <v>660</v>
      </c>
      <c r="F461" s="8">
        <v>1.49</v>
      </c>
      <c r="G461" s="10">
        <v>432</v>
      </c>
      <c r="H461" s="11">
        <v>643.67999999999995</v>
      </c>
      <c r="I461" s="11">
        <v>1101.6601700186607</v>
      </c>
      <c r="J461" s="11">
        <v>-457.98017001866066</v>
      </c>
      <c r="K461" s="8"/>
      <c r="L461" s="8">
        <v>1.6</v>
      </c>
      <c r="M461" s="12">
        <f t="shared" si="14"/>
        <v>0</v>
      </c>
      <c r="N461" s="12">
        <f t="shared" si="14"/>
        <v>691.2</v>
      </c>
      <c r="O461" s="12">
        <f t="shared" si="15"/>
        <v>691.2</v>
      </c>
    </row>
    <row r="462" spans="1:16" x14ac:dyDescent="0.25">
      <c r="A462" s="8"/>
      <c r="B462" s="8"/>
      <c r="C462" s="9"/>
      <c r="D462" s="8"/>
      <c r="E462" s="8" t="s">
        <v>661</v>
      </c>
      <c r="F462" s="8">
        <v>1.49</v>
      </c>
      <c r="G462" s="10">
        <v>708</v>
      </c>
      <c r="H462" s="11">
        <v>1054.9199999999998</v>
      </c>
      <c r="I462" s="11">
        <v>1769.9924090871721</v>
      </c>
      <c r="J462" s="11">
        <v>-715.0724090871721</v>
      </c>
      <c r="K462" s="8"/>
      <c r="L462" s="8">
        <v>1.6</v>
      </c>
      <c r="M462" s="12">
        <f t="shared" si="14"/>
        <v>0</v>
      </c>
      <c r="N462" s="12">
        <f t="shared" si="14"/>
        <v>1132.8</v>
      </c>
      <c r="O462" s="12">
        <f t="shared" si="15"/>
        <v>1132.8</v>
      </c>
    </row>
    <row r="463" spans="1:16" x14ac:dyDescent="0.25">
      <c r="A463" s="8"/>
      <c r="B463" s="8"/>
      <c r="C463" s="9"/>
      <c r="D463" s="8"/>
      <c r="E463" s="8" t="s">
        <v>662</v>
      </c>
      <c r="F463" s="8">
        <v>1.49</v>
      </c>
      <c r="G463" s="10">
        <v>825</v>
      </c>
      <c r="H463" s="11">
        <v>1229.25</v>
      </c>
      <c r="I463" s="11">
        <v>2100.9194492906413</v>
      </c>
      <c r="J463" s="11">
        <v>-871.66944929064141</v>
      </c>
      <c r="K463" s="8"/>
      <c r="L463" s="8">
        <v>1.6</v>
      </c>
      <c r="M463" s="12">
        <f t="shared" si="14"/>
        <v>0</v>
      </c>
      <c r="N463" s="12">
        <f t="shared" si="14"/>
        <v>1320</v>
      </c>
      <c r="O463" s="12">
        <f t="shared" si="15"/>
        <v>1320</v>
      </c>
    </row>
    <row r="464" spans="1:16" x14ac:dyDescent="0.25">
      <c r="A464" s="8"/>
      <c r="B464" s="8"/>
      <c r="C464" s="9"/>
      <c r="D464" s="8"/>
      <c r="E464" s="8" t="s">
        <v>511</v>
      </c>
      <c r="F464" s="8">
        <v>1.49</v>
      </c>
      <c r="G464" s="10">
        <v>840</v>
      </c>
      <c r="H464" s="11">
        <v>1251.5999999999999</v>
      </c>
      <c r="I464" s="11">
        <v>2020</v>
      </c>
      <c r="J464" s="11">
        <v>-768.40000000000009</v>
      </c>
      <c r="K464" s="8"/>
      <c r="L464" s="8">
        <v>1.6</v>
      </c>
      <c r="M464" s="12">
        <f t="shared" si="14"/>
        <v>0</v>
      </c>
      <c r="N464" s="12">
        <f t="shared" si="14"/>
        <v>1344</v>
      </c>
      <c r="O464" s="12">
        <f t="shared" si="15"/>
        <v>1344</v>
      </c>
    </row>
    <row r="465" spans="1:16" x14ac:dyDescent="0.25">
      <c r="A465" s="8"/>
      <c r="B465" s="8"/>
      <c r="C465" s="9"/>
      <c r="D465" s="8"/>
      <c r="E465" s="8" t="s">
        <v>663</v>
      </c>
      <c r="F465" s="8">
        <v>1.49</v>
      </c>
      <c r="G465" s="10">
        <v>1046</v>
      </c>
      <c r="H465" s="11">
        <v>1558.5400000000002</v>
      </c>
      <c r="I465" s="11">
        <v>2451.6555053012175</v>
      </c>
      <c r="J465" s="11">
        <v>-893.11550530121781</v>
      </c>
      <c r="K465" s="8"/>
      <c r="L465" s="8">
        <v>1.6</v>
      </c>
      <c r="M465" s="12">
        <f t="shared" si="14"/>
        <v>0</v>
      </c>
      <c r="N465" s="12">
        <f t="shared" si="14"/>
        <v>1673.6000000000001</v>
      </c>
      <c r="O465" s="12">
        <f t="shared" si="15"/>
        <v>1673.6000000000001</v>
      </c>
    </row>
    <row r="466" spans="1:16" x14ac:dyDescent="0.25">
      <c r="A466" s="8"/>
      <c r="B466" s="8"/>
      <c r="C466" s="9" t="s">
        <v>30</v>
      </c>
      <c r="D466" s="8" t="s">
        <v>362</v>
      </c>
      <c r="E466" s="8" t="s">
        <v>507</v>
      </c>
      <c r="F466" s="8">
        <v>1.49</v>
      </c>
      <c r="G466" s="10">
        <v>21</v>
      </c>
      <c r="H466" s="11">
        <v>31.29</v>
      </c>
      <c r="I466" s="11">
        <v>58.429752066115704</v>
      </c>
      <c r="J466" s="11">
        <v>-27.139752066115705</v>
      </c>
      <c r="K466" s="8"/>
      <c r="L466" s="8">
        <v>1.6</v>
      </c>
      <c r="M466" s="12">
        <f t="shared" si="14"/>
        <v>0</v>
      </c>
      <c r="N466" s="12">
        <f t="shared" si="14"/>
        <v>33.6</v>
      </c>
      <c r="O466" s="12">
        <f t="shared" si="15"/>
        <v>33.6</v>
      </c>
    </row>
    <row r="467" spans="1:16" x14ac:dyDescent="0.25">
      <c r="A467" s="8"/>
      <c r="B467" s="8"/>
      <c r="C467" s="9"/>
      <c r="D467" s="8" t="s">
        <v>32</v>
      </c>
      <c r="E467" s="8" t="s">
        <v>510</v>
      </c>
      <c r="F467" s="8">
        <v>1.49</v>
      </c>
      <c r="G467" s="10">
        <v>552</v>
      </c>
      <c r="H467" s="11">
        <v>822.48</v>
      </c>
      <c r="I467" s="11">
        <v>1278.5152537123877</v>
      </c>
      <c r="J467" s="11">
        <v>-456.03525371238783</v>
      </c>
      <c r="K467" s="8"/>
      <c r="L467" s="8">
        <v>1.6</v>
      </c>
      <c r="M467" s="12">
        <f t="shared" si="14"/>
        <v>0</v>
      </c>
      <c r="N467" s="12">
        <f t="shared" si="14"/>
        <v>883.2</v>
      </c>
      <c r="O467" s="12">
        <f t="shared" si="15"/>
        <v>883.2</v>
      </c>
    </row>
    <row r="468" spans="1:16" x14ac:dyDescent="0.25">
      <c r="A468" s="8"/>
      <c r="B468" s="8"/>
      <c r="C468" s="9"/>
      <c r="D468" s="8"/>
      <c r="E468" s="8" t="s">
        <v>659</v>
      </c>
      <c r="F468" s="8">
        <v>1.49</v>
      </c>
      <c r="G468" s="10">
        <v>9</v>
      </c>
      <c r="H468" s="11">
        <v>13.41</v>
      </c>
      <c r="I468" s="11">
        <v>20.022026431718064</v>
      </c>
      <c r="J468" s="11">
        <v>-6.6120264317180641</v>
      </c>
      <c r="K468" s="8"/>
      <c r="L468" s="8">
        <v>1.6</v>
      </c>
      <c r="M468" s="12">
        <f t="shared" si="14"/>
        <v>0</v>
      </c>
      <c r="N468" s="12">
        <f t="shared" si="14"/>
        <v>14.4</v>
      </c>
      <c r="O468" s="12">
        <f t="shared" si="15"/>
        <v>14.4</v>
      </c>
    </row>
    <row r="469" spans="1:16" x14ac:dyDescent="0.25">
      <c r="A469" s="8"/>
      <c r="B469" s="8"/>
      <c r="C469" s="9"/>
      <c r="D469" s="8"/>
      <c r="E469" s="8" t="s">
        <v>660</v>
      </c>
      <c r="F469" s="8">
        <v>1.49</v>
      </c>
      <c r="G469" s="10">
        <v>180</v>
      </c>
      <c r="H469" s="11">
        <v>268.2</v>
      </c>
      <c r="I469" s="11">
        <v>485.04993053658995</v>
      </c>
      <c r="J469" s="11">
        <v>-216.84993053658997</v>
      </c>
      <c r="K469" s="8"/>
      <c r="L469" s="8">
        <v>1.6</v>
      </c>
      <c r="M469" s="12">
        <f t="shared" si="14"/>
        <v>0</v>
      </c>
      <c r="N469" s="12">
        <f t="shared" si="14"/>
        <v>288</v>
      </c>
      <c r="O469" s="12">
        <f t="shared" si="15"/>
        <v>288</v>
      </c>
    </row>
    <row r="470" spans="1:16" x14ac:dyDescent="0.25">
      <c r="A470" s="8"/>
      <c r="B470" s="8"/>
      <c r="C470" s="9"/>
      <c r="D470" s="8"/>
      <c r="E470" s="8" t="s">
        <v>509</v>
      </c>
      <c r="F470" s="8">
        <v>1.49</v>
      </c>
      <c r="G470" s="10">
        <v>36</v>
      </c>
      <c r="H470" s="11">
        <v>53.64</v>
      </c>
      <c r="I470" s="11">
        <v>82.825862624959697</v>
      </c>
      <c r="J470" s="11">
        <v>-29.185862624959693</v>
      </c>
      <c r="K470" s="8"/>
      <c r="L470" s="8">
        <v>1.6</v>
      </c>
      <c r="M470" s="12">
        <f t="shared" si="14"/>
        <v>0</v>
      </c>
      <c r="N470" s="12">
        <f t="shared" si="14"/>
        <v>57.6</v>
      </c>
      <c r="O470" s="12">
        <f t="shared" si="15"/>
        <v>57.6</v>
      </c>
    </row>
    <row r="471" spans="1:16" x14ac:dyDescent="0.25">
      <c r="A471" s="8"/>
      <c r="B471" s="8"/>
      <c r="C471" s="9"/>
      <c r="D471" s="8"/>
      <c r="E471" s="8" t="s">
        <v>661</v>
      </c>
      <c r="F471" s="8">
        <v>1.49</v>
      </c>
      <c r="G471" s="10">
        <v>1170</v>
      </c>
      <c r="H471" s="11">
        <v>1743.3</v>
      </c>
      <c r="I471" s="11">
        <v>2993.8661487585641</v>
      </c>
      <c r="J471" s="11">
        <v>-1250.5661487585642</v>
      </c>
      <c r="K471" s="8"/>
      <c r="L471" s="8">
        <v>1.6</v>
      </c>
      <c r="M471" s="12">
        <f t="shared" si="14"/>
        <v>0</v>
      </c>
      <c r="N471" s="12">
        <f t="shared" si="14"/>
        <v>1872</v>
      </c>
      <c r="O471" s="12">
        <f t="shared" si="15"/>
        <v>1872</v>
      </c>
    </row>
    <row r="472" spans="1:16" x14ac:dyDescent="0.25">
      <c r="A472" s="8"/>
      <c r="B472" s="8"/>
      <c r="C472" s="9"/>
      <c r="D472" s="8"/>
      <c r="E472" s="8" t="s">
        <v>662</v>
      </c>
      <c r="F472" s="8">
        <v>1.49</v>
      </c>
      <c r="G472" s="10">
        <v>827</v>
      </c>
      <c r="H472" s="11">
        <v>1232.2299999999998</v>
      </c>
      <c r="I472" s="11">
        <v>2105.3793561707657</v>
      </c>
      <c r="J472" s="11">
        <v>-873.14935617076617</v>
      </c>
      <c r="K472" s="8"/>
      <c r="L472" s="8">
        <v>1.6</v>
      </c>
      <c r="M472" s="12">
        <f t="shared" si="14"/>
        <v>0</v>
      </c>
      <c r="N472" s="12">
        <f t="shared" si="14"/>
        <v>1323.2</v>
      </c>
      <c r="O472" s="12">
        <f t="shared" si="15"/>
        <v>1323.2</v>
      </c>
    </row>
    <row r="473" spans="1:16" x14ac:dyDescent="0.25">
      <c r="A473" s="8"/>
      <c r="B473" s="8"/>
      <c r="C473" s="9"/>
      <c r="D473" s="8"/>
      <c r="E473" s="8" t="s">
        <v>511</v>
      </c>
      <c r="F473" s="8">
        <v>1.49</v>
      </c>
      <c r="G473" s="10">
        <v>699</v>
      </c>
      <c r="H473" s="11">
        <v>1041.51</v>
      </c>
      <c r="I473" s="11">
        <v>1677.5575620767495</v>
      </c>
      <c r="J473" s="11">
        <v>-636.0475620767495</v>
      </c>
      <c r="K473" s="8"/>
      <c r="L473" s="8">
        <v>1.6</v>
      </c>
      <c r="M473" s="12">
        <f t="shared" si="14"/>
        <v>0</v>
      </c>
      <c r="N473" s="12">
        <f t="shared" si="14"/>
        <v>1118.4000000000001</v>
      </c>
      <c r="O473" s="12">
        <f t="shared" si="15"/>
        <v>1118.4000000000001</v>
      </c>
    </row>
    <row r="474" spans="1:16" x14ac:dyDescent="0.25">
      <c r="A474" s="8"/>
      <c r="B474" s="8"/>
      <c r="C474" s="9"/>
      <c r="D474" s="8"/>
      <c r="E474" s="8" t="s">
        <v>663</v>
      </c>
      <c r="F474" s="8">
        <v>1.49</v>
      </c>
      <c r="G474" s="10">
        <v>1045</v>
      </c>
      <c r="H474" s="11">
        <v>1557.0500000000002</v>
      </c>
      <c r="I474" s="11">
        <v>2450.7688057848786</v>
      </c>
      <c r="J474" s="11">
        <v>-893.71880578487855</v>
      </c>
      <c r="K474" s="8"/>
      <c r="L474" s="8">
        <v>1.6</v>
      </c>
      <c r="M474" s="12">
        <f t="shared" si="14"/>
        <v>0</v>
      </c>
      <c r="N474" s="12">
        <f t="shared" si="14"/>
        <v>1672</v>
      </c>
      <c r="O474" s="12">
        <f t="shared" si="15"/>
        <v>1672</v>
      </c>
    </row>
    <row r="475" spans="1:16" s="7" customFormat="1" x14ac:dyDescent="0.25">
      <c r="A475" s="13"/>
      <c r="B475" s="13" t="s">
        <v>34</v>
      </c>
      <c r="C475" s="14"/>
      <c r="D475" s="13"/>
      <c r="E475" s="13"/>
      <c r="F475" s="13"/>
      <c r="G475" s="15">
        <v>20525</v>
      </c>
      <c r="H475" s="16">
        <v>31154.600000000002</v>
      </c>
      <c r="I475" s="16">
        <v>44524.82939632544</v>
      </c>
      <c r="J475" s="16">
        <v>-13370.229396325452</v>
      </c>
      <c r="K475" s="13"/>
      <c r="L475" s="13"/>
      <c r="M475" s="17"/>
      <c r="N475" s="17"/>
      <c r="O475" s="17">
        <f>SUM(O451:O474)</f>
        <v>33412.35</v>
      </c>
      <c r="P475"/>
    </row>
    <row r="476" spans="1:16" s="7" customFormat="1" x14ac:dyDescent="0.25">
      <c r="A476" s="2" t="s">
        <v>391</v>
      </c>
      <c r="B476" s="2"/>
      <c r="C476" s="3"/>
      <c r="D476" s="2"/>
      <c r="E476" s="2"/>
      <c r="F476" s="2"/>
      <c r="G476" s="4">
        <v>416299</v>
      </c>
      <c r="H476" s="5">
        <v>315411.83000000025</v>
      </c>
      <c r="I476" s="5">
        <v>288860.00000000017</v>
      </c>
      <c r="J476" s="5">
        <v>26551.82999999998</v>
      </c>
      <c r="K476" s="2"/>
      <c r="L476" s="2"/>
      <c r="M476" s="6"/>
      <c r="N476" s="6"/>
      <c r="O476" s="6"/>
      <c r="P476"/>
    </row>
    <row r="477" spans="1:16" x14ac:dyDescent="0.25">
      <c r="A477" s="2" t="s">
        <v>392</v>
      </c>
      <c r="B477" s="2"/>
      <c r="C477" s="3"/>
      <c r="D477" s="2"/>
      <c r="E477" s="2"/>
      <c r="F477" s="2"/>
      <c r="G477" s="4">
        <v>1206729</v>
      </c>
      <c r="H477" s="5">
        <v>1047460.8199999973</v>
      </c>
      <c r="I477" s="5">
        <v>1033866.5563178018</v>
      </c>
      <c r="J477" s="5">
        <v>13594.26368219805</v>
      </c>
      <c r="K477" s="2"/>
      <c r="L477" s="2"/>
      <c r="M477" s="6"/>
      <c r="N477" s="6"/>
      <c r="O477" s="6">
        <f>O15+O26+O29+O32+O34+O38+O42+O44+O46+O55+O84+O112+O117+O123+O125+O183+O224+O241+O257+O260+O267+O273+O450+O475</f>
        <v>2276845.0700000003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5956-9E57-45A6-A319-9F1F5889C88C}">
  <sheetPr codeName="Sheet4"/>
  <dimension ref="A1:P460"/>
  <sheetViews>
    <sheetView workbookViewId="0">
      <selection activeCell="E11" sqref="E11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6.285156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1" width="7" bestFit="1" customWidth="1"/>
    <col min="12" max="12" width="5.85546875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664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139</v>
      </c>
      <c r="C5" s="9" t="s">
        <v>18</v>
      </c>
      <c r="D5" s="8" t="s">
        <v>140</v>
      </c>
      <c r="E5" s="8" t="s">
        <v>665</v>
      </c>
      <c r="F5" s="8">
        <v>0.51</v>
      </c>
      <c r="G5" s="10">
        <v>105</v>
      </c>
      <c r="H5" s="11">
        <v>53.55</v>
      </c>
      <c r="I5" s="11">
        <v>38.74364522144522</v>
      </c>
      <c r="J5" s="11">
        <v>14.80635477855478</v>
      </c>
      <c r="K5" s="8">
        <v>7.4</v>
      </c>
      <c r="L5" s="8"/>
      <c r="M5" s="12">
        <f t="shared" ref="M5:N68" si="0">$G5*K5</f>
        <v>777</v>
      </c>
      <c r="N5" s="12">
        <f t="shared" si="0"/>
        <v>0</v>
      </c>
      <c r="O5" s="12">
        <f t="shared" ref="O5:O68" si="1">M5+N5</f>
        <v>777</v>
      </c>
      <c r="P5" s="7"/>
    </row>
    <row r="6" spans="1:16" x14ac:dyDescent="0.25">
      <c r="A6" s="8"/>
      <c r="B6" s="8"/>
      <c r="C6" s="9"/>
      <c r="D6" s="8"/>
      <c r="E6" s="8" t="s">
        <v>666</v>
      </c>
      <c r="F6" s="8">
        <v>0.51</v>
      </c>
      <c r="G6" s="10">
        <v>1144</v>
      </c>
      <c r="H6" s="11">
        <v>583.43999999999994</v>
      </c>
      <c r="I6" s="11">
        <v>427.92062897102903</v>
      </c>
      <c r="J6" s="11">
        <v>155.51937102897099</v>
      </c>
      <c r="K6" s="8">
        <v>7.4</v>
      </c>
      <c r="L6" s="8"/>
      <c r="M6" s="12">
        <f t="shared" si="0"/>
        <v>8465.6</v>
      </c>
      <c r="N6" s="12">
        <f t="shared" si="0"/>
        <v>0</v>
      </c>
      <c r="O6" s="12">
        <f t="shared" si="1"/>
        <v>8465.6</v>
      </c>
      <c r="P6" s="7"/>
    </row>
    <row r="7" spans="1:16" x14ac:dyDescent="0.25">
      <c r="A7" s="8"/>
      <c r="B7" s="8"/>
      <c r="C7" s="9"/>
      <c r="D7" s="8"/>
      <c r="E7" s="8" t="s">
        <v>667</v>
      </c>
      <c r="F7" s="8">
        <v>0.51</v>
      </c>
      <c r="G7" s="10">
        <v>21</v>
      </c>
      <c r="H7" s="11">
        <v>10.71</v>
      </c>
      <c r="I7" s="11">
        <v>10.531818181818181</v>
      </c>
      <c r="J7" s="11">
        <v>0.17818181818181955</v>
      </c>
      <c r="K7" s="8">
        <v>7.36</v>
      </c>
      <c r="L7" s="8"/>
      <c r="M7" s="12">
        <f t="shared" si="0"/>
        <v>154.56</v>
      </c>
      <c r="N7" s="12">
        <f t="shared" si="0"/>
        <v>0</v>
      </c>
      <c r="O7" s="12">
        <f t="shared" si="1"/>
        <v>154.56</v>
      </c>
      <c r="P7" s="7"/>
    </row>
    <row r="8" spans="1:16" x14ac:dyDescent="0.25">
      <c r="A8" s="8"/>
      <c r="B8" s="8"/>
      <c r="C8" s="9"/>
      <c r="D8" s="8"/>
      <c r="E8" s="8" t="s">
        <v>668</v>
      </c>
      <c r="F8" s="8">
        <v>0.51</v>
      </c>
      <c r="G8" s="10">
        <v>186</v>
      </c>
      <c r="H8" s="11">
        <v>94.86</v>
      </c>
      <c r="I8" s="11">
        <v>70.361142857142866</v>
      </c>
      <c r="J8" s="11">
        <v>24.498857142857133</v>
      </c>
      <c r="K8" s="8">
        <v>7.4</v>
      </c>
      <c r="L8" s="8"/>
      <c r="M8" s="12">
        <f t="shared" si="0"/>
        <v>1376.4</v>
      </c>
      <c r="N8" s="12">
        <f t="shared" si="0"/>
        <v>0</v>
      </c>
      <c r="O8" s="12">
        <f t="shared" si="1"/>
        <v>1376.4</v>
      </c>
      <c r="P8" s="7"/>
    </row>
    <row r="9" spans="1:16" x14ac:dyDescent="0.25">
      <c r="A9" s="8"/>
      <c r="B9" s="8"/>
      <c r="C9" s="9"/>
      <c r="D9" s="8"/>
      <c r="E9" s="8" t="s">
        <v>669</v>
      </c>
      <c r="F9" s="8">
        <v>0.51</v>
      </c>
      <c r="G9" s="10">
        <v>233</v>
      </c>
      <c r="H9" s="11">
        <v>118.83</v>
      </c>
      <c r="I9" s="11">
        <v>88.140571428571434</v>
      </c>
      <c r="J9" s="11">
        <v>30.689428571428564</v>
      </c>
      <c r="K9" s="8">
        <v>7.4</v>
      </c>
      <c r="L9" s="8"/>
      <c r="M9" s="12">
        <f t="shared" si="0"/>
        <v>1724.2</v>
      </c>
      <c r="N9" s="12">
        <f t="shared" si="0"/>
        <v>0</v>
      </c>
      <c r="O9" s="12">
        <f t="shared" si="1"/>
        <v>1724.2</v>
      </c>
      <c r="P9" s="7"/>
    </row>
    <row r="10" spans="1:16" x14ac:dyDescent="0.25">
      <c r="A10" s="8"/>
      <c r="B10" s="8"/>
      <c r="C10" s="9"/>
      <c r="D10" s="8"/>
      <c r="E10" s="8" t="s">
        <v>670</v>
      </c>
      <c r="F10" s="8">
        <v>0.51</v>
      </c>
      <c r="G10" s="10">
        <v>21</v>
      </c>
      <c r="H10" s="11">
        <v>10.71</v>
      </c>
      <c r="I10" s="11">
        <v>7.6385076923076927</v>
      </c>
      <c r="J10" s="11">
        <v>3.0714923076923082</v>
      </c>
      <c r="K10" s="8">
        <v>7.4</v>
      </c>
      <c r="L10" s="8"/>
      <c r="M10" s="12">
        <f t="shared" si="0"/>
        <v>155.4</v>
      </c>
      <c r="N10" s="12">
        <f t="shared" si="0"/>
        <v>0</v>
      </c>
      <c r="O10" s="12">
        <f t="shared" si="1"/>
        <v>155.4</v>
      </c>
      <c r="P10" s="7"/>
    </row>
    <row r="11" spans="1:16" x14ac:dyDescent="0.25">
      <c r="A11" s="8"/>
      <c r="B11" s="8"/>
      <c r="C11" s="9"/>
      <c r="D11" s="8"/>
      <c r="E11" s="8" t="s">
        <v>671</v>
      </c>
      <c r="F11" s="8">
        <v>0.51</v>
      </c>
      <c r="G11" s="10">
        <v>10</v>
      </c>
      <c r="H11" s="11">
        <v>5.0999999999999996</v>
      </c>
      <c r="I11" s="11">
        <v>3.6373846153846157</v>
      </c>
      <c r="J11" s="11">
        <v>1.462615384615384</v>
      </c>
      <c r="K11" s="8">
        <v>7.4</v>
      </c>
      <c r="L11" s="8"/>
      <c r="M11" s="12">
        <f t="shared" si="0"/>
        <v>74</v>
      </c>
      <c r="N11" s="12">
        <f t="shared" si="0"/>
        <v>0</v>
      </c>
      <c r="O11" s="12">
        <f t="shared" si="1"/>
        <v>74</v>
      </c>
      <c r="P11" s="7"/>
    </row>
    <row r="12" spans="1:16" x14ac:dyDescent="0.25">
      <c r="A12" s="8"/>
      <c r="B12" s="8"/>
      <c r="C12" s="9"/>
      <c r="D12" s="8"/>
      <c r="E12" s="8" t="s">
        <v>672</v>
      </c>
      <c r="F12" s="8">
        <v>0.51</v>
      </c>
      <c r="G12" s="10">
        <v>12</v>
      </c>
      <c r="H12" s="11">
        <v>6.12</v>
      </c>
      <c r="I12" s="11">
        <v>4.3648615384615388</v>
      </c>
      <c r="J12" s="11">
        <v>1.7551384615384613</v>
      </c>
      <c r="K12" s="8">
        <v>7.4</v>
      </c>
      <c r="L12" s="8"/>
      <c r="M12" s="12">
        <f t="shared" si="0"/>
        <v>88.800000000000011</v>
      </c>
      <c r="N12" s="12">
        <f t="shared" si="0"/>
        <v>0</v>
      </c>
      <c r="O12" s="12">
        <f t="shared" si="1"/>
        <v>88.800000000000011</v>
      </c>
      <c r="P12" s="7"/>
    </row>
    <row r="13" spans="1:16" x14ac:dyDescent="0.25">
      <c r="A13" s="8"/>
      <c r="B13" s="8"/>
      <c r="C13" s="9"/>
      <c r="D13" s="8"/>
      <c r="E13" s="8" t="s">
        <v>673</v>
      </c>
      <c r="F13" s="8">
        <v>0.51</v>
      </c>
      <c r="G13" s="10">
        <v>50</v>
      </c>
      <c r="H13" s="11">
        <v>25.5</v>
      </c>
      <c r="I13" s="11">
        <v>20.060606060606062</v>
      </c>
      <c r="J13" s="11">
        <v>5.4393939393939377</v>
      </c>
      <c r="K13" s="8">
        <v>7.4</v>
      </c>
      <c r="L13" s="8"/>
      <c r="M13" s="12">
        <f t="shared" si="0"/>
        <v>370</v>
      </c>
      <c r="N13" s="12">
        <f t="shared" si="0"/>
        <v>0</v>
      </c>
      <c r="O13" s="12">
        <f t="shared" si="1"/>
        <v>370</v>
      </c>
      <c r="P13" s="7"/>
    </row>
    <row r="14" spans="1:16" x14ac:dyDescent="0.25">
      <c r="A14" s="8"/>
      <c r="B14" s="8"/>
      <c r="C14" s="9"/>
      <c r="D14" s="8"/>
      <c r="E14" s="8" t="s">
        <v>674</v>
      </c>
      <c r="F14" s="8">
        <v>0.51</v>
      </c>
      <c r="G14" s="10">
        <v>2</v>
      </c>
      <c r="H14" s="11">
        <v>1.02</v>
      </c>
      <c r="I14" s="11">
        <v>0.72747692307692313</v>
      </c>
      <c r="J14" s="11">
        <v>0.29252307692307689</v>
      </c>
      <c r="K14" s="8">
        <v>7.4</v>
      </c>
      <c r="L14" s="8"/>
      <c r="M14" s="12">
        <f t="shared" si="0"/>
        <v>14.8</v>
      </c>
      <c r="N14" s="12">
        <f t="shared" si="0"/>
        <v>0</v>
      </c>
      <c r="O14" s="12">
        <f t="shared" si="1"/>
        <v>14.8</v>
      </c>
      <c r="P14" s="7"/>
    </row>
    <row r="15" spans="1:16" x14ac:dyDescent="0.25">
      <c r="A15" s="8"/>
      <c r="B15" s="8"/>
      <c r="C15" s="9"/>
      <c r="D15" s="8"/>
      <c r="E15" s="8" t="s">
        <v>675</v>
      </c>
      <c r="F15" s="8">
        <v>0.51</v>
      </c>
      <c r="G15" s="10">
        <v>55</v>
      </c>
      <c r="H15" s="11">
        <v>28.05</v>
      </c>
      <c r="I15" s="11">
        <v>20.805714285714288</v>
      </c>
      <c r="J15" s="11">
        <v>7.2442857142857129</v>
      </c>
      <c r="K15" s="8">
        <v>7.4</v>
      </c>
      <c r="L15" s="8"/>
      <c r="M15" s="12">
        <f t="shared" si="0"/>
        <v>407</v>
      </c>
      <c r="N15" s="12">
        <f t="shared" si="0"/>
        <v>0</v>
      </c>
      <c r="O15" s="12">
        <f t="shared" si="1"/>
        <v>407</v>
      </c>
      <c r="P15" s="7"/>
    </row>
    <row r="16" spans="1:16" x14ac:dyDescent="0.25">
      <c r="A16" s="8"/>
      <c r="B16" s="8"/>
      <c r="C16" s="9"/>
      <c r="D16" s="8"/>
      <c r="E16" s="8" t="s">
        <v>676</v>
      </c>
      <c r="F16" s="8">
        <v>0.51</v>
      </c>
      <c r="G16" s="10">
        <v>462</v>
      </c>
      <c r="H16" s="11">
        <v>235.62</v>
      </c>
      <c r="I16" s="11">
        <v>174.768</v>
      </c>
      <c r="J16" s="11">
        <v>60.852000000000004</v>
      </c>
      <c r="K16" s="8">
        <v>7.4</v>
      </c>
      <c r="L16" s="8"/>
      <c r="M16" s="12">
        <f t="shared" si="0"/>
        <v>3418.8</v>
      </c>
      <c r="N16" s="12">
        <f t="shared" si="0"/>
        <v>0</v>
      </c>
      <c r="O16" s="12">
        <f t="shared" si="1"/>
        <v>3418.8</v>
      </c>
      <c r="P16" s="7"/>
    </row>
    <row r="17" spans="1:16" x14ac:dyDescent="0.25">
      <c r="A17" s="8"/>
      <c r="B17" s="8"/>
      <c r="C17" s="9"/>
      <c r="D17" s="8"/>
      <c r="E17" s="8" t="s">
        <v>533</v>
      </c>
      <c r="F17" s="8">
        <v>0.5099999999999999</v>
      </c>
      <c r="G17" s="10">
        <v>15911</v>
      </c>
      <c r="H17" s="11">
        <v>8114.6100000000006</v>
      </c>
      <c r="I17" s="11">
        <v>6754.962008658008</v>
      </c>
      <c r="J17" s="11">
        <v>1359.6479913419912</v>
      </c>
      <c r="K17" s="8">
        <v>7.36</v>
      </c>
      <c r="L17" s="8"/>
      <c r="M17" s="12">
        <f t="shared" si="0"/>
        <v>117104.96000000001</v>
      </c>
      <c r="N17" s="12">
        <f t="shared" si="0"/>
        <v>0</v>
      </c>
      <c r="O17" s="12">
        <f t="shared" si="1"/>
        <v>117104.96000000001</v>
      </c>
      <c r="P17" s="7"/>
    </row>
    <row r="18" spans="1:16" x14ac:dyDescent="0.25">
      <c r="A18" s="8"/>
      <c r="B18" s="8"/>
      <c r="C18" s="9"/>
      <c r="D18" s="8"/>
      <c r="E18" s="8" t="s">
        <v>677</v>
      </c>
      <c r="F18" s="8">
        <v>0.51</v>
      </c>
      <c r="G18" s="10">
        <v>1300</v>
      </c>
      <c r="H18" s="11">
        <v>663</v>
      </c>
      <c r="I18" s="11">
        <v>802.42424242424249</v>
      </c>
      <c r="J18" s="11">
        <v>-139.42424242424244</v>
      </c>
      <c r="K18" s="8">
        <v>7.36</v>
      </c>
      <c r="L18" s="8"/>
      <c r="M18" s="12">
        <f t="shared" si="0"/>
        <v>9568</v>
      </c>
      <c r="N18" s="12">
        <f t="shared" si="0"/>
        <v>0</v>
      </c>
      <c r="O18" s="12">
        <f t="shared" si="1"/>
        <v>9568</v>
      </c>
      <c r="P18" s="7"/>
    </row>
    <row r="19" spans="1:16" x14ac:dyDescent="0.25">
      <c r="A19" s="8"/>
      <c r="B19" s="8"/>
      <c r="C19" s="9"/>
      <c r="D19" s="8"/>
      <c r="E19" s="8" t="s">
        <v>678</v>
      </c>
      <c r="F19" s="8">
        <v>0.51</v>
      </c>
      <c r="G19" s="10">
        <v>16</v>
      </c>
      <c r="H19" s="11">
        <v>8.16</v>
      </c>
      <c r="I19" s="11">
        <v>8.0242424242424235</v>
      </c>
      <c r="J19" s="11">
        <v>0.13575757575757663</v>
      </c>
      <c r="K19" s="8">
        <v>7.36</v>
      </c>
      <c r="L19" s="8"/>
      <c r="M19" s="12">
        <f t="shared" si="0"/>
        <v>117.76</v>
      </c>
      <c r="N19" s="12">
        <f t="shared" si="0"/>
        <v>0</v>
      </c>
      <c r="O19" s="12">
        <f t="shared" si="1"/>
        <v>117.76</v>
      </c>
      <c r="P19" s="7"/>
    </row>
    <row r="20" spans="1:16" x14ac:dyDescent="0.25">
      <c r="A20" s="8"/>
      <c r="B20" s="8"/>
      <c r="C20" s="9"/>
      <c r="D20" s="8"/>
      <c r="E20" s="8" t="s">
        <v>679</v>
      </c>
      <c r="F20" s="8">
        <v>0.48</v>
      </c>
      <c r="G20" s="10">
        <v>18</v>
      </c>
      <c r="H20" s="11">
        <v>8.64</v>
      </c>
      <c r="I20" s="11">
        <v>7.0094117647058818</v>
      </c>
      <c r="J20" s="11">
        <v>1.6305882352941188</v>
      </c>
      <c r="K20" s="8">
        <v>1.8</v>
      </c>
      <c r="L20" s="8"/>
      <c r="M20" s="12">
        <f t="shared" si="0"/>
        <v>32.4</v>
      </c>
      <c r="N20" s="12">
        <f t="shared" si="0"/>
        <v>0</v>
      </c>
      <c r="O20" s="12">
        <f t="shared" si="1"/>
        <v>32.4</v>
      </c>
      <c r="P20" s="7"/>
    </row>
    <row r="21" spans="1:16" x14ac:dyDescent="0.25">
      <c r="A21" s="8"/>
      <c r="B21" s="8"/>
      <c r="C21" s="9"/>
      <c r="D21" s="8"/>
      <c r="E21" s="8" t="s">
        <v>680</v>
      </c>
      <c r="F21" s="8">
        <v>0.48</v>
      </c>
      <c r="G21" s="10">
        <v>1499</v>
      </c>
      <c r="H21" s="11">
        <v>719.52</v>
      </c>
      <c r="I21" s="11">
        <v>854.70851674641153</v>
      </c>
      <c r="J21" s="11">
        <v>-135.18851674641147</v>
      </c>
      <c r="K21" s="8">
        <v>1.8</v>
      </c>
      <c r="L21" s="8"/>
      <c r="M21" s="12">
        <f t="shared" si="0"/>
        <v>2698.2000000000003</v>
      </c>
      <c r="N21" s="12">
        <f t="shared" si="0"/>
        <v>0</v>
      </c>
      <c r="O21" s="12">
        <f t="shared" si="1"/>
        <v>2698.2000000000003</v>
      </c>
      <c r="P21" s="7"/>
    </row>
    <row r="22" spans="1:16" x14ac:dyDescent="0.25">
      <c r="A22" s="8"/>
      <c r="B22" s="8"/>
      <c r="C22" s="9"/>
      <c r="D22" s="8"/>
      <c r="E22" s="8" t="s">
        <v>681</v>
      </c>
      <c r="F22" s="8">
        <v>0.48</v>
      </c>
      <c r="G22" s="10">
        <v>233</v>
      </c>
      <c r="H22" s="11">
        <v>111.84</v>
      </c>
      <c r="I22" s="11">
        <v>89.141196380090506</v>
      </c>
      <c r="J22" s="11">
        <v>22.698803619909498</v>
      </c>
      <c r="K22" s="8">
        <v>1.8</v>
      </c>
      <c r="L22" s="8"/>
      <c r="M22" s="12">
        <f t="shared" si="0"/>
        <v>419.40000000000003</v>
      </c>
      <c r="N22" s="12">
        <f t="shared" si="0"/>
        <v>0</v>
      </c>
      <c r="O22" s="12">
        <f t="shared" si="1"/>
        <v>419.40000000000003</v>
      </c>
    </row>
    <row r="23" spans="1:16" x14ac:dyDescent="0.25">
      <c r="A23" s="8"/>
      <c r="B23" s="8"/>
      <c r="C23" s="9"/>
      <c r="D23" s="8"/>
      <c r="E23" s="8" t="s">
        <v>682</v>
      </c>
      <c r="F23" s="8">
        <v>0.48</v>
      </c>
      <c r="G23" s="10">
        <v>81</v>
      </c>
      <c r="H23" s="11">
        <v>38.880000000000003</v>
      </c>
      <c r="I23" s="11">
        <v>31.542352941176471</v>
      </c>
      <c r="J23" s="11">
        <v>7.3376470588235314</v>
      </c>
      <c r="K23" s="8">
        <v>1.8</v>
      </c>
      <c r="L23" s="8"/>
      <c r="M23" s="12">
        <f t="shared" si="0"/>
        <v>145.80000000000001</v>
      </c>
      <c r="N23" s="12">
        <f t="shared" si="0"/>
        <v>0</v>
      </c>
      <c r="O23" s="12">
        <f t="shared" si="1"/>
        <v>145.80000000000001</v>
      </c>
    </row>
    <row r="24" spans="1:16" x14ac:dyDescent="0.25">
      <c r="A24" s="8"/>
      <c r="B24" s="8"/>
      <c r="C24" s="9"/>
      <c r="D24" s="8"/>
      <c r="E24" s="8" t="s">
        <v>683</v>
      </c>
      <c r="F24" s="8">
        <v>0.48</v>
      </c>
      <c r="G24" s="10">
        <v>139</v>
      </c>
      <c r="H24" s="11">
        <v>66.72</v>
      </c>
      <c r="I24" s="11">
        <v>57.509969040247675</v>
      </c>
      <c r="J24" s="11">
        <v>9.21003095975232</v>
      </c>
      <c r="K24" s="8">
        <v>1.82</v>
      </c>
      <c r="L24" s="8"/>
      <c r="M24" s="12">
        <f t="shared" si="0"/>
        <v>252.98000000000002</v>
      </c>
      <c r="N24" s="12">
        <f t="shared" si="0"/>
        <v>0</v>
      </c>
      <c r="O24" s="12">
        <f t="shared" si="1"/>
        <v>252.98000000000002</v>
      </c>
    </row>
    <row r="25" spans="1:16" x14ac:dyDescent="0.25">
      <c r="A25" s="8"/>
      <c r="B25" s="8"/>
      <c r="C25" s="9"/>
      <c r="D25" s="8"/>
      <c r="E25" s="8" t="s">
        <v>684</v>
      </c>
      <c r="F25" s="8">
        <v>0.48</v>
      </c>
      <c r="G25" s="10">
        <v>441</v>
      </c>
      <c r="H25" s="11">
        <v>211.68</v>
      </c>
      <c r="I25" s="11">
        <v>171.73058823529411</v>
      </c>
      <c r="J25" s="11">
        <v>39.9494117647059</v>
      </c>
      <c r="K25" s="8">
        <v>1.82</v>
      </c>
      <c r="L25" s="8"/>
      <c r="M25" s="12">
        <f t="shared" si="0"/>
        <v>802.62</v>
      </c>
      <c r="N25" s="12">
        <f t="shared" si="0"/>
        <v>0</v>
      </c>
      <c r="O25" s="12">
        <f t="shared" si="1"/>
        <v>802.62</v>
      </c>
    </row>
    <row r="26" spans="1:16" x14ac:dyDescent="0.25">
      <c r="A26" s="8"/>
      <c r="B26" s="8"/>
      <c r="C26" s="9"/>
      <c r="D26" s="8"/>
      <c r="E26" s="8" t="s">
        <v>685</v>
      </c>
      <c r="F26" s="8">
        <v>0.48</v>
      </c>
      <c r="G26" s="10">
        <v>1586</v>
      </c>
      <c r="H26" s="11">
        <v>761.28000000000009</v>
      </c>
      <c r="I26" s="11">
        <v>690.00969884604558</v>
      </c>
      <c r="J26" s="11">
        <v>71.270301153954478</v>
      </c>
      <c r="K26" s="8">
        <v>1.82</v>
      </c>
      <c r="L26" s="8"/>
      <c r="M26" s="12">
        <f t="shared" si="0"/>
        <v>2886.52</v>
      </c>
      <c r="N26" s="12">
        <f t="shared" si="0"/>
        <v>0</v>
      </c>
      <c r="O26" s="12">
        <f t="shared" si="1"/>
        <v>2886.52</v>
      </c>
    </row>
    <row r="27" spans="1:16" x14ac:dyDescent="0.25">
      <c r="A27" s="8"/>
      <c r="B27" s="8"/>
      <c r="C27" s="9"/>
      <c r="D27" s="8"/>
      <c r="E27" s="8" t="s">
        <v>686</v>
      </c>
      <c r="F27" s="8">
        <v>0.48</v>
      </c>
      <c r="G27" s="10">
        <v>734</v>
      </c>
      <c r="H27" s="11">
        <v>352.32</v>
      </c>
      <c r="I27" s="11">
        <v>266.9840307692308</v>
      </c>
      <c r="J27" s="11">
        <v>85.335969230769194</v>
      </c>
      <c r="K27" s="8">
        <v>1.82</v>
      </c>
      <c r="L27" s="8"/>
      <c r="M27" s="12">
        <f t="shared" si="0"/>
        <v>1335.88</v>
      </c>
      <c r="N27" s="12">
        <f t="shared" si="0"/>
        <v>0</v>
      </c>
      <c r="O27" s="12">
        <f t="shared" si="1"/>
        <v>1335.88</v>
      </c>
    </row>
    <row r="28" spans="1:16" x14ac:dyDescent="0.25">
      <c r="A28" s="8"/>
      <c r="B28" s="8"/>
      <c r="C28" s="9"/>
      <c r="D28" s="8"/>
      <c r="E28" s="8" t="s">
        <v>687</v>
      </c>
      <c r="F28" s="8">
        <v>0.51</v>
      </c>
      <c r="G28" s="10">
        <v>34</v>
      </c>
      <c r="H28" s="11">
        <v>17.34</v>
      </c>
      <c r="I28" s="11">
        <v>13.24</v>
      </c>
      <c r="J28" s="11">
        <v>4.0999999999999996</v>
      </c>
      <c r="K28" s="8">
        <v>1.48</v>
      </c>
      <c r="L28" s="8"/>
      <c r="M28" s="12">
        <f t="shared" si="0"/>
        <v>50.32</v>
      </c>
      <c r="N28" s="12">
        <f t="shared" si="0"/>
        <v>0</v>
      </c>
      <c r="O28" s="12">
        <f t="shared" si="1"/>
        <v>50.32</v>
      </c>
    </row>
    <row r="29" spans="1:16" x14ac:dyDescent="0.25">
      <c r="A29" s="8"/>
      <c r="B29" s="8"/>
      <c r="C29" s="9"/>
      <c r="D29" s="8"/>
      <c r="E29" s="8" t="s">
        <v>688</v>
      </c>
      <c r="F29" s="8">
        <v>0.51</v>
      </c>
      <c r="G29" s="10">
        <v>20</v>
      </c>
      <c r="H29" s="11">
        <v>10.199999999999999</v>
      </c>
      <c r="I29" s="11">
        <v>7.7882352941176469</v>
      </c>
      <c r="J29" s="11">
        <v>2.4117647058823524</v>
      </c>
      <c r="K29" s="8">
        <v>1.48</v>
      </c>
      <c r="L29" s="8"/>
      <c r="M29" s="12">
        <f t="shared" si="0"/>
        <v>29.6</v>
      </c>
      <c r="N29" s="12">
        <f t="shared" si="0"/>
        <v>0</v>
      </c>
      <c r="O29" s="12">
        <f t="shared" si="1"/>
        <v>29.6</v>
      </c>
    </row>
    <row r="30" spans="1:16" x14ac:dyDescent="0.25">
      <c r="A30" s="8"/>
      <c r="B30" s="8"/>
      <c r="C30" s="9"/>
      <c r="D30" s="8"/>
      <c r="E30" s="8" t="s">
        <v>689</v>
      </c>
      <c r="F30" s="8">
        <v>0.51</v>
      </c>
      <c r="G30" s="10">
        <v>91</v>
      </c>
      <c r="H30" s="11">
        <v>46.41</v>
      </c>
      <c r="I30" s="11">
        <v>35.436470588235295</v>
      </c>
      <c r="J30" s="11">
        <v>10.973529411764702</v>
      </c>
      <c r="K30" s="8">
        <v>1.48</v>
      </c>
      <c r="L30" s="8"/>
      <c r="M30" s="12">
        <f t="shared" si="0"/>
        <v>134.68</v>
      </c>
      <c r="N30" s="12">
        <f t="shared" si="0"/>
        <v>0</v>
      </c>
      <c r="O30" s="12">
        <f t="shared" si="1"/>
        <v>134.68</v>
      </c>
    </row>
    <row r="31" spans="1:16" x14ac:dyDescent="0.25">
      <c r="A31" s="8"/>
      <c r="B31" s="8"/>
      <c r="C31" s="9"/>
      <c r="D31" s="8"/>
      <c r="E31" s="8" t="s">
        <v>690</v>
      </c>
      <c r="F31" s="8">
        <v>0.51</v>
      </c>
      <c r="G31" s="10">
        <v>1963</v>
      </c>
      <c r="H31" s="11">
        <v>1001.13</v>
      </c>
      <c r="I31" s="11">
        <v>1352.3686781123934</v>
      </c>
      <c r="J31" s="11">
        <v>-351.23867811239325</v>
      </c>
      <c r="K31" s="8">
        <v>1.49</v>
      </c>
      <c r="L31" s="8"/>
      <c r="M31" s="12">
        <f t="shared" si="0"/>
        <v>2924.87</v>
      </c>
      <c r="N31" s="12">
        <f t="shared" si="0"/>
        <v>0</v>
      </c>
      <c r="O31" s="12">
        <f t="shared" si="1"/>
        <v>2924.87</v>
      </c>
    </row>
    <row r="32" spans="1:16" s="7" customFormat="1" x14ac:dyDescent="0.25">
      <c r="A32" s="13"/>
      <c r="B32" s="13" t="s">
        <v>150</v>
      </c>
      <c r="C32" s="14"/>
      <c r="D32" s="13"/>
      <c r="E32" s="13"/>
      <c r="F32" s="13"/>
      <c r="G32" s="15">
        <v>26367</v>
      </c>
      <c r="H32" s="16">
        <v>13305.240000000002</v>
      </c>
      <c r="I32" s="16">
        <v>12010.579999999998</v>
      </c>
      <c r="J32" s="16">
        <v>1294.6599999999999</v>
      </c>
      <c r="K32" s="13"/>
      <c r="L32" s="13"/>
      <c r="M32" s="17"/>
      <c r="N32" s="17"/>
      <c r="O32" s="17">
        <f>SUM(O5:O31)</f>
        <v>155530.55000000002</v>
      </c>
      <c r="P32"/>
    </row>
    <row r="33" spans="1:16" x14ac:dyDescent="0.25">
      <c r="A33" s="8"/>
      <c r="B33" s="8" t="s">
        <v>17</v>
      </c>
      <c r="C33" s="9" t="s">
        <v>18</v>
      </c>
      <c r="D33" s="8" t="s">
        <v>19</v>
      </c>
      <c r="E33" s="8" t="s">
        <v>691</v>
      </c>
      <c r="F33" s="8">
        <v>2.95</v>
      </c>
      <c r="G33" s="10">
        <v>470</v>
      </c>
      <c r="H33" s="11">
        <v>1386.5</v>
      </c>
      <c r="I33" s="11">
        <v>1134.8600000000001</v>
      </c>
      <c r="J33" s="11">
        <v>251.64</v>
      </c>
      <c r="K33" s="8"/>
      <c r="L33" s="8">
        <v>3.13</v>
      </c>
      <c r="M33" s="12">
        <f t="shared" si="0"/>
        <v>0</v>
      </c>
      <c r="N33" s="12">
        <f t="shared" si="0"/>
        <v>1471.1</v>
      </c>
      <c r="O33" s="12">
        <f t="shared" si="1"/>
        <v>1471.1</v>
      </c>
    </row>
    <row r="34" spans="1:16" x14ac:dyDescent="0.25">
      <c r="A34" s="8"/>
      <c r="B34" s="8"/>
      <c r="C34" s="9" t="s">
        <v>24</v>
      </c>
      <c r="D34" s="8" t="s">
        <v>19</v>
      </c>
      <c r="E34" s="8" t="s">
        <v>691</v>
      </c>
      <c r="F34" s="8">
        <v>2.95</v>
      </c>
      <c r="G34" s="10">
        <v>470</v>
      </c>
      <c r="H34" s="11">
        <v>1386.5</v>
      </c>
      <c r="I34" s="11">
        <v>1134.8600000000001</v>
      </c>
      <c r="J34" s="11">
        <v>251.64</v>
      </c>
      <c r="K34" s="8"/>
      <c r="L34" s="8">
        <v>3.13</v>
      </c>
      <c r="M34" s="12">
        <f t="shared" si="0"/>
        <v>0</v>
      </c>
      <c r="N34" s="12">
        <f t="shared" si="0"/>
        <v>1471.1</v>
      </c>
      <c r="O34" s="12">
        <f t="shared" si="1"/>
        <v>1471.1</v>
      </c>
    </row>
    <row r="35" spans="1:16" x14ac:dyDescent="0.25">
      <c r="A35" s="8"/>
      <c r="B35" s="8"/>
      <c r="C35" s="9"/>
      <c r="D35" s="8" t="s">
        <v>165</v>
      </c>
      <c r="E35" s="8" t="s">
        <v>514</v>
      </c>
      <c r="F35" s="8">
        <v>1.5399999999999996</v>
      </c>
      <c r="G35" s="10">
        <v>7152</v>
      </c>
      <c r="H35" s="11">
        <v>11014.08</v>
      </c>
      <c r="I35" s="11">
        <v>12010.580000000002</v>
      </c>
      <c r="J35" s="11">
        <v>-996.50000000000011</v>
      </c>
      <c r="K35" s="8"/>
      <c r="L35" s="8">
        <v>1.65</v>
      </c>
      <c r="M35" s="12">
        <f t="shared" si="0"/>
        <v>0</v>
      </c>
      <c r="N35" s="12">
        <f t="shared" si="0"/>
        <v>11800.8</v>
      </c>
      <c r="O35" s="12">
        <f t="shared" si="1"/>
        <v>11800.8</v>
      </c>
    </row>
    <row r="36" spans="1:16" x14ac:dyDescent="0.25">
      <c r="A36" s="8"/>
      <c r="B36" s="8"/>
      <c r="C36" s="9" t="s">
        <v>30</v>
      </c>
      <c r="D36" s="8" t="s">
        <v>165</v>
      </c>
      <c r="E36" s="8" t="s">
        <v>692</v>
      </c>
      <c r="F36" s="8">
        <v>1.54</v>
      </c>
      <c r="G36" s="10">
        <v>892</v>
      </c>
      <c r="H36" s="11">
        <v>1373.6799999999998</v>
      </c>
      <c r="I36" s="11">
        <v>1241.6822156985629</v>
      </c>
      <c r="J36" s="11">
        <v>131.99778430143709</v>
      </c>
      <c r="K36" s="8"/>
      <c r="L36" s="8">
        <v>1.65</v>
      </c>
      <c r="M36" s="12">
        <f t="shared" si="0"/>
        <v>0</v>
      </c>
      <c r="N36" s="12">
        <f t="shared" si="0"/>
        <v>1471.8</v>
      </c>
      <c r="O36" s="12">
        <f t="shared" si="1"/>
        <v>1471.8</v>
      </c>
    </row>
    <row r="37" spans="1:16" x14ac:dyDescent="0.25">
      <c r="A37" s="8"/>
      <c r="B37" s="8"/>
      <c r="C37" s="9"/>
      <c r="D37" s="8"/>
      <c r="E37" s="8" t="s">
        <v>693</v>
      </c>
      <c r="F37" s="8">
        <v>1.54</v>
      </c>
      <c r="G37" s="10">
        <v>2392</v>
      </c>
      <c r="H37" s="11">
        <v>3683.68</v>
      </c>
      <c r="I37" s="11">
        <v>3879.1382707171992</v>
      </c>
      <c r="J37" s="11">
        <v>-195.45827071719955</v>
      </c>
      <c r="K37" s="8"/>
      <c r="L37" s="8">
        <v>1.65</v>
      </c>
      <c r="M37" s="12">
        <f t="shared" si="0"/>
        <v>0</v>
      </c>
      <c r="N37" s="12">
        <f t="shared" si="0"/>
        <v>3946.7999999999997</v>
      </c>
      <c r="O37" s="12">
        <f t="shared" si="1"/>
        <v>3946.7999999999997</v>
      </c>
    </row>
    <row r="38" spans="1:16" x14ac:dyDescent="0.25">
      <c r="A38" s="8"/>
      <c r="B38" s="8"/>
      <c r="C38" s="9"/>
      <c r="D38" s="8"/>
      <c r="E38" s="8" t="s">
        <v>694</v>
      </c>
      <c r="F38" s="8">
        <v>1.54</v>
      </c>
      <c r="G38" s="10">
        <v>1344</v>
      </c>
      <c r="H38" s="11">
        <v>2069.7600000000002</v>
      </c>
      <c r="I38" s="11">
        <v>2267.2723004694835</v>
      </c>
      <c r="J38" s="11">
        <v>-197.51230046948353</v>
      </c>
      <c r="K38" s="8"/>
      <c r="L38" s="8">
        <v>1.65</v>
      </c>
      <c r="M38" s="12">
        <f t="shared" si="0"/>
        <v>0</v>
      </c>
      <c r="N38" s="12">
        <f t="shared" si="0"/>
        <v>2217.6</v>
      </c>
      <c r="O38" s="12">
        <f t="shared" si="1"/>
        <v>2217.6</v>
      </c>
    </row>
    <row r="39" spans="1:16" x14ac:dyDescent="0.25">
      <c r="A39" s="8"/>
      <c r="B39" s="8"/>
      <c r="C39" s="9"/>
      <c r="D39" s="8"/>
      <c r="E39" s="8" t="s">
        <v>695</v>
      </c>
      <c r="F39" s="8">
        <v>1.5400000000000003</v>
      </c>
      <c r="G39" s="10">
        <v>2258</v>
      </c>
      <c r="H39" s="11">
        <v>3477.32</v>
      </c>
      <c r="I39" s="11">
        <v>4005.1498044001719</v>
      </c>
      <c r="J39" s="11">
        <v>-527.82980440017161</v>
      </c>
      <c r="K39" s="8"/>
      <c r="L39" s="8">
        <v>1.65</v>
      </c>
      <c r="M39" s="12">
        <f t="shared" si="0"/>
        <v>0</v>
      </c>
      <c r="N39" s="12">
        <f t="shared" si="0"/>
        <v>3725.7</v>
      </c>
      <c r="O39" s="12">
        <f t="shared" si="1"/>
        <v>3725.7</v>
      </c>
    </row>
    <row r="40" spans="1:16" x14ac:dyDescent="0.25">
      <c r="A40" s="8"/>
      <c r="B40" s="8"/>
      <c r="C40" s="9"/>
      <c r="D40" s="8"/>
      <c r="E40" s="8" t="s">
        <v>696</v>
      </c>
      <c r="F40" s="8">
        <v>1.54</v>
      </c>
      <c r="G40" s="10">
        <v>187</v>
      </c>
      <c r="H40" s="11">
        <v>287.98</v>
      </c>
      <c r="I40" s="11">
        <v>207.08388758782201</v>
      </c>
      <c r="J40" s="11">
        <v>80.896112412178013</v>
      </c>
      <c r="K40" s="8"/>
      <c r="L40" s="8">
        <v>1.65</v>
      </c>
      <c r="M40" s="12">
        <f t="shared" si="0"/>
        <v>0</v>
      </c>
      <c r="N40" s="12">
        <f t="shared" si="0"/>
        <v>308.55</v>
      </c>
      <c r="O40" s="12">
        <f t="shared" si="1"/>
        <v>308.55</v>
      </c>
    </row>
    <row r="41" spans="1:16" x14ac:dyDescent="0.25">
      <c r="A41" s="8"/>
      <c r="B41" s="8"/>
      <c r="C41" s="9"/>
      <c r="D41" s="8"/>
      <c r="E41" s="8" t="s">
        <v>517</v>
      </c>
      <c r="F41" s="8">
        <v>1.54</v>
      </c>
      <c r="G41" s="10">
        <v>1005</v>
      </c>
      <c r="H41" s="11">
        <v>1547.6999999999998</v>
      </c>
      <c r="I41" s="11">
        <v>1545.1135211267606</v>
      </c>
      <c r="J41" s="11">
        <v>2.5864788732394572</v>
      </c>
      <c r="K41" s="8"/>
      <c r="L41" s="8">
        <v>1.65</v>
      </c>
      <c r="M41" s="12">
        <f t="shared" si="0"/>
        <v>0</v>
      </c>
      <c r="N41" s="12">
        <f t="shared" si="0"/>
        <v>1658.25</v>
      </c>
      <c r="O41" s="12">
        <f t="shared" si="1"/>
        <v>1658.25</v>
      </c>
    </row>
    <row r="42" spans="1:16" s="7" customFormat="1" x14ac:dyDescent="0.25">
      <c r="A42" s="13"/>
      <c r="B42" s="13" t="s">
        <v>34</v>
      </c>
      <c r="C42" s="14"/>
      <c r="D42" s="13"/>
      <c r="E42" s="13"/>
      <c r="F42" s="13"/>
      <c r="G42" s="15">
        <v>16170</v>
      </c>
      <c r="H42" s="16">
        <v>26227.200000000012</v>
      </c>
      <c r="I42" s="16">
        <v>27425.739999999998</v>
      </c>
      <c r="J42" s="16">
        <v>-1198.5400000000002</v>
      </c>
      <c r="K42" s="13"/>
      <c r="L42" s="13"/>
      <c r="M42" s="17"/>
      <c r="N42" s="17"/>
      <c r="O42" s="17">
        <f>SUM(O33:O41)</f>
        <v>28071.699999999997</v>
      </c>
      <c r="P42"/>
    </row>
    <row r="43" spans="1:16" s="7" customFormat="1" x14ac:dyDescent="0.25">
      <c r="A43" s="2" t="s">
        <v>35</v>
      </c>
      <c r="B43" s="2"/>
      <c r="C43" s="3"/>
      <c r="D43" s="2"/>
      <c r="E43" s="2"/>
      <c r="F43" s="2"/>
      <c r="G43" s="4">
        <v>42537</v>
      </c>
      <c r="H43" s="5">
        <v>39532.440000000024</v>
      </c>
      <c r="I43" s="5">
        <v>39436.320000000007</v>
      </c>
      <c r="J43" s="5">
        <v>96.119999999998868</v>
      </c>
      <c r="K43" s="2"/>
      <c r="L43" s="2"/>
      <c r="M43" s="6"/>
      <c r="N43" s="6"/>
      <c r="O43" s="6"/>
      <c r="P43"/>
    </row>
    <row r="44" spans="1:16" x14ac:dyDescent="0.25">
      <c r="A44" s="8" t="s">
        <v>36</v>
      </c>
      <c r="B44" s="8" t="s">
        <v>37</v>
      </c>
      <c r="C44" s="9" t="s">
        <v>24</v>
      </c>
      <c r="D44" s="8" t="s">
        <v>38</v>
      </c>
      <c r="E44" s="8" t="s">
        <v>520</v>
      </c>
      <c r="F44" s="8">
        <v>1.1000000000000001</v>
      </c>
      <c r="G44" s="10">
        <v>885</v>
      </c>
      <c r="H44" s="11">
        <v>973.5</v>
      </c>
      <c r="I44" s="11">
        <v>1287.3539325842696</v>
      </c>
      <c r="J44" s="11">
        <v>-313.85393258426961</v>
      </c>
      <c r="K44" s="8">
        <v>2.61</v>
      </c>
      <c r="L44" s="8"/>
      <c r="M44" s="12">
        <f t="shared" si="0"/>
        <v>2309.85</v>
      </c>
      <c r="N44" s="12">
        <f t="shared" si="0"/>
        <v>0</v>
      </c>
      <c r="O44" s="12">
        <f t="shared" si="1"/>
        <v>2309.85</v>
      </c>
    </row>
    <row r="45" spans="1:16" x14ac:dyDescent="0.25">
      <c r="A45" s="8"/>
      <c r="B45" s="8"/>
      <c r="C45" s="9"/>
      <c r="D45" s="8" t="s">
        <v>55</v>
      </c>
      <c r="E45" s="8" t="s">
        <v>521</v>
      </c>
      <c r="F45" s="8">
        <v>4.28</v>
      </c>
      <c r="G45" s="10">
        <v>48</v>
      </c>
      <c r="H45" s="11">
        <v>205.44</v>
      </c>
      <c r="I45" s="11">
        <v>1242</v>
      </c>
      <c r="J45" s="11">
        <v>-1036.56</v>
      </c>
      <c r="K45" s="8">
        <v>8.34</v>
      </c>
      <c r="L45" s="8"/>
      <c r="M45" s="12">
        <f t="shared" si="0"/>
        <v>400.32</v>
      </c>
      <c r="N45" s="12">
        <f t="shared" si="0"/>
        <v>0</v>
      </c>
      <c r="O45" s="12">
        <f t="shared" si="1"/>
        <v>400.32</v>
      </c>
    </row>
    <row r="46" spans="1:16" s="7" customFormat="1" x14ac:dyDescent="0.25">
      <c r="A46" s="13"/>
      <c r="B46" s="13" t="s">
        <v>47</v>
      </c>
      <c r="C46" s="14"/>
      <c r="D46" s="13"/>
      <c r="E46" s="13"/>
      <c r="F46" s="13"/>
      <c r="G46" s="15">
        <v>933</v>
      </c>
      <c r="H46" s="16">
        <v>1178.94</v>
      </c>
      <c r="I46" s="16">
        <v>2529.3539325842694</v>
      </c>
      <c r="J46" s="16">
        <v>-1350.4139325842698</v>
      </c>
      <c r="K46" s="13"/>
      <c r="L46" s="13"/>
      <c r="M46" s="17"/>
      <c r="N46" s="17"/>
      <c r="O46" s="17">
        <f>SUM(O44:O45)</f>
        <v>2710.17</v>
      </c>
      <c r="P46"/>
    </row>
    <row r="47" spans="1:16" x14ac:dyDescent="0.25">
      <c r="A47" s="8"/>
      <c r="B47" s="8" t="s">
        <v>284</v>
      </c>
      <c r="C47" s="9" t="s">
        <v>30</v>
      </c>
      <c r="D47" s="8" t="s">
        <v>524</v>
      </c>
      <c r="E47" s="8" t="s">
        <v>525</v>
      </c>
      <c r="F47" s="8">
        <v>2.75</v>
      </c>
      <c r="G47" s="10">
        <v>37</v>
      </c>
      <c r="H47" s="11">
        <v>101.75</v>
      </c>
      <c r="I47" s="11">
        <v>98.703849056603772</v>
      </c>
      <c r="J47" s="11">
        <v>3.0461509433962313</v>
      </c>
      <c r="K47" s="8"/>
      <c r="L47" s="8">
        <v>2.75</v>
      </c>
      <c r="M47" s="12">
        <f t="shared" si="0"/>
        <v>0</v>
      </c>
      <c r="N47" s="12">
        <f t="shared" si="0"/>
        <v>101.75</v>
      </c>
      <c r="O47" s="12">
        <f t="shared" si="1"/>
        <v>101.75</v>
      </c>
    </row>
    <row r="48" spans="1:16" x14ac:dyDescent="0.25">
      <c r="A48" s="8"/>
      <c r="B48" s="8"/>
      <c r="C48" s="9"/>
      <c r="D48" s="8"/>
      <c r="E48" s="8" t="s">
        <v>526</v>
      </c>
      <c r="F48" s="8">
        <v>2.75</v>
      </c>
      <c r="G48" s="10">
        <v>460</v>
      </c>
      <c r="H48" s="11">
        <v>1265</v>
      </c>
      <c r="I48" s="11">
        <v>1143.5679282372255</v>
      </c>
      <c r="J48" s="11">
        <v>121.4320717627745</v>
      </c>
      <c r="K48" s="8"/>
      <c r="L48" s="8">
        <v>2.75</v>
      </c>
      <c r="M48" s="12">
        <f t="shared" si="0"/>
        <v>0</v>
      </c>
      <c r="N48" s="12">
        <f t="shared" si="0"/>
        <v>1265</v>
      </c>
      <c r="O48" s="12">
        <f t="shared" si="1"/>
        <v>1265</v>
      </c>
    </row>
    <row r="49" spans="1:16" x14ac:dyDescent="0.25">
      <c r="A49" s="8"/>
      <c r="B49" s="8"/>
      <c r="C49" s="9"/>
      <c r="D49" s="8" t="s">
        <v>386</v>
      </c>
      <c r="E49" s="8" t="s">
        <v>697</v>
      </c>
      <c r="F49" s="8">
        <v>2.5499999999999998</v>
      </c>
      <c r="G49" s="10">
        <v>1006</v>
      </c>
      <c r="H49" s="11">
        <v>2565.3000000000002</v>
      </c>
      <c r="I49" s="11">
        <v>1183.5201714051996</v>
      </c>
      <c r="J49" s="11">
        <v>1381.7798285948004</v>
      </c>
      <c r="K49" s="8"/>
      <c r="L49" s="8">
        <v>2.5499999999999998</v>
      </c>
      <c r="M49" s="12">
        <f t="shared" si="0"/>
        <v>0</v>
      </c>
      <c r="N49" s="12">
        <f t="shared" si="0"/>
        <v>2565.2999999999997</v>
      </c>
      <c r="O49" s="12">
        <f t="shared" si="1"/>
        <v>2565.2999999999997</v>
      </c>
    </row>
    <row r="50" spans="1:16" s="7" customFormat="1" x14ac:dyDescent="0.25">
      <c r="A50" s="13"/>
      <c r="B50" s="13" t="s">
        <v>293</v>
      </c>
      <c r="C50" s="14"/>
      <c r="D50" s="13"/>
      <c r="E50" s="13"/>
      <c r="F50" s="13"/>
      <c r="G50" s="15">
        <v>1503</v>
      </c>
      <c r="H50" s="16">
        <v>3932.05</v>
      </c>
      <c r="I50" s="16">
        <v>2425.791948699029</v>
      </c>
      <c r="J50" s="16">
        <v>1506.2580513009709</v>
      </c>
      <c r="K50" s="13"/>
      <c r="L50" s="13"/>
      <c r="M50" s="17"/>
      <c r="N50" s="17"/>
      <c r="O50" s="17">
        <f>SUM(O47:O49)</f>
        <v>3932.0499999999997</v>
      </c>
      <c r="P50"/>
    </row>
    <row r="51" spans="1:16" x14ac:dyDescent="0.25">
      <c r="A51" s="8"/>
      <c r="B51" s="8" t="s">
        <v>48</v>
      </c>
      <c r="C51" s="9" t="s">
        <v>18</v>
      </c>
      <c r="D51" s="8" t="s">
        <v>55</v>
      </c>
      <c r="E51" s="8" t="s">
        <v>698</v>
      </c>
      <c r="F51" s="8">
        <v>3.7</v>
      </c>
      <c r="G51" s="10">
        <v>98</v>
      </c>
      <c r="H51" s="11">
        <v>362.6</v>
      </c>
      <c r="I51" s="11">
        <v>174.87931034482759</v>
      </c>
      <c r="J51" s="11">
        <v>187.72068965517244</v>
      </c>
      <c r="K51" s="8">
        <v>7.18</v>
      </c>
      <c r="L51" s="8"/>
      <c r="M51" s="12">
        <f t="shared" si="0"/>
        <v>703.64</v>
      </c>
      <c r="N51" s="12">
        <f t="shared" si="0"/>
        <v>0</v>
      </c>
      <c r="O51" s="12">
        <f t="shared" si="1"/>
        <v>703.64</v>
      </c>
    </row>
    <row r="52" spans="1:16" x14ac:dyDescent="0.25">
      <c r="A52" s="8"/>
      <c r="B52" s="8"/>
      <c r="C52" s="9"/>
      <c r="D52" s="8"/>
      <c r="E52" s="8" t="s">
        <v>527</v>
      </c>
      <c r="F52" s="8">
        <v>3.6999999999999997</v>
      </c>
      <c r="G52" s="10">
        <v>1982</v>
      </c>
      <c r="H52" s="11">
        <v>7333.4</v>
      </c>
      <c r="I52" s="11">
        <v>3903.4285714285716</v>
      </c>
      <c r="J52" s="11">
        <v>3429.9714285714281</v>
      </c>
      <c r="K52" s="8">
        <v>8.31</v>
      </c>
      <c r="L52" s="8"/>
      <c r="M52" s="12">
        <f t="shared" si="0"/>
        <v>16470.420000000002</v>
      </c>
      <c r="N52" s="12">
        <f t="shared" si="0"/>
        <v>0</v>
      </c>
      <c r="O52" s="12">
        <f t="shared" si="1"/>
        <v>16470.420000000002</v>
      </c>
    </row>
    <row r="53" spans="1:16" x14ac:dyDescent="0.25">
      <c r="A53" s="8"/>
      <c r="B53" s="8"/>
      <c r="C53" s="9"/>
      <c r="D53" s="8"/>
      <c r="E53" s="8" t="s">
        <v>699</v>
      </c>
      <c r="F53" s="8">
        <v>3.7</v>
      </c>
      <c r="G53" s="10">
        <v>425</v>
      </c>
      <c r="H53" s="11">
        <v>1572.5</v>
      </c>
      <c r="I53" s="11">
        <v>711.24384236453193</v>
      </c>
      <c r="J53" s="11">
        <v>861.25615763546807</v>
      </c>
      <c r="K53" s="8">
        <v>7.81</v>
      </c>
      <c r="L53" s="8"/>
      <c r="M53" s="12">
        <f t="shared" si="0"/>
        <v>3319.25</v>
      </c>
      <c r="N53" s="12">
        <f t="shared" si="0"/>
        <v>0</v>
      </c>
      <c r="O53" s="12">
        <f t="shared" si="1"/>
        <v>3319.25</v>
      </c>
    </row>
    <row r="54" spans="1:16" x14ac:dyDescent="0.25">
      <c r="A54" s="8"/>
      <c r="B54" s="8"/>
      <c r="C54" s="9"/>
      <c r="D54" s="8"/>
      <c r="E54" s="8" t="s">
        <v>700</v>
      </c>
      <c r="F54" s="8">
        <v>3.7</v>
      </c>
      <c r="G54" s="10">
        <v>270</v>
      </c>
      <c r="H54" s="11">
        <v>999</v>
      </c>
      <c r="I54" s="11">
        <v>714.8201438848921</v>
      </c>
      <c r="J54" s="11">
        <v>284.17985611510795</v>
      </c>
      <c r="K54" s="8">
        <v>8.2100000000000009</v>
      </c>
      <c r="L54" s="8"/>
      <c r="M54" s="12">
        <f t="shared" si="0"/>
        <v>2216.7000000000003</v>
      </c>
      <c r="N54" s="12">
        <f t="shared" si="0"/>
        <v>0</v>
      </c>
      <c r="O54" s="12">
        <f t="shared" si="1"/>
        <v>2216.7000000000003</v>
      </c>
    </row>
    <row r="55" spans="1:16" x14ac:dyDescent="0.25">
      <c r="A55" s="8"/>
      <c r="B55" s="8"/>
      <c r="C55" s="9"/>
      <c r="D55" s="8"/>
      <c r="E55" s="8" t="s">
        <v>701</v>
      </c>
      <c r="F55" s="8">
        <v>3.7</v>
      </c>
      <c r="G55" s="10">
        <v>1244</v>
      </c>
      <c r="H55" s="11">
        <v>4602.8</v>
      </c>
      <c r="I55" s="11">
        <v>2568.628131977177</v>
      </c>
      <c r="J55" s="11">
        <v>2034.1718680228234</v>
      </c>
      <c r="K55" s="8">
        <v>7.6</v>
      </c>
      <c r="L55" s="8"/>
      <c r="M55" s="12">
        <f t="shared" si="0"/>
        <v>9454.4</v>
      </c>
      <c r="N55" s="12">
        <f t="shared" si="0"/>
        <v>0</v>
      </c>
      <c r="O55" s="12">
        <f t="shared" si="1"/>
        <v>9454.4</v>
      </c>
    </row>
    <row r="56" spans="1:16" x14ac:dyDescent="0.25">
      <c r="A56" s="8"/>
      <c r="B56" s="8"/>
      <c r="C56" s="9" t="s">
        <v>24</v>
      </c>
      <c r="D56" s="8" t="s">
        <v>51</v>
      </c>
      <c r="E56" s="8" t="s">
        <v>702</v>
      </c>
      <c r="F56" s="8">
        <v>4.5</v>
      </c>
      <c r="G56" s="10">
        <v>1288</v>
      </c>
      <c r="H56" s="11">
        <v>5796</v>
      </c>
      <c r="I56" s="11">
        <v>4114.9432391853206</v>
      </c>
      <c r="J56" s="11">
        <v>1681.0567608146796</v>
      </c>
      <c r="K56" s="8">
        <v>10.82</v>
      </c>
      <c r="L56" s="8"/>
      <c r="M56" s="12">
        <f t="shared" si="0"/>
        <v>13936.16</v>
      </c>
      <c r="N56" s="12">
        <f t="shared" si="0"/>
        <v>0</v>
      </c>
      <c r="O56" s="12">
        <f t="shared" si="1"/>
        <v>13936.16</v>
      </c>
    </row>
    <row r="57" spans="1:16" x14ac:dyDescent="0.25">
      <c r="A57" s="8"/>
      <c r="B57" s="8"/>
      <c r="C57" s="9"/>
      <c r="D57" s="8"/>
      <c r="E57" s="8" t="s">
        <v>703</v>
      </c>
      <c r="F57" s="8">
        <v>4.5</v>
      </c>
      <c r="G57" s="10">
        <v>255</v>
      </c>
      <c r="H57" s="11">
        <v>1147.5</v>
      </c>
      <c r="I57" s="11">
        <v>807.70282823040998</v>
      </c>
      <c r="J57" s="11">
        <v>339.79717176959008</v>
      </c>
      <c r="K57" s="8">
        <v>10.42</v>
      </c>
      <c r="L57" s="8"/>
      <c r="M57" s="12">
        <f t="shared" si="0"/>
        <v>2657.1</v>
      </c>
      <c r="N57" s="12">
        <f t="shared" si="0"/>
        <v>0</v>
      </c>
      <c r="O57" s="12">
        <f t="shared" si="1"/>
        <v>2657.1</v>
      </c>
    </row>
    <row r="58" spans="1:16" x14ac:dyDescent="0.25">
      <c r="A58" s="8"/>
      <c r="B58" s="8"/>
      <c r="C58" s="9" t="s">
        <v>30</v>
      </c>
      <c r="D58" s="8" t="s">
        <v>704</v>
      </c>
      <c r="E58" s="8" t="s">
        <v>705</v>
      </c>
      <c r="F58" s="8">
        <v>1.75</v>
      </c>
      <c r="G58" s="10">
        <v>5704</v>
      </c>
      <c r="H58" s="11">
        <v>9982</v>
      </c>
      <c r="I58" s="11">
        <v>6268.2080513009714</v>
      </c>
      <c r="J58" s="11">
        <v>3713.7919486990286</v>
      </c>
      <c r="K58" s="8">
        <v>4.07</v>
      </c>
      <c r="L58" s="8"/>
      <c r="M58" s="12">
        <f t="shared" si="0"/>
        <v>23215.280000000002</v>
      </c>
      <c r="N58" s="12">
        <f t="shared" si="0"/>
        <v>0</v>
      </c>
      <c r="O58" s="12">
        <f t="shared" si="1"/>
        <v>23215.280000000002</v>
      </c>
    </row>
    <row r="59" spans="1:16" s="7" customFormat="1" x14ac:dyDescent="0.25">
      <c r="A59" s="13"/>
      <c r="B59" s="13" t="s">
        <v>61</v>
      </c>
      <c r="C59" s="14"/>
      <c r="D59" s="13"/>
      <c r="E59" s="13"/>
      <c r="F59" s="13"/>
      <c r="G59" s="15">
        <v>11266</v>
      </c>
      <c r="H59" s="16">
        <v>31795.800000000003</v>
      </c>
      <c r="I59" s="16">
        <v>19263.854118716699</v>
      </c>
      <c r="J59" s="16">
        <v>12531.9458812833</v>
      </c>
      <c r="K59" s="13"/>
      <c r="L59" s="13"/>
      <c r="M59" s="17"/>
      <c r="N59" s="17"/>
      <c r="O59" s="17">
        <f>SUM(O51:O58)</f>
        <v>71972.950000000012</v>
      </c>
      <c r="P59"/>
    </row>
    <row r="60" spans="1:16" s="7" customFormat="1" x14ac:dyDescent="0.25">
      <c r="A60" s="2" t="s">
        <v>62</v>
      </c>
      <c r="B60" s="2"/>
      <c r="C60" s="3"/>
      <c r="D60" s="2"/>
      <c r="E60" s="2"/>
      <c r="F60" s="2"/>
      <c r="G60" s="4">
        <v>13702</v>
      </c>
      <c r="H60" s="5">
        <v>36906.790000000008</v>
      </c>
      <c r="I60" s="5">
        <v>24219</v>
      </c>
      <c r="J60" s="5">
        <v>12687.79</v>
      </c>
      <c r="K60" s="2"/>
      <c r="L60" s="2"/>
      <c r="M60" s="6"/>
      <c r="N60" s="6"/>
      <c r="O60" s="6"/>
      <c r="P60"/>
    </row>
    <row r="61" spans="1:16" x14ac:dyDescent="0.25">
      <c r="A61" s="8" t="s">
        <v>63</v>
      </c>
      <c r="B61" s="8" t="s">
        <v>284</v>
      </c>
      <c r="C61" s="9" t="s">
        <v>30</v>
      </c>
      <c r="D61" s="8" t="s">
        <v>49</v>
      </c>
      <c r="E61" s="8" t="s">
        <v>528</v>
      </c>
      <c r="F61" s="8">
        <v>7.25</v>
      </c>
      <c r="G61" s="10">
        <v>58</v>
      </c>
      <c r="H61" s="11">
        <v>420.5</v>
      </c>
      <c r="I61" s="11">
        <v>900.0545454545454</v>
      </c>
      <c r="J61" s="11">
        <v>-479.5545454545454</v>
      </c>
      <c r="K61" s="8"/>
      <c r="L61" s="8">
        <v>7.25</v>
      </c>
      <c r="M61" s="12">
        <f t="shared" si="0"/>
        <v>0</v>
      </c>
      <c r="N61" s="12">
        <f t="shared" si="0"/>
        <v>420.5</v>
      </c>
      <c r="O61" s="12">
        <f t="shared" si="1"/>
        <v>420.5</v>
      </c>
    </row>
    <row r="62" spans="1:16" x14ac:dyDescent="0.25">
      <c r="A62" s="8"/>
      <c r="B62" s="8"/>
      <c r="C62" s="9"/>
      <c r="D62" s="8"/>
      <c r="E62" s="8" t="s">
        <v>529</v>
      </c>
      <c r="F62" s="8">
        <v>7.25</v>
      </c>
      <c r="G62" s="10">
        <v>356</v>
      </c>
      <c r="H62" s="11">
        <v>2581</v>
      </c>
      <c r="I62" s="11">
        <v>4944.1080161218088</v>
      </c>
      <c r="J62" s="11">
        <v>-2363.1080161218092</v>
      </c>
      <c r="K62" s="8"/>
      <c r="L62" s="8">
        <v>7.25</v>
      </c>
      <c r="M62" s="12">
        <f t="shared" si="0"/>
        <v>0</v>
      </c>
      <c r="N62" s="12">
        <f t="shared" si="0"/>
        <v>2581</v>
      </c>
      <c r="O62" s="12">
        <f t="shared" si="1"/>
        <v>2581</v>
      </c>
    </row>
    <row r="63" spans="1:16" x14ac:dyDescent="0.25">
      <c r="A63" s="8"/>
      <c r="B63" s="8"/>
      <c r="C63" s="9"/>
      <c r="D63" s="8" t="s">
        <v>32</v>
      </c>
      <c r="E63" s="8" t="s">
        <v>706</v>
      </c>
      <c r="F63" s="8">
        <v>8.65</v>
      </c>
      <c r="G63" s="10">
        <v>1136</v>
      </c>
      <c r="H63" s="11">
        <v>9826.4</v>
      </c>
      <c r="I63" s="11">
        <v>11883.346153846154</v>
      </c>
      <c r="J63" s="11">
        <v>-2056.9461538461537</v>
      </c>
      <c r="K63" s="8"/>
      <c r="L63" s="8">
        <v>8.65</v>
      </c>
      <c r="M63" s="12">
        <f t="shared" si="0"/>
        <v>0</v>
      </c>
      <c r="N63" s="12">
        <f t="shared" si="0"/>
        <v>9826.4</v>
      </c>
      <c r="O63" s="12">
        <f t="shared" si="1"/>
        <v>9826.4</v>
      </c>
    </row>
    <row r="64" spans="1:16" s="7" customFormat="1" x14ac:dyDescent="0.25">
      <c r="A64" s="13"/>
      <c r="B64" s="13" t="s">
        <v>293</v>
      </c>
      <c r="C64" s="14"/>
      <c r="D64" s="13"/>
      <c r="E64" s="13"/>
      <c r="F64" s="13"/>
      <c r="G64" s="15">
        <v>1550</v>
      </c>
      <c r="H64" s="16">
        <v>12827.9</v>
      </c>
      <c r="I64" s="16">
        <v>17727.508715422511</v>
      </c>
      <c r="J64" s="16">
        <v>-4899.6087154225088</v>
      </c>
      <c r="K64" s="13"/>
      <c r="L64" s="13"/>
      <c r="M64" s="17"/>
      <c r="N64" s="17"/>
      <c r="O64" s="17">
        <f>SUM(O61:O63)</f>
        <v>12827.9</v>
      </c>
      <c r="P64"/>
    </row>
    <row r="65" spans="1:16" x14ac:dyDescent="0.25">
      <c r="A65" s="8"/>
      <c r="B65" s="8" t="s">
        <v>174</v>
      </c>
      <c r="C65" s="9" t="s">
        <v>30</v>
      </c>
      <c r="D65" s="8" t="s">
        <v>55</v>
      </c>
      <c r="E65" s="8" t="s">
        <v>532</v>
      </c>
      <c r="F65" s="8">
        <v>1.54</v>
      </c>
      <c r="G65" s="10">
        <v>800</v>
      </c>
      <c r="H65" s="11">
        <v>1232</v>
      </c>
      <c r="I65" s="11">
        <v>6170.4912845774907</v>
      </c>
      <c r="J65" s="11">
        <v>-4938.4912845774907</v>
      </c>
      <c r="K65" s="8"/>
      <c r="L65" s="8">
        <v>2.75</v>
      </c>
      <c r="M65" s="12">
        <f t="shared" si="0"/>
        <v>0</v>
      </c>
      <c r="N65" s="12">
        <f t="shared" si="0"/>
        <v>2200</v>
      </c>
      <c r="O65" s="12">
        <f t="shared" si="1"/>
        <v>2200</v>
      </c>
    </row>
    <row r="66" spans="1:16" s="7" customFormat="1" x14ac:dyDescent="0.25">
      <c r="A66" s="13"/>
      <c r="B66" s="13" t="s">
        <v>190</v>
      </c>
      <c r="C66" s="14"/>
      <c r="D66" s="13"/>
      <c r="E66" s="13"/>
      <c r="F66" s="13"/>
      <c r="G66" s="15">
        <v>800</v>
      </c>
      <c r="H66" s="16">
        <v>1232</v>
      </c>
      <c r="I66" s="16">
        <v>6170.4912845774907</v>
      </c>
      <c r="J66" s="16">
        <v>-4938.4912845774907</v>
      </c>
      <c r="K66" s="13"/>
      <c r="L66" s="13"/>
      <c r="M66" s="17"/>
      <c r="N66" s="17"/>
      <c r="O66" s="17">
        <f>SUM(O65:O65)</f>
        <v>2200</v>
      </c>
      <c r="P66"/>
    </row>
    <row r="67" spans="1:16" s="7" customFormat="1" x14ac:dyDescent="0.25">
      <c r="A67" s="2" t="s">
        <v>137</v>
      </c>
      <c r="B67" s="2"/>
      <c r="C67" s="3"/>
      <c r="D67" s="2"/>
      <c r="E67" s="2"/>
      <c r="F67" s="2"/>
      <c r="G67" s="4">
        <v>2350</v>
      </c>
      <c r="H67" s="5">
        <v>14059.9</v>
      </c>
      <c r="I67" s="5">
        <v>23898.000000000004</v>
      </c>
      <c r="J67" s="5">
        <v>-9838.1</v>
      </c>
      <c r="K67" s="2"/>
      <c r="L67" s="2"/>
      <c r="M67" s="6"/>
      <c r="N67" s="6"/>
      <c r="O67" s="6"/>
      <c r="P67"/>
    </row>
    <row r="68" spans="1:16" x14ac:dyDescent="0.25">
      <c r="A68" s="8" t="s">
        <v>138</v>
      </c>
      <c r="B68" s="8" t="s">
        <v>139</v>
      </c>
      <c r="C68" s="9" t="s">
        <v>143</v>
      </c>
      <c r="D68" s="8" t="s">
        <v>140</v>
      </c>
      <c r="E68" s="8" t="s">
        <v>666</v>
      </c>
      <c r="F68" s="8">
        <v>0.51</v>
      </c>
      <c r="G68" s="10">
        <v>2775</v>
      </c>
      <c r="H68" s="11">
        <v>1415.25</v>
      </c>
      <c r="I68" s="11">
        <v>1324</v>
      </c>
      <c r="J68" s="11">
        <v>91.25</v>
      </c>
      <c r="K68" s="8">
        <v>7.4</v>
      </c>
      <c r="L68" s="8"/>
      <c r="M68" s="12">
        <f t="shared" si="0"/>
        <v>20535</v>
      </c>
      <c r="N68" s="12">
        <f t="shared" si="0"/>
        <v>0</v>
      </c>
      <c r="O68" s="12">
        <f t="shared" si="1"/>
        <v>20535</v>
      </c>
    </row>
    <row r="69" spans="1:16" x14ac:dyDescent="0.25">
      <c r="A69" s="8"/>
      <c r="B69" s="8"/>
      <c r="C69" s="9"/>
      <c r="D69" s="8"/>
      <c r="E69" s="8" t="s">
        <v>533</v>
      </c>
      <c r="F69" s="8">
        <v>0.5099999999999999</v>
      </c>
      <c r="G69" s="10">
        <v>8935</v>
      </c>
      <c r="H69" s="11">
        <v>4556.8500000000004</v>
      </c>
      <c r="I69" s="11">
        <v>4255.72</v>
      </c>
      <c r="J69" s="11">
        <v>301.13</v>
      </c>
      <c r="K69" s="8">
        <v>7.36</v>
      </c>
      <c r="L69" s="8"/>
      <c r="M69" s="12">
        <f t="shared" ref="M69:N132" si="2">$G69*K69</f>
        <v>65761.600000000006</v>
      </c>
      <c r="N69" s="12">
        <f t="shared" si="2"/>
        <v>0</v>
      </c>
      <c r="O69" s="12">
        <f t="shared" ref="O69:O132" si="3">M69+N69</f>
        <v>65761.600000000006</v>
      </c>
    </row>
    <row r="70" spans="1:16" x14ac:dyDescent="0.25">
      <c r="A70" s="8"/>
      <c r="B70" s="8"/>
      <c r="C70" s="9"/>
      <c r="D70" s="8"/>
      <c r="E70" s="8" t="s">
        <v>677</v>
      </c>
      <c r="F70" s="8">
        <v>0.51</v>
      </c>
      <c r="G70" s="10">
        <v>6824</v>
      </c>
      <c r="H70" s="11">
        <v>3480.24</v>
      </c>
      <c r="I70" s="11">
        <v>3310</v>
      </c>
      <c r="J70" s="11">
        <v>170.24</v>
      </c>
      <c r="K70" s="8">
        <v>7.36</v>
      </c>
      <c r="L70" s="8"/>
      <c r="M70" s="12">
        <f t="shared" si="2"/>
        <v>50224.639999999999</v>
      </c>
      <c r="N70" s="12">
        <f t="shared" si="2"/>
        <v>0</v>
      </c>
      <c r="O70" s="12">
        <f t="shared" si="3"/>
        <v>50224.639999999999</v>
      </c>
    </row>
    <row r="71" spans="1:16" x14ac:dyDescent="0.25">
      <c r="A71" s="8"/>
      <c r="B71" s="8"/>
      <c r="C71" s="9" t="s">
        <v>145</v>
      </c>
      <c r="D71" s="8" t="s">
        <v>140</v>
      </c>
      <c r="E71" s="8" t="s">
        <v>533</v>
      </c>
      <c r="F71" s="8">
        <v>0.5099999999999999</v>
      </c>
      <c r="G71" s="10">
        <v>10100</v>
      </c>
      <c r="H71" s="11">
        <v>5151</v>
      </c>
      <c r="I71" s="11">
        <v>4255.72</v>
      </c>
      <c r="J71" s="11">
        <v>895.28</v>
      </c>
      <c r="K71" s="8">
        <v>7.36</v>
      </c>
      <c r="L71" s="8"/>
      <c r="M71" s="12">
        <f t="shared" si="2"/>
        <v>74336</v>
      </c>
      <c r="N71" s="12">
        <f t="shared" si="2"/>
        <v>0</v>
      </c>
      <c r="O71" s="12">
        <f t="shared" si="3"/>
        <v>74336</v>
      </c>
    </row>
    <row r="72" spans="1:16" x14ac:dyDescent="0.25">
      <c r="A72" s="8"/>
      <c r="B72" s="8"/>
      <c r="C72" s="9"/>
      <c r="D72" s="8"/>
      <c r="E72" s="8" t="s">
        <v>677</v>
      </c>
      <c r="F72" s="8">
        <v>0.5099999999999999</v>
      </c>
      <c r="G72" s="10">
        <v>8775</v>
      </c>
      <c r="H72" s="11">
        <v>4475.25</v>
      </c>
      <c r="I72" s="11">
        <v>3972</v>
      </c>
      <c r="J72" s="11">
        <v>503.25</v>
      </c>
      <c r="K72" s="8">
        <v>7.36</v>
      </c>
      <c r="L72" s="8"/>
      <c r="M72" s="12">
        <f t="shared" si="2"/>
        <v>64584</v>
      </c>
      <c r="N72" s="12">
        <f t="shared" si="2"/>
        <v>0</v>
      </c>
      <c r="O72" s="12">
        <f t="shared" si="3"/>
        <v>64584</v>
      </c>
    </row>
    <row r="73" spans="1:16" x14ac:dyDescent="0.25">
      <c r="A73" s="8"/>
      <c r="B73" s="8"/>
      <c r="C73" s="9"/>
      <c r="D73" s="8"/>
      <c r="E73" s="8" t="s">
        <v>690</v>
      </c>
      <c r="F73" s="8">
        <v>0.51</v>
      </c>
      <c r="G73" s="10">
        <v>1550</v>
      </c>
      <c r="H73" s="11">
        <v>790.5</v>
      </c>
      <c r="I73" s="11">
        <v>662</v>
      </c>
      <c r="J73" s="11">
        <v>128.5</v>
      </c>
      <c r="K73" s="8">
        <v>1.49</v>
      </c>
      <c r="L73" s="8"/>
      <c r="M73" s="12">
        <f t="shared" si="2"/>
        <v>2309.5</v>
      </c>
      <c r="N73" s="12">
        <f t="shared" si="2"/>
        <v>0</v>
      </c>
      <c r="O73" s="12">
        <f t="shared" si="3"/>
        <v>2309.5</v>
      </c>
    </row>
    <row r="74" spans="1:16" x14ac:dyDescent="0.25">
      <c r="A74" s="8"/>
      <c r="B74" s="8"/>
      <c r="C74" s="9" t="s">
        <v>148</v>
      </c>
      <c r="D74" s="8" t="s">
        <v>140</v>
      </c>
      <c r="E74" s="8" t="s">
        <v>533</v>
      </c>
      <c r="F74" s="8">
        <v>0.5099999999999999</v>
      </c>
      <c r="G74" s="10">
        <v>8900</v>
      </c>
      <c r="H74" s="11">
        <v>4539</v>
      </c>
      <c r="I74" s="11">
        <v>4255.72</v>
      </c>
      <c r="J74" s="11">
        <v>283.27999999999992</v>
      </c>
      <c r="K74" s="8">
        <v>7.36</v>
      </c>
      <c r="L74" s="8"/>
      <c r="M74" s="12">
        <f t="shared" si="2"/>
        <v>65504</v>
      </c>
      <c r="N74" s="12">
        <f t="shared" si="2"/>
        <v>0</v>
      </c>
      <c r="O74" s="12">
        <f t="shared" si="3"/>
        <v>65504</v>
      </c>
    </row>
    <row r="75" spans="1:16" x14ac:dyDescent="0.25">
      <c r="A75" s="8"/>
      <c r="B75" s="8"/>
      <c r="C75" s="9"/>
      <c r="D75" s="8"/>
      <c r="E75" s="8" t="s">
        <v>677</v>
      </c>
      <c r="F75" s="8">
        <v>0.5099999999999999</v>
      </c>
      <c r="G75" s="10">
        <v>8255</v>
      </c>
      <c r="H75" s="11">
        <v>4210.05</v>
      </c>
      <c r="I75" s="11">
        <v>3972</v>
      </c>
      <c r="J75" s="11">
        <v>238.04999999999995</v>
      </c>
      <c r="K75" s="8">
        <v>7.36</v>
      </c>
      <c r="L75" s="8"/>
      <c r="M75" s="12">
        <f t="shared" si="2"/>
        <v>60756.800000000003</v>
      </c>
      <c r="N75" s="12">
        <f t="shared" si="2"/>
        <v>0</v>
      </c>
      <c r="O75" s="12">
        <f t="shared" si="3"/>
        <v>60756.800000000003</v>
      </c>
    </row>
    <row r="76" spans="1:16" x14ac:dyDescent="0.25">
      <c r="A76" s="8"/>
      <c r="B76" s="8"/>
      <c r="C76" s="9"/>
      <c r="D76" s="8"/>
      <c r="E76" s="8" t="s">
        <v>690</v>
      </c>
      <c r="F76" s="8">
        <v>0.51</v>
      </c>
      <c r="G76" s="10">
        <v>1450</v>
      </c>
      <c r="H76" s="11">
        <v>739.5</v>
      </c>
      <c r="I76" s="11">
        <v>662</v>
      </c>
      <c r="J76" s="11">
        <v>77.5</v>
      </c>
      <c r="K76" s="8">
        <v>1.49</v>
      </c>
      <c r="L76" s="8"/>
      <c r="M76" s="12">
        <f t="shared" si="2"/>
        <v>2160.5</v>
      </c>
      <c r="N76" s="12">
        <f t="shared" si="2"/>
        <v>0</v>
      </c>
      <c r="O76" s="12">
        <f t="shared" si="3"/>
        <v>2160.5</v>
      </c>
    </row>
    <row r="77" spans="1:16" x14ac:dyDescent="0.25">
      <c r="A77" s="8"/>
      <c r="B77" s="8"/>
      <c r="C77" s="9" t="s">
        <v>149</v>
      </c>
      <c r="D77" s="8" t="s">
        <v>140</v>
      </c>
      <c r="E77" s="8" t="s">
        <v>533</v>
      </c>
      <c r="F77" s="8">
        <v>0.5099999999999999</v>
      </c>
      <c r="G77" s="10">
        <v>6940</v>
      </c>
      <c r="H77" s="11">
        <v>3539.4</v>
      </c>
      <c r="I77" s="11">
        <v>4255.72</v>
      </c>
      <c r="J77" s="11">
        <v>-716.32</v>
      </c>
      <c r="K77" s="8">
        <v>7.36</v>
      </c>
      <c r="L77" s="8"/>
      <c r="M77" s="12">
        <f t="shared" si="2"/>
        <v>51078.400000000001</v>
      </c>
      <c r="N77" s="12">
        <f t="shared" si="2"/>
        <v>0</v>
      </c>
      <c r="O77" s="12">
        <f t="shared" si="3"/>
        <v>51078.400000000001</v>
      </c>
    </row>
    <row r="78" spans="1:16" x14ac:dyDescent="0.25">
      <c r="A78" s="8"/>
      <c r="B78" s="8"/>
      <c r="C78" s="9"/>
      <c r="D78" s="8"/>
      <c r="E78" s="8" t="s">
        <v>677</v>
      </c>
      <c r="F78" s="8">
        <v>0.5099999999999999</v>
      </c>
      <c r="G78" s="10">
        <v>6450</v>
      </c>
      <c r="H78" s="11">
        <v>3289.5</v>
      </c>
      <c r="I78" s="11">
        <v>4634</v>
      </c>
      <c r="J78" s="11">
        <v>-1344.5</v>
      </c>
      <c r="K78" s="8">
        <v>7.36</v>
      </c>
      <c r="L78" s="8"/>
      <c r="M78" s="12">
        <f t="shared" si="2"/>
        <v>47472</v>
      </c>
      <c r="N78" s="12">
        <f t="shared" si="2"/>
        <v>0</v>
      </c>
      <c r="O78" s="12">
        <f t="shared" si="3"/>
        <v>47472</v>
      </c>
    </row>
    <row r="79" spans="1:16" s="7" customFormat="1" x14ac:dyDescent="0.25">
      <c r="A79" s="13"/>
      <c r="B79" s="13" t="s">
        <v>150</v>
      </c>
      <c r="C79" s="14"/>
      <c r="D79" s="13"/>
      <c r="E79" s="13"/>
      <c r="F79" s="13"/>
      <c r="G79" s="15">
        <v>70954</v>
      </c>
      <c r="H79" s="16">
        <v>36186.54</v>
      </c>
      <c r="I79" s="16">
        <v>35558.880000000005</v>
      </c>
      <c r="J79" s="16">
        <v>627.6599999999994</v>
      </c>
      <c r="K79" s="13"/>
      <c r="L79" s="13"/>
      <c r="M79" s="17"/>
      <c r="N79" s="17"/>
      <c r="O79" s="17">
        <f>SUM(O68:O78)</f>
        <v>504722.44</v>
      </c>
      <c r="P79"/>
    </row>
    <row r="80" spans="1:16" x14ac:dyDescent="0.25">
      <c r="A80" s="8"/>
      <c r="B80" s="8" t="s">
        <v>17</v>
      </c>
      <c r="C80" s="9" t="s">
        <v>18</v>
      </c>
      <c r="D80" s="8" t="s">
        <v>151</v>
      </c>
      <c r="E80" s="8" t="s">
        <v>707</v>
      </c>
      <c r="F80" s="8">
        <v>1.86</v>
      </c>
      <c r="G80" s="10">
        <v>355</v>
      </c>
      <c r="H80" s="11">
        <v>660.3</v>
      </c>
      <c r="I80" s="11">
        <v>662</v>
      </c>
      <c r="J80" s="11">
        <v>-1.7000000000000455</v>
      </c>
      <c r="K80" s="8"/>
      <c r="L80" s="8">
        <v>1.95</v>
      </c>
      <c r="M80" s="12">
        <f t="shared" si="2"/>
        <v>0</v>
      </c>
      <c r="N80" s="12">
        <f t="shared" si="2"/>
        <v>692.25</v>
      </c>
      <c r="O80" s="12">
        <f t="shared" si="3"/>
        <v>692.25</v>
      </c>
    </row>
    <row r="81" spans="1:16" x14ac:dyDescent="0.25">
      <c r="A81" s="8"/>
      <c r="B81" s="8"/>
      <c r="C81" s="9"/>
      <c r="D81" s="8" t="s">
        <v>165</v>
      </c>
      <c r="E81" s="8" t="s">
        <v>708</v>
      </c>
      <c r="F81" s="8">
        <v>2.85</v>
      </c>
      <c r="G81" s="10">
        <v>1015</v>
      </c>
      <c r="H81" s="11">
        <v>2892.75</v>
      </c>
      <c r="I81" s="11">
        <v>2648</v>
      </c>
      <c r="J81" s="11">
        <v>244.75</v>
      </c>
      <c r="K81" s="8"/>
      <c r="L81" s="8">
        <v>2.9</v>
      </c>
      <c r="M81" s="12">
        <f t="shared" si="2"/>
        <v>0</v>
      </c>
      <c r="N81" s="12">
        <f t="shared" si="2"/>
        <v>2943.5</v>
      </c>
      <c r="O81" s="12">
        <f t="shared" si="3"/>
        <v>2943.5</v>
      </c>
    </row>
    <row r="82" spans="1:16" x14ac:dyDescent="0.25">
      <c r="A82" s="8"/>
      <c r="B82" s="8"/>
      <c r="C82" s="9"/>
      <c r="D82" s="8"/>
      <c r="E82" s="8" t="s">
        <v>709</v>
      </c>
      <c r="F82" s="8">
        <v>2.85</v>
      </c>
      <c r="G82" s="10">
        <v>455</v>
      </c>
      <c r="H82" s="11">
        <v>1296.75</v>
      </c>
      <c r="I82" s="11">
        <v>1324</v>
      </c>
      <c r="J82" s="11">
        <v>-27.25</v>
      </c>
      <c r="K82" s="8"/>
      <c r="L82" s="8">
        <v>3</v>
      </c>
      <c r="M82" s="12">
        <f t="shared" si="2"/>
        <v>0</v>
      </c>
      <c r="N82" s="12">
        <f t="shared" si="2"/>
        <v>1365</v>
      </c>
      <c r="O82" s="12">
        <f t="shared" si="3"/>
        <v>1365</v>
      </c>
    </row>
    <row r="83" spans="1:16" x14ac:dyDescent="0.25">
      <c r="A83" s="8"/>
      <c r="B83" s="8"/>
      <c r="C83" s="9"/>
      <c r="D83" s="8"/>
      <c r="E83" s="8" t="s">
        <v>710</v>
      </c>
      <c r="F83" s="8">
        <v>2.8500000000000005</v>
      </c>
      <c r="G83" s="10">
        <v>1623</v>
      </c>
      <c r="H83" s="11">
        <v>4625.55</v>
      </c>
      <c r="I83" s="11">
        <v>4255.72</v>
      </c>
      <c r="J83" s="11">
        <v>369.83000000000004</v>
      </c>
      <c r="K83" s="8"/>
      <c r="L83" s="8">
        <v>2.9</v>
      </c>
      <c r="M83" s="12">
        <f t="shared" si="2"/>
        <v>0</v>
      </c>
      <c r="N83" s="12">
        <f t="shared" si="2"/>
        <v>4706.7</v>
      </c>
      <c r="O83" s="12">
        <f t="shared" si="3"/>
        <v>4706.7</v>
      </c>
    </row>
    <row r="84" spans="1:16" x14ac:dyDescent="0.25">
      <c r="A84" s="8"/>
      <c r="B84" s="8"/>
      <c r="C84" s="9" t="s">
        <v>24</v>
      </c>
      <c r="D84" s="8" t="s">
        <v>160</v>
      </c>
      <c r="E84" s="8" t="s">
        <v>539</v>
      </c>
      <c r="F84" s="8">
        <v>0.28999999999999998</v>
      </c>
      <c r="G84" s="10">
        <v>2586</v>
      </c>
      <c r="H84" s="11">
        <v>749.94</v>
      </c>
      <c r="I84" s="11">
        <v>802.40304615384616</v>
      </c>
      <c r="J84" s="11">
        <v>-52.463046153846136</v>
      </c>
      <c r="K84" s="8"/>
      <c r="L84" s="8">
        <v>0.3</v>
      </c>
      <c r="M84" s="12">
        <f t="shared" si="2"/>
        <v>0</v>
      </c>
      <c r="N84" s="12">
        <f t="shared" si="2"/>
        <v>775.8</v>
      </c>
      <c r="O84" s="12">
        <f t="shared" si="3"/>
        <v>775.8</v>
      </c>
    </row>
    <row r="85" spans="1:16" x14ac:dyDescent="0.25">
      <c r="A85" s="8"/>
      <c r="B85" s="8"/>
      <c r="C85" s="9"/>
      <c r="D85" s="8" t="s">
        <v>540</v>
      </c>
      <c r="E85" s="8" t="s">
        <v>541</v>
      </c>
      <c r="F85" s="8">
        <v>0.37000000000000005</v>
      </c>
      <c r="G85" s="10">
        <v>4295</v>
      </c>
      <c r="H85" s="11">
        <v>1589.15</v>
      </c>
      <c r="I85" s="11">
        <v>2127.86</v>
      </c>
      <c r="J85" s="11">
        <v>-538.71</v>
      </c>
      <c r="K85" s="8"/>
      <c r="L85" s="8">
        <v>0.38</v>
      </c>
      <c r="M85" s="12">
        <f t="shared" si="2"/>
        <v>0</v>
      </c>
      <c r="N85" s="12">
        <f t="shared" si="2"/>
        <v>1632.1</v>
      </c>
      <c r="O85" s="12">
        <f t="shared" si="3"/>
        <v>1632.1</v>
      </c>
    </row>
    <row r="86" spans="1:16" x14ac:dyDescent="0.25">
      <c r="A86" s="8"/>
      <c r="B86" s="8"/>
      <c r="C86" s="9"/>
      <c r="D86" s="8"/>
      <c r="E86" s="8" t="s">
        <v>542</v>
      </c>
      <c r="F86" s="8">
        <v>0.37</v>
      </c>
      <c r="G86" s="10">
        <v>3500</v>
      </c>
      <c r="H86" s="11">
        <v>1295</v>
      </c>
      <c r="I86" s="11">
        <v>1324</v>
      </c>
      <c r="J86" s="11">
        <v>-29</v>
      </c>
      <c r="K86" s="8"/>
      <c r="L86" s="8">
        <v>0.38</v>
      </c>
      <c r="M86" s="12">
        <f t="shared" si="2"/>
        <v>0</v>
      </c>
      <c r="N86" s="12">
        <f t="shared" si="2"/>
        <v>1330</v>
      </c>
      <c r="O86" s="12">
        <f t="shared" si="3"/>
        <v>1330</v>
      </c>
    </row>
    <row r="87" spans="1:16" x14ac:dyDescent="0.25">
      <c r="A87" s="8"/>
      <c r="B87" s="8"/>
      <c r="C87" s="9"/>
      <c r="D87" s="8" t="s">
        <v>545</v>
      </c>
      <c r="E87" s="8" t="s">
        <v>711</v>
      </c>
      <c r="F87" s="8">
        <v>0.23</v>
      </c>
      <c r="G87" s="10">
        <v>200</v>
      </c>
      <c r="H87" s="11">
        <v>46</v>
      </c>
      <c r="I87" s="11">
        <v>236.43</v>
      </c>
      <c r="J87" s="11">
        <v>-190.43</v>
      </c>
      <c r="K87" s="8"/>
      <c r="L87" s="8">
        <v>0.24</v>
      </c>
      <c r="M87" s="12">
        <f t="shared" si="2"/>
        <v>0</v>
      </c>
      <c r="N87" s="12">
        <f t="shared" si="2"/>
        <v>48</v>
      </c>
      <c r="O87" s="12">
        <f t="shared" si="3"/>
        <v>48</v>
      </c>
    </row>
    <row r="88" spans="1:16" x14ac:dyDescent="0.25">
      <c r="A88" s="8"/>
      <c r="B88" s="8"/>
      <c r="C88" s="9"/>
      <c r="D88" s="8"/>
      <c r="E88" s="8" t="s">
        <v>712</v>
      </c>
      <c r="F88" s="8">
        <v>0.23000000000000004</v>
      </c>
      <c r="G88" s="10">
        <v>1000</v>
      </c>
      <c r="H88" s="11">
        <v>230</v>
      </c>
      <c r="I88" s="11">
        <v>1392.9583333333335</v>
      </c>
      <c r="J88" s="11">
        <v>-1162.9583333333335</v>
      </c>
      <c r="K88" s="8"/>
      <c r="L88" s="8">
        <v>0.24</v>
      </c>
      <c r="M88" s="12">
        <f t="shared" si="2"/>
        <v>0</v>
      </c>
      <c r="N88" s="12">
        <f t="shared" si="2"/>
        <v>240</v>
      </c>
      <c r="O88" s="12">
        <f t="shared" si="3"/>
        <v>240</v>
      </c>
    </row>
    <row r="89" spans="1:16" x14ac:dyDescent="0.25">
      <c r="A89" s="8"/>
      <c r="B89" s="8"/>
      <c r="C89" s="9"/>
      <c r="D89" s="8" t="s">
        <v>163</v>
      </c>
      <c r="E89" s="8" t="s">
        <v>548</v>
      </c>
      <c r="F89" s="8">
        <v>0.24</v>
      </c>
      <c r="G89" s="10">
        <v>1120</v>
      </c>
      <c r="H89" s="11">
        <v>268.8</v>
      </c>
      <c r="I89" s="11">
        <v>331</v>
      </c>
      <c r="J89" s="11">
        <v>-62.199999999999989</v>
      </c>
      <c r="K89" s="8"/>
      <c r="L89" s="8">
        <v>0.25</v>
      </c>
      <c r="M89" s="12">
        <f t="shared" si="2"/>
        <v>0</v>
      </c>
      <c r="N89" s="12">
        <f t="shared" si="2"/>
        <v>280</v>
      </c>
      <c r="O89" s="12">
        <f t="shared" si="3"/>
        <v>280</v>
      </c>
    </row>
    <row r="90" spans="1:16" x14ac:dyDescent="0.25">
      <c r="A90" s="8"/>
      <c r="B90" s="8"/>
      <c r="C90" s="9"/>
      <c r="D90" s="8"/>
      <c r="E90" s="8" t="s">
        <v>713</v>
      </c>
      <c r="F90" s="8">
        <v>0.24</v>
      </c>
      <c r="G90" s="10">
        <v>910</v>
      </c>
      <c r="H90" s="11">
        <v>218.39999999999998</v>
      </c>
      <c r="I90" s="11">
        <v>358.06862051282047</v>
      </c>
      <c r="J90" s="11">
        <v>-139.6686205128205</v>
      </c>
      <c r="K90" s="8"/>
      <c r="L90" s="8">
        <v>0.25</v>
      </c>
      <c r="M90" s="12">
        <f t="shared" si="2"/>
        <v>0</v>
      </c>
      <c r="N90" s="12">
        <f t="shared" si="2"/>
        <v>227.5</v>
      </c>
      <c r="O90" s="12">
        <f t="shared" si="3"/>
        <v>227.5</v>
      </c>
    </row>
    <row r="91" spans="1:16" x14ac:dyDescent="0.25">
      <c r="A91" s="8"/>
      <c r="B91" s="8"/>
      <c r="C91" s="9" t="s">
        <v>30</v>
      </c>
      <c r="D91" s="8" t="s">
        <v>151</v>
      </c>
      <c r="E91" s="8" t="s">
        <v>551</v>
      </c>
      <c r="F91" s="8">
        <v>1.8599999999999997</v>
      </c>
      <c r="G91" s="10">
        <v>4640</v>
      </c>
      <c r="H91" s="11">
        <v>8630.4</v>
      </c>
      <c r="I91" s="11">
        <v>8889.7200000000012</v>
      </c>
      <c r="J91" s="11">
        <v>-259.31999999999982</v>
      </c>
      <c r="K91" s="8"/>
      <c r="L91" s="8">
        <v>1.95</v>
      </c>
      <c r="M91" s="12">
        <f t="shared" si="2"/>
        <v>0</v>
      </c>
      <c r="N91" s="12">
        <f t="shared" si="2"/>
        <v>9048</v>
      </c>
      <c r="O91" s="12">
        <f t="shared" si="3"/>
        <v>9048</v>
      </c>
    </row>
    <row r="92" spans="1:16" s="7" customFormat="1" x14ac:dyDescent="0.25">
      <c r="A92" s="13"/>
      <c r="B92" s="13" t="s">
        <v>34</v>
      </c>
      <c r="C92" s="14"/>
      <c r="D92" s="13"/>
      <c r="E92" s="13"/>
      <c r="F92" s="13"/>
      <c r="G92" s="15">
        <v>21699</v>
      </c>
      <c r="H92" s="16">
        <v>22503.040000000001</v>
      </c>
      <c r="I92" s="16">
        <v>24352.160000000003</v>
      </c>
      <c r="J92" s="16">
        <v>-1849.12</v>
      </c>
      <c r="K92" s="13"/>
      <c r="L92" s="13"/>
      <c r="M92" s="17"/>
      <c r="N92" s="17"/>
      <c r="O92" s="17">
        <f>SUM(O80:O91)</f>
        <v>23288.85</v>
      </c>
      <c r="P92"/>
    </row>
    <row r="93" spans="1:16" s="7" customFormat="1" x14ac:dyDescent="0.25">
      <c r="A93" s="2" t="s">
        <v>167</v>
      </c>
      <c r="B93" s="2"/>
      <c r="C93" s="3"/>
      <c r="D93" s="2"/>
      <c r="E93" s="2"/>
      <c r="F93" s="2"/>
      <c r="G93" s="4">
        <v>92653</v>
      </c>
      <c r="H93" s="5">
        <v>58689.57999999998</v>
      </c>
      <c r="I93" s="5">
        <v>59911.040000000008</v>
      </c>
      <c r="J93" s="5">
        <v>-1221.4600000000009</v>
      </c>
      <c r="K93" s="2"/>
      <c r="L93" s="2"/>
      <c r="M93" s="6"/>
      <c r="N93" s="6"/>
      <c r="O93" s="6"/>
      <c r="P93"/>
    </row>
    <row r="94" spans="1:16" x14ac:dyDescent="0.25">
      <c r="A94" s="8" t="s">
        <v>168</v>
      </c>
      <c r="B94" s="8" t="s">
        <v>191</v>
      </c>
      <c r="C94" s="9" t="s">
        <v>18</v>
      </c>
      <c r="D94" s="8" t="s">
        <v>175</v>
      </c>
      <c r="E94" s="8" t="s">
        <v>714</v>
      </c>
      <c r="F94" s="8">
        <v>1.1200000000000001</v>
      </c>
      <c r="G94" s="10">
        <v>2675</v>
      </c>
      <c r="H94" s="11">
        <v>2995.9999999999995</v>
      </c>
      <c r="I94" s="11">
        <v>3957.4300000000003</v>
      </c>
      <c r="J94" s="11">
        <v>-961.43000000000018</v>
      </c>
      <c r="K94" s="8">
        <v>3.25</v>
      </c>
      <c r="L94" s="8"/>
      <c r="M94" s="12">
        <f t="shared" si="2"/>
        <v>8693.75</v>
      </c>
      <c r="N94" s="12">
        <f t="shared" si="2"/>
        <v>0</v>
      </c>
      <c r="O94" s="12">
        <f t="shared" si="3"/>
        <v>8693.75</v>
      </c>
    </row>
    <row r="95" spans="1:16" x14ac:dyDescent="0.25">
      <c r="A95" s="8"/>
      <c r="B95" s="8"/>
      <c r="C95" s="9"/>
      <c r="D95" s="8" t="s">
        <v>180</v>
      </c>
      <c r="E95" s="8" t="s">
        <v>715</v>
      </c>
      <c r="F95" s="8">
        <v>0.38</v>
      </c>
      <c r="G95" s="10">
        <v>720</v>
      </c>
      <c r="H95" s="11">
        <v>273.60000000000002</v>
      </c>
      <c r="I95" s="11">
        <v>513</v>
      </c>
      <c r="J95" s="11">
        <v>-239.39999999999998</v>
      </c>
      <c r="K95" s="8">
        <v>1.24</v>
      </c>
      <c r="L95" s="8"/>
      <c r="M95" s="12">
        <f t="shared" si="2"/>
        <v>892.8</v>
      </c>
      <c r="N95" s="12">
        <f t="shared" si="2"/>
        <v>0</v>
      </c>
      <c r="O95" s="12">
        <f t="shared" si="3"/>
        <v>892.8</v>
      </c>
    </row>
    <row r="96" spans="1:16" x14ac:dyDescent="0.25">
      <c r="A96" s="8"/>
      <c r="B96" s="8"/>
      <c r="C96" s="9"/>
      <c r="D96" s="8"/>
      <c r="E96" s="8" t="s">
        <v>558</v>
      </c>
      <c r="F96" s="8">
        <v>0.38000000000000006</v>
      </c>
      <c r="G96" s="10">
        <v>5260</v>
      </c>
      <c r="H96" s="11">
        <v>1998.8</v>
      </c>
      <c r="I96" s="11">
        <v>1392.43</v>
      </c>
      <c r="J96" s="11">
        <v>606.36999999999989</v>
      </c>
      <c r="K96" s="8">
        <v>1.1499999999999999</v>
      </c>
      <c r="L96" s="8"/>
      <c r="M96" s="12">
        <f t="shared" si="2"/>
        <v>6048.9999999999991</v>
      </c>
      <c r="N96" s="12">
        <f t="shared" si="2"/>
        <v>0</v>
      </c>
      <c r="O96" s="12">
        <f t="shared" si="3"/>
        <v>6048.9999999999991</v>
      </c>
    </row>
    <row r="97" spans="1:15" x14ac:dyDescent="0.25">
      <c r="A97" s="8"/>
      <c r="B97" s="8"/>
      <c r="C97" s="9"/>
      <c r="D97" s="8"/>
      <c r="E97" s="8" t="s">
        <v>716</v>
      </c>
      <c r="F97" s="8">
        <v>0.59</v>
      </c>
      <c r="G97" s="10">
        <v>7195</v>
      </c>
      <c r="H97" s="11">
        <v>4245.05</v>
      </c>
      <c r="I97" s="11">
        <v>3297.86</v>
      </c>
      <c r="J97" s="11">
        <v>947.19</v>
      </c>
      <c r="K97" s="8">
        <v>2</v>
      </c>
      <c r="L97" s="8"/>
      <c r="M97" s="12">
        <f t="shared" si="2"/>
        <v>14390</v>
      </c>
      <c r="N97" s="12">
        <f t="shared" si="2"/>
        <v>0</v>
      </c>
      <c r="O97" s="12">
        <f t="shared" si="3"/>
        <v>14390</v>
      </c>
    </row>
    <row r="98" spans="1:15" x14ac:dyDescent="0.25">
      <c r="A98" s="8"/>
      <c r="B98" s="8"/>
      <c r="C98" s="9" t="s">
        <v>300</v>
      </c>
      <c r="D98" s="8" t="s">
        <v>180</v>
      </c>
      <c r="E98" s="8" t="s">
        <v>715</v>
      </c>
      <c r="F98" s="8">
        <v>0.37999999999999995</v>
      </c>
      <c r="G98" s="10">
        <v>10328</v>
      </c>
      <c r="H98" s="11">
        <v>3924.64</v>
      </c>
      <c r="I98" s="11">
        <v>4807.2870588235301</v>
      </c>
      <c r="J98" s="11">
        <v>-882.64705882352951</v>
      </c>
      <c r="K98" s="8">
        <v>1.24</v>
      </c>
      <c r="L98" s="8"/>
      <c r="M98" s="12">
        <f t="shared" si="2"/>
        <v>12806.72</v>
      </c>
      <c r="N98" s="12">
        <f t="shared" si="2"/>
        <v>0</v>
      </c>
      <c r="O98" s="12">
        <f t="shared" si="3"/>
        <v>12806.72</v>
      </c>
    </row>
    <row r="99" spans="1:15" x14ac:dyDescent="0.25">
      <c r="A99" s="8"/>
      <c r="B99" s="8"/>
      <c r="C99" s="9"/>
      <c r="D99" s="8"/>
      <c r="E99" s="8" t="s">
        <v>432</v>
      </c>
      <c r="F99" s="8">
        <v>0.38</v>
      </c>
      <c r="G99" s="10">
        <v>425</v>
      </c>
      <c r="H99" s="11">
        <v>161.5</v>
      </c>
      <c r="I99" s="11">
        <v>217.20048814504884</v>
      </c>
      <c r="J99" s="11">
        <v>-55.700488145048837</v>
      </c>
      <c r="K99" s="8">
        <v>1.1499999999999999</v>
      </c>
      <c r="L99" s="8"/>
      <c r="M99" s="12">
        <f t="shared" si="2"/>
        <v>488.74999999999994</v>
      </c>
      <c r="N99" s="12">
        <f t="shared" si="2"/>
        <v>0</v>
      </c>
      <c r="O99" s="12">
        <f t="shared" si="3"/>
        <v>488.74999999999994</v>
      </c>
    </row>
    <row r="100" spans="1:15" x14ac:dyDescent="0.25">
      <c r="A100" s="8"/>
      <c r="B100" s="8"/>
      <c r="C100" s="9"/>
      <c r="D100" s="8"/>
      <c r="E100" s="8" t="s">
        <v>559</v>
      </c>
      <c r="F100" s="8">
        <v>0.38</v>
      </c>
      <c r="G100" s="10">
        <v>147</v>
      </c>
      <c r="H100" s="11">
        <v>55.86</v>
      </c>
      <c r="I100" s="11">
        <v>75.125815899581596</v>
      </c>
      <c r="J100" s="11">
        <v>-19.265815899581597</v>
      </c>
      <c r="K100" s="8">
        <v>1.1000000000000001</v>
      </c>
      <c r="L100" s="8"/>
      <c r="M100" s="12">
        <f t="shared" si="2"/>
        <v>161.70000000000002</v>
      </c>
      <c r="N100" s="12">
        <f t="shared" si="2"/>
        <v>0</v>
      </c>
      <c r="O100" s="12">
        <f t="shared" si="3"/>
        <v>161.70000000000002</v>
      </c>
    </row>
    <row r="101" spans="1:15" x14ac:dyDescent="0.25">
      <c r="A101" s="8"/>
      <c r="B101" s="8"/>
      <c r="C101" s="9"/>
      <c r="D101" s="8"/>
      <c r="E101" s="8" t="s">
        <v>558</v>
      </c>
      <c r="F101" s="8">
        <v>0.38</v>
      </c>
      <c r="G101" s="10">
        <v>5170</v>
      </c>
      <c r="H101" s="11">
        <v>1964.6</v>
      </c>
      <c r="I101" s="11">
        <v>2126.1036959553694</v>
      </c>
      <c r="J101" s="11">
        <v>-161.50369595536961</v>
      </c>
      <c r="K101" s="8">
        <v>1.1499999999999999</v>
      </c>
      <c r="L101" s="8"/>
      <c r="M101" s="12">
        <f t="shared" si="2"/>
        <v>5945.4999999999991</v>
      </c>
      <c r="N101" s="12">
        <f t="shared" si="2"/>
        <v>0</v>
      </c>
      <c r="O101" s="12">
        <f t="shared" si="3"/>
        <v>5945.4999999999991</v>
      </c>
    </row>
    <row r="102" spans="1:15" x14ac:dyDescent="0.25">
      <c r="A102" s="8"/>
      <c r="B102" s="8"/>
      <c r="C102" s="9"/>
      <c r="D102" s="8"/>
      <c r="E102" s="8" t="s">
        <v>717</v>
      </c>
      <c r="F102" s="8">
        <v>0.37999999999999995</v>
      </c>
      <c r="G102" s="10">
        <v>6284</v>
      </c>
      <c r="H102" s="11">
        <v>2387.92</v>
      </c>
      <c r="I102" s="11">
        <v>2448.0029411764708</v>
      </c>
      <c r="J102" s="11">
        <v>-60.082941176470584</v>
      </c>
      <c r="K102" s="8">
        <v>1.1000000000000001</v>
      </c>
      <c r="L102" s="8"/>
      <c r="M102" s="12">
        <f t="shared" si="2"/>
        <v>6912.4000000000005</v>
      </c>
      <c r="N102" s="12">
        <f t="shared" si="2"/>
        <v>0</v>
      </c>
      <c r="O102" s="12">
        <f t="shared" si="3"/>
        <v>6912.4000000000005</v>
      </c>
    </row>
    <row r="103" spans="1:15" x14ac:dyDescent="0.25">
      <c r="A103" s="8"/>
      <c r="B103" s="8"/>
      <c r="C103" s="9" t="s">
        <v>24</v>
      </c>
      <c r="D103" s="8" t="s">
        <v>175</v>
      </c>
      <c r="E103" s="8" t="s">
        <v>714</v>
      </c>
      <c r="F103" s="8">
        <v>1.1200000000000001</v>
      </c>
      <c r="G103" s="10">
        <v>2471</v>
      </c>
      <c r="H103" s="11">
        <v>2767.5200000000004</v>
      </c>
      <c r="I103" s="11">
        <v>3444.4300000000003</v>
      </c>
      <c r="J103" s="11">
        <v>-676.90999999999985</v>
      </c>
      <c r="K103" s="8">
        <v>3.25</v>
      </c>
      <c r="L103" s="8"/>
      <c r="M103" s="12">
        <f t="shared" si="2"/>
        <v>8030.75</v>
      </c>
      <c r="N103" s="12">
        <f t="shared" si="2"/>
        <v>0</v>
      </c>
      <c r="O103" s="12">
        <f t="shared" si="3"/>
        <v>8030.75</v>
      </c>
    </row>
    <row r="104" spans="1:15" x14ac:dyDescent="0.25">
      <c r="A104" s="8"/>
      <c r="B104" s="8"/>
      <c r="C104" s="9"/>
      <c r="D104" s="8" t="s">
        <v>180</v>
      </c>
      <c r="E104" s="8" t="s">
        <v>715</v>
      </c>
      <c r="F104" s="8">
        <v>0.38000000000000006</v>
      </c>
      <c r="G104" s="10">
        <v>992</v>
      </c>
      <c r="H104" s="11">
        <v>376.96000000000004</v>
      </c>
      <c r="I104" s="11">
        <v>590.01342880945765</v>
      </c>
      <c r="J104" s="11">
        <v>-213.05342880945767</v>
      </c>
      <c r="K104" s="8">
        <v>1.24</v>
      </c>
      <c r="L104" s="8"/>
      <c r="M104" s="12">
        <f t="shared" si="2"/>
        <v>1230.08</v>
      </c>
      <c r="N104" s="12">
        <f t="shared" si="2"/>
        <v>0</v>
      </c>
      <c r="O104" s="12">
        <f t="shared" si="3"/>
        <v>1230.08</v>
      </c>
    </row>
    <row r="105" spans="1:15" x14ac:dyDescent="0.25">
      <c r="A105" s="8"/>
      <c r="B105" s="8"/>
      <c r="C105" s="9"/>
      <c r="D105" s="8"/>
      <c r="E105" s="8" t="s">
        <v>558</v>
      </c>
      <c r="F105" s="8">
        <v>0.38</v>
      </c>
      <c r="G105" s="10">
        <v>6576</v>
      </c>
      <c r="H105" s="11">
        <v>2498.8799999999997</v>
      </c>
      <c r="I105" s="11">
        <v>1905.43</v>
      </c>
      <c r="J105" s="11">
        <v>593.45000000000005</v>
      </c>
      <c r="K105" s="8">
        <v>1.1499999999999999</v>
      </c>
      <c r="L105" s="8"/>
      <c r="M105" s="12">
        <f t="shared" si="2"/>
        <v>7562.4</v>
      </c>
      <c r="N105" s="12">
        <f t="shared" si="2"/>
        <v>0</v>
      </c>
      <c r="O105" s="12">
        <f t="shared" si="3"/>
        <v>7562.4</v>
      </c>
    </row>
    <row r="106" spans="1:15" x14ac:dyDescent="0.25">
      <c r="A106" s="8"/>
      <c r="B106" s="8"/>
      <c r="C106" s="9"/>
      <c r="D106" s="8"/>
      <c r="E106" s="8" t="s">
        <v>716</v>
      </c>
      <c r="F106" s="8">
        <v>0.59</v>
      </c>
      <c r="G106" s="10">
        <v>7993</v>
      </c>
      <c r="H106" s="11">
        <v>4715.87</v>
      </c>
      <c r="I106" s="11">
        <v>3733.8465711905424</v>
      </c>
      <c r="J106" s="11">
        <v>982.02342880945753</v>
      </c>
      <c r="K106" s="8">
        <v>2</v>
      </c>
      <c r="L106" s="8"/>
      <c r="M106" s="12">
        <f t="shared" si="2"/>
        <v>15986</v>
      </c>
      <c r="N106" s="12">
        <f t="shared" si="2"/>
        <v>0</v>
      </c>
      <c r="O106" s="12">
        <f t="shared" si="3"/>
        <v>15986</v>
      </c>
    </row>
    <row r="107" spans="1:15" x14ac:dyDescent="0.25">
      <c r="A107" s="8"/>
      <c r="B107" s="8"/>
      <c r="C107" s="9" t="s">
        <v>30</v>
      </c>
      <c r="D107" s="8" t="s">
        <v>180</v>
      </c>
      <c r="E107" s="8" t="s">
        <v>718</v>
      </c>
      <c r="F107" s="8">
        <v>0.76</v>
      </c>
      <c r="G107" s="10">
        <v>110</v>
      </c>
      <c r="H107" s="11">
        <v>83.6</v>
      </c>
      <c r="I107" s="11">
        <v>366.43</v>
      </c>
      <c r="J107" s="11">
        <v>-282.83000000000004</v>
      </c>
      <c r="K107" s="8">
        <v>1.95</v>
      </c>
      <c r="L107" s="8"/>
      <c r="M107" s="12">
        <f t="shared" si="2"/>
        <v>214.5</v>
      </c>
      <c r="N107" s="12">
        <f t="shared" si="2"/>
        <v>0</v>
      </c>
      <c r="O107" s="12">
        <f t="shared" si="3"/>
        <v>214.5</v>
      </c>
    </row>
    <row r="108" spans="1:15" x14ac:dyDescent="0.25">
      <c r="A108" s="8"/>
      <c r="B108" s="8"/>
      <c r="C108" s="9"/>
      <c r="D108" s="8"/>
      <c r="E108" s="8" t="s">
        <v>719</v>
      </c>
      <c r="F108" s="8">
        <v>0.37999999999999995</v>
      </c>
      <c r="G108" s="10">
        <v>10291</v>
      </c>
      <c r="H108" s="11">
        <v>3910.58</v>
      </c>
      <c r="I108" s="11">
        <v>4246.2203553299496</v>
      </c>
      <c r="J108" s="11">
        <v>-335.64035532994922</v>
      </c>
      <c r="K108" s="8">
        <v>1.24</v>
      </c>
      <c r="L108" s="8"/>
      <c r="M108" s="12">
        <f t="shared" si="2"/>
        <v>12760.84</v>
      </c>
      <c r="N108" s="12">
        <f t="shared" si="2"/>
        <v>0</v>
      </c>
      <c r="O108" s="12">
        <f t="shared" si="3"/>
        <v>12760.84</v>
      </c>
    </row>
    <row r="109" spans="1:15" x14ac:dyDescent="0.25">
      <c r="A109" s="8"/>
      <c r="B109" s="8"/>
      <c r="C109" s="9"/>
      <c r="D109" s="8"/>
      <c r="E109" s="8" t="s">
        <v>432</v>
      </c>
      <c r="F109" s="8">
        <v>0.38</v>
      </c>
      <c r="G109" s="10">
        <v>1600</v>
      </c>
      <c r="H109" s="11">
        <v>608</v>
      </c>
      <c r="I109" s="11">
        <v>366.43</v>
      </c>
      <c r="J109" s="11">
        <v>241.57</v>
      </c>
      <c r="K109" s="8">
        <v>1.1499999999999999</v>
      </c>
      <c r="L109" s="8"/>
      <c r="M109" s="12">
        <f t="shared" si="2"/>
        <v>1839.9999999999998</v>
      </c>
      <c r="N109" s="12">
        <f t="shared" si="2"/>
        <v>0</v>
      </c>
      <c r="O109" s="12">
        <f t="shared" si="3"/>
        <v>1839.9999999999998</v>
      </c>
    </row>
    <row r="110" spans="1:15" x14ac:dyDescent="0.25">
      <c r="A110" s="8"/>
      <c r="B110" s="8"/>
      <c r="C110" s="9"/>
      <c r="D110" s="8"/>
      <c r="E110" s="8" t="s">
        <v>717</v>
      </c>
      <c r="F110" s="8">
        <v>0.38</v>
      </c>
      <c r="G110" s="10">
        <v>861</v>
      </c>
      <c r="H110" s="11">
        <v>327.18</v>
      </c>
      <c r="I110" s="11">
        <v>224.20964467005078</v>
      </c>
      <c r="J110" s="11">
        <v>102.97035532994923</v>
      </c>
      <c r="K110" s="8">
        <v>1.1000000000000001</v>
      </c>
      <c r="L110" s="8"/>
      <c r="M110" s="12">
        <f t="shared" si="2"/>
        <v>947.1</v>
      </c>
      <c r="N110" s="12">
        <f t="shared" si="2"/>
        <v>0</v>
      </c>
      <c r="O110" s="12">
        <f t="shared" si="3"/>
        <v>947.1</v>
      </c>
    </row>
    <row r="111" spans="1:15" x14ac:dyDescent="0.25">
      <c r="A111" s="8"/>
      <c r="B111" s="8"/>
      <c r="C111" s="9"/>
      <c r="D111" s="8"/>
      <c r="E111" s="8" t="s">
        <v>720</v>
      </c>
      <c r="F111" s="8">
        <v>0.43000000000000005</v>
      </c>
      <c r="G111" s="10">
        <v>9380</v>
      </c>
      <c r="H111" s="11">
        <v>4033.4</v>
      </c>
      <c r="I111" s="11">
        <v>3957.43</v>
      </c>
      <c r="J111" s="11">
        <v>75.970000000000084</v>
      </c>
      <c r="K111" s="8">
        <v>1.1499999999999999</v>
      </c>
      <c r="L111" s="8"/>
      <c r="M111" s="12">
        <f t="shared" si="2"/>
        <v>10787</v>
      </c>
      <c r="N111" s="12">
        <f t="shared" si="2"/>
        <v>0</v>
      </c>
      <c r="O111" s="12">
        <f t="shared" si="3"/>
        <v>10787</v>
      </c>
    </row>
    <row r="112" spans="1:15" x14ac:dyDescent="0.25">
      <c r="A112" s="8"/>
      <c r="B112" s="8"/>
      <c r="C112" s="9" t="s">
        <v>143</v>
      </c>
      <c r="D112" s="8" t="s">
        <v>180</v>
      </c>
      <c r="E112" s="8" t="s">
        <v>718</v>
      </c>
      <c r="F112" s="8">
        <v>0.76</v>
      </c>
      <c r="G112" s="10">
        <v>200</v>
      </c>
      <c r="H112" s="11">
        <v>152</v>
      </c>
      <c r="I112" s="11">
        <v>366.43</v>
      </c>
      <c r="J112" s="11">
        <v>-214.43</v>
      </c>
      <c r="K112" s="8">
        <v>1.95</v>
      </c>
      <c r="L112" s="8"/>
      <c r="M112" s="12">
        <f t="shared" si="2"/>
        <v>390</v>
      </c>
      <c r="N112" s="12">
        <f t="shared" si="2"/>
        <v>0</v>
      </c>
      <c r="O112" s="12">
        <f t="shared" si="3"/>
        <v>390</v>
      </c>
    </row>
    <row r="113" spans="1:15" x14ac:dyDescent="0.25">
      <c r="A113" s="8"/>
      <c r="B113" s="8"/>
      <c r="C113" s="9"/>
      <c r="D113" s="8"/>
      <c r="E113" s="8" t="s">
        <v>719</v>
      </c>
      <c r="F113" s="8">
        <v>0.37999999999999995</v>
      </c>
      <c r="G113" s="10">
        <v>11550</v>
      </c>
      <c r="H113" s="11">
        <v>4389</v>
      </c>
      <c r="I113" s="11">
        <v>4043.83</v>
      </c>
      <c r="J113" s="11">
        <v>345.16999999999996</v>
      </c>
      <c r="K113" s="8">
        <v>1.24</v>
      </c>
      <c r="L113" s="8"/>
      <c r="M113" s="12">
        <f t="shared" si="2"/>
        <v>14322</v>
      </c>
      <c r="N113" s="12">
        <f t="shared" si="2"/>
        <v>0</v>
      </c>
      <c r="O113" s="12">
        <f t="shared" si="3"/>
        <v>14322</v>
      </c>
    </row>
    <row r="114" spans="1:15" x14ac:dyDescent="0.25">
      <c r="A114" s="8"/>
      <c r="B114" s="8"/>
      <c r="C114" s="9"/>
      <c r="D114" s="8"/>
      <c r="E114" s="8" t="s">
        <v>432</v>
      </c>
      <c r="F114" s="8">
        <v>0.38</v>
      </c>
      <c r="G114" s="10">
        <v>760</v>
      </c>
      <c r="H114" s="11">
        <v>288.8</v>
      </c>
      <c r="I114" s="11">
        <v>366.43</v>
      </c>
      <c r="J114" s="11">
        <v>-77.63</v>
      </c>
      <c r="K114" s="8">
        <v>1.1499999999999999</v>
      </c>
      <c r="L114" s="8"/>
      <c r="M114" s="12">
        <f t="shared" si="2"/>
        <v>873.99999999999989</v>
      </c>
      <c r="N114" s="12">
        <f t="shared" si="2"/>
        <v>0</v>
      </c>
      <c r="O114" s="12">
        <f t="shared" si="3"/>
        <v>873.99999999999989</v>
      </c>
    </row>
    <row r="115" spans="1:15" x14ac:dyDescent="0.25">
      <c r="A115" s="8"/>
      <c r="B115" s="8"/>
      <c r="C115" s="9"/>
      <c r="D115" s="8"/>
      <c r="E115" s="8" t="s">
        <v>717</v>
      </c>
      <c r="F115" s="8">
        <v>0.38</v>
      </c>
      <c r="G115" s="10">
        <v>1580</v>
      </c>
      <c r="H115" s="11">
        <v>600.4</v>
      </c>
      <c r="I115" s="11">
        <v>426.6</v>
      </c>
      <c r="J115" s="11">
        <v>173.79999999999995</v>
      </c>
      <c r="K115" s="8">
        <v>1.1000000000000001</v>
      </c>
      <c r="L115" s="8"/>
      <c r="M115" s="12">
        <f t="shared" si="2"/>
        <v>1738.0000000000002</v>
      </c>
      <c r="N115" s="12">
        <f t="shared" si="2"/>
        <v>0</v>
      </c>
      <c r="O115" s="12">
        <f t="shared" si="3"/>
        <v>1738.0000000000002</v>
      </c>
    </row>
    <row r="116" spans="1:15" x14ac:dyDescent="0.25">
      <c r="A116" s="8"/>
      <c r="B116" s="8"/>
      <c r="C116" s="9"/>
      <c r="D116" s="8"/>
      <c r="E116" s="8" t="s">
        <v>720</v>
      </c>
      <c r="F116" s="8">
        <v>0.43000000000000005</v>
      </c>
      <c r="G116" s="10">
        <v>8610</v>
      </c>
      <c r="H116" s="11">
        <v>3702.2999999999993</v>
      </c>
      <c r="I116" s="11">
        <v>3957.43</v>
      </c>
      <c r="J116" s="11">
        <v>-255.13000000000005</v>
      </c>
      <c r="K116" s="8">
        <v>1.1499999999999999</v>
      </c>
      <c r="L116" s="8"/>
      <c r="M116" s="12">
        <f t="shared" si="2"/>
        <v>9901.5</v>
      </c>
      <c r="N116" s="12">
        <f t="shared" si="2"/>
        <v>0</v>
      </c>
      <c r="O116" s="12">
        <f t="shared" si="3"/>
        <v>9901.5</v>
      </c>
    </row>
    <row r="117" spans="1:15" x14ac:dyDescent="0.25">
      <c r="A117" s="8"/>
      <c r="B117" s="8"/>
      <c r="C117" s="9" t="s">
        <v>145</v>
      </c>
      <c r="D117" s="8" t="s">
        <v>180</v>
      </c>
      <c r="E117" s="8" t="s">
        <v>719</v>
      </c>
      <c r="F117" s="8">
        <v>0.37999999999999995</v>
      </c>
      <c r="G117" s="10">
        <v>16967</v>
      </c>
      <c r="H117" s="11">
        <v>6447.46</v>
      </c>
      <c r="I117" s="11">
        <v>5349.8600000000006</v>
      </c>
      <c r="J117" s="11">
        <v>1097.5999999999999</v>
      </c>
      <c r="K117" s="8">
        <v>1.24</v>
      </c>
      <c r="L117" s="8"/>
      <c r="M117" s="12">
        <f t="shared" si="2"/>
        <v>21039.079999999998</v>
      </c>
      <c r="N117" s="12">
        <f t="shared" si="2"/>
        <v>0</v>
      </c>
      <c r="O117" s="12">
        <f t="shared" si="3"/>
        <v>21039.079999999998</v>
      </c>
    </row>
    <row r="118" spans="1:15" x14ac:dyDescent="0.25">
      <c r="A118" s="8"/>
      <c r="B118" s="8"/>
      <c r="C118" s="9"/>
      <c r="D118" s="8"/>
      <c r="E118" s="8" t="s">
        <v>558</v>
      </c>
      <c r="F118" s="8">
        <v>0.38</v>
      </c>
      <c r="G118" s="10">
        <v>10560</v>
      </c>
      <c r="H118" s="11">
        <v>4012.8</v>
      </c>
      <c r="I118" s="11">
        <v>2418.4300000000003</v>
      </c>
      <c r="J118" s="11">
        <v>1594.3700000000001</v>
      </c>
      <c r="K118" s="8">
        <v>1.1499999999999999</v>
      </c>
      <c r="L118" s="8"/>
      <c r="M118" s="12">
        <f t="shared" si="2"/>
        <v>12143.999999999998</v>
      </c>
      <c r="N118" s="12">
        <f t="shared" si="2"/>
        <v>0</v>
      </c>
      <c r="O118" s="12">
        <f t="shared" si="3"/>
        <v>12143.999999999998</v>
      </c>
    </row>
    <row r="119" spans="1:15" x14ac:dyDescent="0.25">
      <c r="A119" s="8"/>
      <c r="B119" s="8"/>
      <c r="C119" s="9"/>
      <c r="D119" s="8"/>
      <c r="E119" s="8" t="s">
        <v>720</v>
      </c>
      <c r="F119" s="8">
        <v>0.43</v>
      </c>
      <c r="G119" s="10">
        <v>4480</v>
      </c>
      <c r="H119" s="11">
        <v>1926.4</v>
      </c>
      <c r="I119" s="11">
        <v>1905.43</v>
      </c>
      <c r="J119" s="11">
        <v>20.96999999999997</v>
      </c>
      <c r="K119" s="8">
        <v>1.1499999999999999</v>
      </c>
      <c r="L119" s="8"/>
      <c r="M119" s="12">
        <f t="shared" si="2"/>
        <v>5152</v>
      </c>
      <c r="N119" s="12">
        <f t="shared" si="2"/>
        <v>0</v>
      </c>
      <c r="O119" s="12">
        <f t="shared" si="3"/>
        <v>5152</v>
      </c>
    </row>
    <row r="120" spans="1:15" x14ac:dyDescent="0.25">
      <c r="A120" s="8"/>
      <c r="B120" s="8"/>
      <c r="C120" s="9" t="s">
        <v>148</v>
      </c>
      <c r="D120" s="8" t="s">
        <v>180</v>
      </c>
      <c r="E120" s="8" t="s">
        <v>719</v>
      </c>
      <c r="F120" s="8">
        <v>0.37999999999999995</v>
      </c>
      <c r="G120" s="10">
        <v>13530</v>
      </c>
      <c r="H120" s="11">
        <v>5141.4000000000005</v>
      </c>
      <c r="I120" s="11">
        <v>4323.8600000000006</v>
      </c>
      <c r="J120" s="11">
        <v>817.54000000000019</v>
      </c>
      <c r="K120" s="8">
        <v>1.24</v>
      </c>
      <c r="L120" s="8"/>
      <c r="M120" s="12">
        <f t="shared" si="2"/>
        <v>16777.2</v>
      </c>
      <c r="N120" s="12">
        <f t="shared" si="2"/>
        <v>0</v>
      </c>
      <c r="O120" s="12">
        <f t="shared" si="3"/>
        <v>16777.2</v>
      </c>
    </row>
    <row r="121" spans="1:15" x14ac:dyDescent="0.25">
      <c r="A121" s="8"/>
      <c r="B121" s="8"/>
      <c r="C121" s="9"/>
      <c r="D121" s="8"/>
      <c r="E121" s="8" t="s">
        <v>558</v>
      </c>
      <c r="F121" s="8">
        <v>0.38</v>
      </c>
      <c r="G121" s="10">
        <v>8545</v>
      </c>
      <c r="H121" s="11">
        <v>3247.1</v>
      </c>
      <c r="I121" s="11">
        <v>2319.9340000000002</v>
      </c>
      <c r="J121" s="11">
        <v>927.16599999999994</v>
      </c>
      <c r="K121" s="8">
        <v>1.1499999999999999</v>
      </c>
      <c r="L121" s="8"/>
      <c r="M121" s="12">
        <f t="shared" si="2"/>
        <v>9826.75</v>
      </c>
      <c r="N121" s="12">
        <f t="shared" si="2"/>
        <v>0</v>
      </c>
      <c r="O121" s="12">
        <f t="shared" si="3"/>
        <v>9826.75</v>
      </c>
    </row>
    <row r="122" spans="1:15" x14ac:dyDescent="0.25">
      <c r="A122" s="8"/>
      <c r="B122" s="8"/>
      <c r="C122" s="9"/>
      <c r="D122" s="8"/>
      <c r="E122" s="8" t="s">
        <v>720</v>
      </c>
      <c r="F122" s="8">
        <v>0.43</v>
      </c>
      <c r="G122" s="10">
        <v>4703</v>
      </c>
      <c r="H122" s="11">
        <v>2022.29</v>
      </c>
      <c r="I122" s="11">
        <v>2516.9259999999999</v>
      </c>
      <c r="J122" s="11">
        <v>-494.63600000000002</v>
      </c>
      <c r="K122" s="8">
        <v>1.1499999999999999</v>
      </c>
      <c r="L122" s="8"/>
      <c r="M122" s="12">
        <f t="shared" si="2"/>
        <v>5408.45</v>
      </c>
      <c r="N122" s="12">
        <f t="shared" si="2"/>
        <v>0</v>
      </c>
      <c r="O122" s="12">
        <f t="shared" si="3"/>
        <v>5408.45</v>
      </c>
    </row>
    <row r="123" spans="1:15" x14ac:dyDescent="0.25">
      <c r="A123" s="8"/>
      <c r="B123" s="8"/>
      <c r="C123" s="9" t="s">
        <v>149</v>
      </c>
      <c r="D123" s="8" t="s">
        <v>180</v>
      </c>
      <c r="E123" s="8" t="s">
        <v>719</v>
      </c>
      <c r="F123" s="8">
        <v>0.38</v>
      </c>
      <c r="G123" s="10">
        <v>1640</v>
      </c>
      <c r="H123" s="11">
        <v>623.20000000000005</v>
      </c>
      <c r="I123" s="11">
        <v>534.92266862170095</v>
      </c>
      <c r="J123" s="11">
        <v>88.277331378299095</v>
      </c>
      <c r="K123" s="8">
        <v>1.24</v>
      </c>
      <c r="L123" s="8"/>
      <c r="M123" s="12">
        <f t="shared" si="2"/>
        <v>2033.6</v>
      </c>
      <c r="N123" s="12">
        <f t="shared" si="2"/>
        <v>0</v>
      </c>
      <c r="O123" s="12">
        <f t="shared" si="3"/>
        <v>2033.6</v>
      </c>
    </row>
    <row r="124" spans="1:15" x14ac:dyDescent="0.25">
      <c r="A124" s="8"/>
      <c r="B124" s="8"/>
      <c r="C124" s="9"/>
      <c r="D124" s="8"/>
      <c r="E124" s="8" t="s">
        <v>715</v>
      </c>
      <c r="F124" s="8">
        <v>0.37999999999999995</v>
      </c>
      <c r="G124" s="10">
        <v>11539</v>
      </c>
      <c r="H124" s="11">
        <v>4384.8200000000006</v>
      </c>
      <c r="I124" s="11">
        <v>3781.3023207475408</v>
      </c>
      <c r="J124" s="11">
        <v>603.51767925245917</v>
      </c>
      <c r="K124" s="8">
        <v>1.24</v>
      </c>
      <c r="L124" s="8"/>
      <c r="M124" s="12">
        <f t="shared" si="2"/>
        <v>14308.36</v>
      </c>
      <c r="N124" s="12">
        <f t="shared" si="2"/>
        <v>0</v>
      </c>
      <c r="O124" s="12">
        <f t="shared" si="3"/>
        <v>14308.36</v>
      </c>
    </row>
    <row r="125" spans="1:15" x14ac:dyDescent="0.25">
      <c r="A125" s="8"/>
      <c r="B125" s="8"/>
      <c r="C125" s="9"/>
      <c r="D125" s="8"/>
      <c r="E125" s="8" t="s">
        <v>558</v>
      </c>
      <c r="F125" s="8">
        <v>0.38</v>
      </c>
      <c r="G125" s="10">
        <v>7765</v>
      </c>
      <c r="H125" s="11">
        <v>2950.7</v>
      </c>
      <c r="I125" s="11">
        <v>1905.43</v>
      </c>
      <c r="J125" s="11">
        <v>1045.27</v>
      </c>
      <c r="K125" s="8">
        <v>1.1499999999999999</v>
      </c>
      <c r="L125" s="8"/>
      <c r="M125" s="12">
        <f t="shared" si="2"/>
        <v>8929.75</v>
      </c>
      <c r="N125" s="12">
        <f t="shared" si="2"/>
        <v>0</v>
      </c>
      <c r="O125" s="12">
        <f t="shared" si="3"/>
        <v>8929.75</v>
      </c>
    </row>
    <row r="126" spans="1:15" x14ac:dyDescent="0.25">
      <c r="A126" s="8"/>
      <c r="B126" s="8"/>
      <c r="C126" s="9"/>
      <c r="D126" s="8"/>
      <c r="E126" s="8" t="s">
        <v>717</v>
      </c>
      <c r="F126" s="8">
        <v>0.37999999999999995</v>
      </c>
      <c r="G126" s="10">
        <v>11153</v>
      </c>
      <c r="H126" s="11">
        <v>4238.1399999999994</v>
      </c>
      <c r="I126" s="11">
        <v>2939.0650106307585</v>
      </c>
      <c r="J126" s="11">
        <v>1299.0749893692416</v>
      </c>
      <c r="K126" s="8">
        <v>1.1000000000000001</v>
      </c>
      <c r="L126" s="8"/>
      <c r="M126" s="12">
        <f t="shared" si="2"/>
        <v>12268.300000000001</v>
      </c>
      <c r="N126" s="12">
        <f t="shared" si="2"/>
        <v>0</v>
      </c>
      <c r="O126" s="12">
        <f t="shared" si="3"/>
        <v>12268.300000000001</v>
      </c>
    </row>
    <row r="127" spans="1:15" x14ac:dyDescent="0.25">
      <c r="A127" s="8"/>
      <c r="B127" s="8"/>
      <c r="C127" s="9" t="s">
        <v>187</v>
      </c>
      <c r="D127" s="8" t="s">
        <v>180</v>
      </c>
      <c r="E127" s="8" t="s">
        <v>719</v>
      </c>
      <c r="F127" s="8">
        <v>0.38</v>
      </c>
      <c r="G127" s="10">
        <v>2480</v>
      </c>
      <c r="H127" s="11">
        <v>942.40000000000009</v>
      </c>
      <c r="I127" s="11">
        <v>879.43000000000006</v>
      </c>
      <c r="J127" s="11">
        <v>62.970000000000027</v>
      </c>
      <c r="K127" s="8">
        <v>1.24</v>
      </c>
      <c r="L127" s="8"/>
      <c r="M127" s="12">
        <f t="shared" si="2"/>
        <v>3075.2</v>
      </c>
      <c r="N127" s="12">
        <f t="shared" si="2"/>
        <v>0</v>
      </c>
      <c r="O127" s="12">
        <f t="shared" si="3"/>
        <v>3075.2</v>
      </c>
    </row>
    <row r="128" spans="1:15" x14ac:dyDescent="0.25">
      <c r="A128" s="8"/>
      <c r="B128" s="8"/>
      <c r="C128" s="9"/>
      <c r="D128" s="8"/>
      <c r="E128" s="8" t="s">
        <v>715</v>
      </c>
      <c r="F128" s="8">
        <v>0.37999999999999995</v>
      </c>
      <c r="G128" s="10">
        <v>11807</v>
      </c>
      <c r="H128" s="11">
        <v>4486.66</v>
      </c>
      <c r="I128" s="11">
        <v>3957.4300000000003</v>
      </c>
      <c r="J128" s="11">
        <v>529.23</v>
      </c>
      <c r="K128" s="8">
        <v>1.24</v>
      </c>
      <c r="L128" s="8"/>
      <c r="M128" s="12">
        <f t="shared" si="2"/>
        <v>14640.68</v>
      </c>
      <c r="N128" s="12">
        <f t="shared" si="2"/>
        <v>0</v>
      </c>
      <c r="O128" s="12">
        <f t="shared" si="3"/>
        <v>14640.68</v>
      </c>
    </row>
    <row r="129" spans="1:16" x14ac:dyDescent="0.25">
      <c r="A129" s="8"/>
      <c r="B129" s="8"/>
      <c r="C129" s="9"/>
      <c r="D129" s="8"/>
      <c r="E129" s="8" t="s">
        <v>558</v>
      </c>
      <c r="F129" s="8">
        <v>0.38</v>
      </c>
      <c r="G129" s="10">
        <v>7590</v>
      </c>
      <c r="H129" s="11">
        <v>2884.2</v>
      </c>
      <c r="I129" s="11">
        <v>1905.43</v>
      </c>
      <c r="J129" s="11">
        <v>978.77</v>
      </c>
      <c r="K129" s="8">
        <v>1.1499999999999999</v>
      </c>
      <c r="L129" s="8"/>
      <c r="M129" s="12">
        <f t="shared" si="2"/>
        <v>8728.5</v>
      </c>
      <c r="N129" s="12">
        <f t="shared" si="2"/>
        <v>0</v>
      </c>
      <c r="O129" s="12">
        <f t="shared" si="3"/>
        <v>8728.5</v>
      </c>
    </row>
    <row r="130" spans="1:16" x14ac:dyDescent="0.25">
      <c r="A130" s="8"/>
      <c r="B130" s="8"/>
      <c r="C130" s="9"/>
      <c r="D130" s="8"/>
      <c r="E130" s="8" t="s">
        <v>717</v>
      </c>
      <c r="F130" s="8">
        <v>0.37999999999999995</v>
      </c>
      <c r="G130" s="10">
        <v>10905</v>
      </c>
      <c r="H130" s="11">
        <v>4143.8999999999996</v>
      </c>
      <c r="I130" s="11">
        <v>2931.4300000000003</v>
      </c>
      <c r="J130" s="11">
        <v>1212.47</v>
      </c>
      <c r="K130" s="8">
        <v>1.1000000000000001</v>
      </c>
      <c r="L130" s="8"/>
      <c r="M130" s="12">
        <f t="shared" si="2"/>
        <v>11995.500000000002</v>
      </c>
      <c r="N130" s="12">
        <f t="shared" si="2"/>
        <v>0</v>
      </c>
      <c r="O130" s="12">
        <f t="shared" si="3"/>
        <v>11995.500000000002</v>
      </c>
    </row>
    <row r="131" spans="1:16" x14ac:dyDescent="0.25">
      <c r="A131" s="8"/>
      <c r="B131" s="8"/>
      <c r="C131" s="9" t="s">
        <v>188</v>
      </c>
      <c r="D131" s="8" t="s">
        <v>180</v>
      </c>
      <c r="E131" s="8" t="s">
        <v>715</v>
      </c>
      <c r="F131" s="8">
        <v>0.37999999999999995</v>
      </c>
      <c r="G131" s="10">
        <v>7801</v>
      </c>
      <c r="H131" s="11">
        <v>2964.38</v>
      </c>
      <c r="I131" s="11">
        <v>3927.8052887537992</v>
      </c>
      <c r="J131" s="11">
        <v>-963.42528875379946</v>
      </c>
      <c r="K131" s="8">
        <v>1.24</v>
      </c>
      <c r="L131" s="8"/>
      <c r="M131" s="12">
        <f t="shared" si="2"/>
        <v>9673.24</v>
      </c>
      <c r="N131" s="12">
        <f t="shared" si="2"/>
        <v>0</v>
      </c>
      <c r="O131" s="12">
        <f t="shared" si="3"/>
        <v>9673.24</v>
      </c>
    </row>
    <row r="132" spans="1:16" x14ac:dyDescent="0.25">
      <c r="A132" s="8"/>
      <c r="B132" s="8"/>
      <c r="C132" s="9"/>
      <c r="D132" s="8"/>
      <c r="E132" s="8" t="s">
        <v>432</v>
      </c>
      <c r="F132" s="8">
        <v>0.38</v>
      </c>
      <c r="G132" s="10">
        <v>1000</v>
      </c>
      <c r="H132" s="11">
        <v>380</v>
      </c>
      <c r="I132" s="11">
        <v>366.43</v>
      </c>
      <c r="J132" s="11">
        <v>13.569999999999993</v>
      </c>
      <c r="K132" s="8">
        <v>1.1499999999999999</v>
      </c>
      <c r="L132" s="8"/>
      <c r="M132" s="12">
        <f t="shared" si="2"/>
        <v>1150</v>
      </c>
      <c r="N132" s="12">
        <f t="shared" si="2"/>
        <v>0</v>
      </c>
      <c r="O132" s="12">
        <f t="shared" si="3"/>
        <v>1150</v>
      </c>
    </row>
    <row r="133" spans="1:16" x14ac:dyDescent="0.25">
      <c r="A133" s="8"/>
      <c r="B133" s="8"/>
      <c r="C133" s="9"/>
      <c r="D133" s="8"/>
      <c r="E133" s="8" t="s">
        <v>558</v>
      </c>
      <c r="F133" s="8">
        <v>0.38</v>
      </c>
      <c r="G133" s="10">
        <v>4813</v>
      </c>
      <c r="H133" s="11">
        <v>1828.94</v>
      </c>
      <c r="I133" s="11">
        <v>2090.9817629179333</v>
      </c>
      <c r="J133" s="11">
        <v>-262.04176291793311</v>
      </c>
      <c r="K133" s="8">
        <v>1.1499999999999999</v>
      </c>
      <c r="L133" s="8"/>
      <c r="M133" s="12">
        <f t="shared" ref="M133:N196" si="4">$G133*K133</f>
        <v>5534.95</v>
      </c>
      <c r="N133" s="12">
        <f t="shared" si="4"/>
        <v>0</v>
      </c>
      <c r="O133" s="12">
        <f t="shared" ref="O133:O196" si="5">M133+N133</f>
        <v>5534.95</v>
      </c>
    </row>
    <row r="134" spans="1:16" x14ac:dyDescent="0.25">
      <c r="A134" s="8"/>
      <c r="B134" s="8"/>
      <c r="C134" s="9"/>
      <c r="D134" s="8"/>
      <c r="E134" s="8" t="s">
        <v>717</v>
      </c>
      <c r="F134" s="8">
        <v>0.37999999999999995</v>
      </c>
      <c r="G134" s="10">
        <v>7066</v>
      </c>
      <c r="H134" s="11">
        <v>2685.08</v>
      </c>
      <c r="I134" s="11">
        <v>2775.5029483282678</v>
      </c>
      <c r="J134" s="11">
        <v>-90.422948328267466</v>
      </c>
      <c r="K134" s="8">
        <v>1.1000000000000001</v>
      </c>
      <c r="L134" s="8"/>
      <c r="M134" s="12">
        <f t="shared" si="4"/>
        <v>7772.6</v>
      </c>
      <c r="N134" s="12">
        <f t="shared" si="4"/>
        <v>0</v>
      </c>
      <c r="O134" s="12">
        <f t="shared" si="5"/>
        <v>7772.6</v>
      </c>
    </row>
    <row r="135" spans="1:16" s="7" customFormat="1" x14ac:dyDescent="0.25">
      <c r="A135" s="13"/>
      <c r="B135" s="13" t="s">
        <v>202</v>
      </c>
      <c r="C135" s="14"/>
      <c r="D135" s="13"/>
      <c r="E135" s="13"/>
      <c r="F135" s="13"/>
      <c r="G135" s="15">
        <v>245522</v>
      </c>
      <c r="H135" s="16">
        <v>101772.32999999996</v>
      </c>
      <c r="I135" s="16">
        <v>93659.199999999924</v>
      </c>
      <c r="J135" s="16">
        <v>8113.1299999999983</v>
      </c>
      <c r="K135" s="13"/>
      <c r="L135" s="13"/>
      <c r="M135" s="17"/>
      <c r="N135" s="17"/>
      <c r="O135" s="17">
        <f>SUM(O94:O134)</f>
        <v>313382.94999999995</v>
      </c>
      <c r="P135"/>
    </row>
    <row r="136" spans="1:16" s="7" customFormat="1" x14ac:dyDescent="0.25">
      <c r="A136" s="2" t="s">
        <v>210</v>
      </c>
      <c r="B136" s="2"/>
      <c r="C136" s="3"/>
      <c r="D136" s="2"/>
      <c r="E136" s="2"/>
      <c r="F136" s="2"/>
      <c r="G136" s="4">
        <v>245522</v>
      </c>
      <c r="H136" s="5">
        <v>101772.32999999996</v>
      </c>
      <c r="I136" s="5">
        <v>93659.199999999924</v>
      </c>
      <c r="J136" s="5">
        <v>8113.1299999999983</v>
      </c>
      <c r="K136" s="2"/>
      <c r="L136" s="2"/>
      <c r="M136" s="6"/>
      <c r="N136" s="6"/>
      <c r="O136" s="6"/>
      <c r="P136"/>
    </row>
    <row r="137" spans="1:16" x14ac:dyDescent="0.25">
      <c r="A137" s="8" t="s">
        <v>211</v>
      </c>
      <c r="B137" s="8" t="s">
        <v>221</v>
      </c>
      <c r="C137" s="9" t="s">
        <v>213</v>
      </c>
      <c r="D137" s="8" t="s">
        <v>38</v>
      </c>
      <c r="E137" s="8" t="s">
        <v>721</v>
      </c>
      <c r="F137" s="8">
        <v>0.68</v>
      </c>
      <c r="G137" s="10">
        <v>1540</v>
      </c>
      <c r="H137" s="11">
        <v>1047.2</v>
      </c>
      <c r="I137" s="11">
        <v>712.91733333333332</v>
      </c>
      <c r="J137" s="11">
        <v>334.28266666666673</v>
      </c>
      <c r="K137" s="8">
        <v>1.82</v>
      </c>
      <c r="L137" s="8"/>
      <c r="M137" s="12">
        <f t="shared" si="4"/>
        <v>2802.8</v>
      </c>
      <c r="N137" s="12">
        <f t="shared" si="4"/>
        <v>0</v>
      </c>
      <c r="O137" s="12">
        <f t="shared" si="5"/>
        <v>2802.8</v>
      </c>
    </row>
    <row r="138" spans="1:16" x14ac:dyDescent="0.25">
      <c r="A138" s="8"/>
      <c r="B138" s="8"/>
      <c r="C138" s="9"/>
      <c r="D138" s="8"/>
      <c r="E138" s="8" t="s">
        <v>722</v>
      </c>
      <c r="F138" s="8">
        <v>0.68</v>
      </c>
      <c r="G138" s="10">
        <v>890</v>
      </c>
      <c r="H138" s="11">
        <v>605.20000000000005</v>
      </c>
      <c r="I138" s="11">
        <v>466.36799999999994</v>
      </c>
      <c r="J138" s="11">
        <v>138.83200000000005</v>
      </c>
      <c r="K138" s="8">
        <v>1.82</v>
      </c>
      <c r="L138" s="8"/>
      <c r="M138" s="12">
        <f t="shared" si="4"/>
        <v>1619.8</v>
      </c>
      <c r="N138" s="12">
        <f t="shared" si="4"/>
        <v>0</v>
      </c>
      <c r="O138" s="12">
        <f t="shared" si="5"/>
        <v>1619.8</v>
      </c>
    </row>
    <row r="139" spans="1:16" x14ac:dyDescent="0.25">
      <c r="A139" s="8"/>
      <c r="B139" s="8"/>
      <c r="C139" s="9"/>
      <c r="D139" s="8"/>
      <c r="E139" s="8" t="s">
        <v>723</v>
      </c>
      <c r="F139" s="8">
        <v>0.8</v>
      </c>
      <c r="G139" s="10">
        <v>8810</v>
      </c>
      <c r="H139" s="11">
        <v>7048</v>
      </c>
      <c r="I139" s="11">
        <v>3419.2497868712703</v>
      </c>
      <c r="J139" s="11">
        <v>3628.7502131287297</v>
      </c>
      <c r="K139" s="8">
        <v>2.1</v>
      </c>
      <c r="L139" s="8"/>
      <c r="M139" s="12">
        <f t="shared" si="4"/>
        <v>18501</v>
      </c>
      <c r="N139" s="12">
        <f t="shared" si="4"/>
        <v>0</v>
      </c>
      <c r="O139" s="12">
        <f t="shared" si="5"/>
        <v>18501</v>
      </c>
    </row>
    <row r="140" spans="1:16" x14ac:dyDescent="0.25">
      <c r="A140" s="8"/>
      <c r="B140" s="8"/>
      <c r="C140" s="9"/>
      <c r="D140" s="8"/>
      <c r="E140" s="8" t="s">
        <v>724</v>
      </c>
      <c r="F140" s="8">
        <v>0.68</v>
      </c>
      <c r="G140" s="10">
        <v>1140</v>
      </c>
      <c r="H140" s="11">
        <v>775.2</v>
      </c>
      <c r="I140" s="11">
        <v>537.78260869565213</v>
      </c>
      <c r="J140" s="11">
        <v>237.41739130434792</v>
      </c>
      <c r="K140" s="8">
        <v>1.82</v>
      </c>
      <c r="L140" s="8"/>
      <c r="M140" s="12">
        <f t="shared" si="4"/>
        <v>2074.8000000000002</v>
      </c>
      <c r="N140" s="12">
        <f t="shared" si="4"/>
        <v>0</v>
      </c>
      <c r="O140" s="12">
        <f t="shared" si="5"/>
        <v>2074.8000000000002</v>
      </c>
    </row>
    <row r="141" spans="1:16" x14ac:dyDescent="0.25">
      <c r="A141" s="8"/>
      <c r="B141" s="8"/>
      <c r="C141" s="9"/>
      <c r="D141" s="8"/>
      <c r="E141" s="8" t="s">
        <v>725</v>
      </c>
      <c r="F141" s="8">
        <v>0.68</v>
      </c>
      <c r="G141" s="10">
        <v>9490</v>
      </c>
      <c r="H141" s="11">
        <v>6453.1999999999989</v>
      </c>
      <c r="I141" s="11">
        <v>3797.8665141113656</v>
      </c>
      <c r="J141" s="11">
        <v>2655.3334858886346</v>
      </c>
      <c r="K141" s="8">
        <v>1.82</v>
      </c>
      <c r="L141" s="8"/>
      <c r="M141" s="12">
        <f t="shared" si="4"/>
        <v>17271.8</v>
      </c>
      <c r="N141" s="12">
        <f t="shared" si="4"/>
        <v>0</v>
      </c>
      <c r="O141" s="12">
        <f t="shared" si="5"/>
        <v>17271.8</v>
      </c>
    </row>
    <row r="142" spans="1:16" x14ac:dyDescent="0.25">
      <c r="A142" s="8"/>
      <c r="B142" s="8"/>
      <c r="C142" s="9"/>
      <c r="D142" s="8"/>
      <c r="E142" s="8" t="s">
        <v>726</v>
      </c>
      <c r="F142" s="8">
        <v>0.8</v>
      </c>
      <c r="G142" s="10">
        <v>2230</v>
      </c>
      <c r="H142" s="11">
        <v>1784</v>
      </c>
      <c r="I142" s="11">
        <v>868</v>
      </c>
      <c r="J142" s="11">
        <v>916</v>
      </c>
      <c r="K142" s="8">
        <v>2.1</v>
      </c>
      <c r="L142" s="8"/>
      <c r="M142" s="12">
        <f t="shared" si="4"/>
        <v>4683</v>
      </c>
      <c r="N142" s="12">
        <f t="shared" si="4"/>
        <v>0</v>
      </c>
      <c r="O142" s="12">
        <f t="shared" si="5"/>
        <v>4683</v>
      </c>
    </row>
    <row r="143" spans="1:16" x14ac:dyDescent="0.25">
      <c r="A143" s="8"/>
      <c r="B143" s="8"/>
      <c r="C143" s="9"/>
      <c r="D143" s="8"/>
      <c r="E143" s="8" t="s">
        <v>727</v>
      </c>
      <c r="F143" s="8">
        <v>0.69</v>
      </c>
      <c r="G143" s="10">
        <v>725</v>
      </c>
      <c r="H143" s="11">
        <v>500.25</v>
      </c>
      <c r="I143" s="11">
        <v>405.5146666666667</v>
      </c>
      <c r="J143" s="11">
        <v>94.735333333333301</v>
      </c>
      <c r="K143" s="8">
        <v>1.83</v>
      </c>
      <c r="L143" s="8"/>
      <c r="M143" s="12">
        <f t="shared" si="4"/>
        <v>1326.75</v>
      </c>
      <c r="N143" s="12">
        <f t="shared" si="4"/>
        <v>0</v>
      </c>
      <c r="O143" s="12">
        <f t="shared" si="5"/>
        <v>1326.75</v>
      </c>
    </row>
    <row r="144" spans="1:16" x14ac:dyDescent="0.25">
      <c r="A144" s="8"/>
      <c r="B144" s="8"/>
      <c r="C144" s="9"/>
      <c r="D144" s="8"/>
      <c r="E144" s="8" t="s">
        <v>728</v>
      </c>
      <c r="F144" s="8">
        <v>0.66</v>
      </c>
      <c r="G144" s="10">
        <v>270</v>
      </c>
      <c r="H144" s="11">
        <v>178.2</v>
      </c>
      <c r="I144" s="11">
        <v>151.19999999999999</v>
      </c>
      <c r="J144" s="11">
        <v>27</v>
      </c>
      <c r="K144" s="8">
        <v>1.98</v>
      </c>
      <c r="L144" s="8"/>
      <c r="M144" s="12">
        <f t="shared" si="4"/>
        <v>534.6</v>
      </c>
      <c r="N144" s="12">
        <f t="shared" si="4"/>
        <v>0</v>
      </c>
      <c r="O144" s="12">
        <f t="shared" si="5"/>
        <v>534.6</v>
      </c>
    </row>
    <row r="145" spans="1:15" x14ac:dyDescent="0.25">
      <c r="A145" s="8"/>
      <c r="B145" s="8"/>
      <c r="C145" s="9"/>
      <c r="D145" s="8"/>
      <c r="E145" s="8" t="s">
        <v>567</v>
      </c>
      <c r="F145" s="8">
        <v>0.66</v>
      </c>
      <c r="G145" s="10">
        <v>3550</v>
      </c>
      <c r="H145" s="11">
        <v>2343</v>
      </c>
      <c r="I145" s="11">
        <v>1494.2078318212477</v>
      </c>
      <c r="J145" s="11">
        <v>848.79216817875204</v>
      </c>
      <c r="K145" s="8">
        <v>1.73</v>
      </c>
      <c r="L145" s="8"/>
      <c r="M145" s="12">
        <f t="shared" si="4"/>
        <v>6141.5</v>
      </c>
      <c r="N145" s="12">
        <f t="shared" si="4"/>
        <v>0</v>
      </c>
      <c r="O145" s="12">
        <f t="shared" si="5"/>
        <v>6141.5</v>
      </c>
    </row>
    <row r="146" spans="1:15" x14ac:dyDescent="0.25">
      <c r="A146" s="8"/>
      <c r="B146" s="8"/>
      <c r="C146" s="9"/>
      <c r="D146" s="8"/>
      <c r="E146" s="8" t="s">
        <v>568</v>
      </c>
      <c r="F146" s="8">
        <v>0.64</v>
      </c>
      <c r="G146" s="10">
        <v>695</v>
      </c>
      <c r="H146" s="11">
        <v>444.79999999999995</v>
      </c>
      <c r="I146" s="11">
        <v>292.2460850111857</v>
      </c>
      <c r="J146" s="11">
        <v>152.55391498881428</v>
      </c>
      <c r="K146" s="8">
        <v>1.87</v>
      </c>
      <c r="L146" s="8"/>
      <c r="M146" s="12">
        <f t="shared" si="4"/>
        <v>1299.6500000000001</v>
      </c>
      <c r="N146" s="12">
        <f t="shared" si="4"/>
        <v>0</v>
      </c>
      <c r="O146" s="12">
        <f t="shared" si="5"/>
        <v>1299.6500000000001</v>
      </c>
    </row>
    <row r="147" spans="1:15" x14ac:dyDescent="0.25">
      <c r="A147" s="8"/>
      <c r="B147" s="8"/>
      <c r="C147" s="9"/>
      <c r="D147" s="8"/>
      <c r="E147" s="8" t="s">
        <v>729</v>
      </c>
      <c r="F147" s="8">
        <v>0.69</v>
      </c>
      <c r="G147" s="10">
        <v>2055</v>
      </c>
      <c r="H147" s="11">
        <v>1417.95</v>
      </c>
      <c r="I147" s="11">
        <v>872.35087719298247</v>
      </c>
      <c r="J147" s="11">
        <v>545.59912280701747</v>
      </c>
      <c r="K147" s="8">
        <v>1.83</v>
      </c>
      <c r="L147" s="8"/>
      <c r="M147" s="12">
        <f t="shared" si="4"/>
        <v>3760.65</v>
      </c>
      <c r="N147" s="12">
        <f t="shared" si="4"/>
        <v>0</v>
      </c>
      <c r="O147" s="12">
        <f t="shared" si="5"/>
        <v>3760.65</v>
      </c>
    </row>
    <row r="148" spans="1:15" x14ac:dyDescent="0.25">
      <c r="A148" s="8"/>
      <c r="B148" s="8"/>
      <c r="C148" s="9"/>
      <c r="D148" s="8"/>
      <c r="E148" s="8" t="s">
        <v>569</v>
      </c>
      <c r="F148" s="8">
        <v>0.69</v>
      </c>
      <c r="G148" s="10">
        <v>5</v>
      </c>
      <c r="H148" s="11">
        <v>3.45</v>
      </c>
      <c r="I148" s="11">
        <v>2.2962962962962963</v>
      </c>
      <c r="J148" s="11">
        <v>1.1537037037037039</v>
      </c>
      <c r="K148" s="8">
        <v>1.83</v>
      </c>
      <c r="L148" s="8"/>
      <c r="M148" s="12">
        <f t="shared" si="4"/>
        <v>9.15</v>
      </c>
      <c r="N148" s="12">
        <f t="shared" si="4"/>
        <v>0</v>
      </c>
      <c r="O148" s="12">
        <f t="shared" si="5"/>
        <v>9.15</v>
      </c>
    </row>
    <row r="149" spans="1:15" x14ac:dyDescent="0.25">
      <c r="A149" s="8"/>
      <c r="B149" s="8"/>
      <c r="C149" s="9" t="s">
        <v>215</v>
      </c>
      <c r="D149" s="8" t="s">
        <v>38</v>
      </c>
      <c r="E149" s="8" t="s">
        <v>721</v>
      </c>
      <c r="F149" s="8">
        <v>0.68</v>
      </c>
      <c r="G149" s="10">
        <v>399</v>
      </c>
      <c r="H149" s="11">
        <v>271.32</v>
      </c>
      <c r="I149" s="11">
        <v>169.35550122249387</v>
      </c>
      <c r="J149" s="11">
        <v>101.96449877750612</v>
      </c>
      <c r="K149" s="8">
        <v>1.82</v>
      </c>
      <c r="L149" s="8"/>
      <c r="M149" s="12">
        <f t="shared" si="4"/>
        <v>726.18000000000006</v>
      </c>
      <c r="N149" s="12">
        <f t="shared" si="4"/>
        <v>0</v>
      </c>
      <c r="O149" s="12">
        <f t="shared" si="5"/>
        <v>726.18000000000006</v>
      </c>
    </row>
    <row r="150" spans="1:15" x14ac:dyDescent="0.25">
      <c r="A150" s="8"/>
      <c r="B150" s="8"/>
      <c r="C150" s="9"/>
      <c r="D150" s="8"/>
      <c r="E150" s="8" t="s">
        <v>722</v>
      </c>
      <c r="F150" s="8">
        <v>0.68</v>
      </c>
      <c r="G150" s="10">
        <v>1350</v>
      </c>
      <c r="H150" s="11">
        <v>918</v>
      </c>
      <c r="I150" s="11">
        <v>573.00733496332521</v>
      </c>
      <c r="J150" s="11">
        <v>344.99266503667479</v>
      </c>
      <c r="K150" s="8">
        <v>1.82</v>
      </c>
      <c r="L150" s="8"/>
      <c r="M150" s="12">
        <f t="shared" si="4"/>
        <v>2457</v>
      </c>
      <c r="N150" s="12">
        <f t="shared" si="4"/>
        <v>0</v>
      </c>
      <c r="O150" s="12">
        <f t="shared" si="5"/>
        <v>2457</v>
      </c>
    </row>
    <row r="151" spans="1:15" x14ac:dyDescent="0.25">
      <c r="A151" s="8"/>
      <c r="B151" s="8"/>
      <c r="C151" s="9"/>
      <c r="D151" s="8"/>
      <c r="E151" s="8" t="s">
        <v>723</v>
      </c>
      <c r="F151" s="8">
        <v>0.79999999999999993</v>
      </c>
      <c r="G151" s="10">
        <v>10638</v>
      </c>
      <c r="H151" s="11">
        <v>8510.4</v>
      </c>
      <c r="I151" s="11">
        <v>4362.7831046629271</v>
      </c>
      <c r="J151" s="11">
        <v>4147.6168953370725</v>
      </c>
      <c r="K151" s="8">
        <v>2.1</v>
      </c>
      <c r="L151" s="8"/>
      <c r="M151" s="12">
        <f t="shared" si="4"/>
        <v>22339.8</v>
      </c>
      <c r="N151" s="12">
        <f t="shared" si="4"/>
        <v>0</v>
      </c>
      <c r="O151" s="12">
        <f t="shared" si="5"/>
        <v>22339.8</v>
      </c>
    </row>
    <row r="152" spans="1:15" x14ac:dyDescent="0.25">
      <c r="A152" s="8"/>
      <c r="B152" s="8"/>
      <c r="C152" s="9"/>
      <c r="D152" s="8"/>
      <c r="E152" s="8" t="s">
        <v>724</v>
      </c>
      <c r="F152" s="8">
        <v>0.68</v>
      </c>
      <c r="G152" s="10">
        <v>1430</v>
      </c>
      <c r="H152" s="11">
        <v>972.4</v>
      </c>
      <c r="I152" s="11">
        <v>540.84531590413951</v>
      </c>
      <c r="J152" s="11">
        <v>431.55468409586047</v>
      </c>
      <c r="K152" s="8">
        <v>1.82</v>
      </c>
      <c r="L152" s="8"/>
      <c r="M152" s="12">
        <f t="shared" si="4"/>
        <v>2602.6</v>
      </c>
      <c r="N152" s="12">
        <f t="shared" si="4"/>
        <v>0</v>
      </c>
      <c r="O152" s="12">
        <f t="shared" si="5"/>
        <v>2602.6</v>
      </c>
    </row>
    <row r="153" spans="1:15" x14ac:dyDescent="0.25">
      <c r="A153" s="8"/>
      <c r="B153" s="8"/>
      <c r="C153" s="9"/>
      <c r="D153" s="8"/>
      <c r="E153" s="8" t="s">
        <v>725</v>
      </c>
      <c r="F153" s="8">
        <v>0.68</v>
      </c>
      <c r="G153" s="10">
        <v>11551</v>
      </c>
      <c r="H153" s="11">
        <v>7854.6799999999994</v>
      </c>
      <c r="I153" s="11">
        <v>4172.3184541062801</v>
      </c>
      <c r="J153" s="11">
        <v>3682.3615458937193</v>
      </c>
      <c r="K153" s="8">
        <v>1.82</v>
      </c>
      <c r="L153" s="8"/>
      <c r="M153" s="12">
        <f t="shared" si="4"/>
        <v>21022.82</v>
      </c>
      <c r="N153" s="12">
        <f t="shared" si="4"/>
        <v>0</v>
      </c>
      <c r="O153" s="12">
        <f t="shared" si="5"/>
        <v>21022.82</v>
      </c>
    </row>
    <row r="154" spans="1:15" x14ac:dyDescent="0.25">
      <c r="A154" s="8"/>
      <c r="B154" s="8"/>
      <c r="C154" s="9"/>
      <c r="D154" s="8"/>
      <c r="E154" s="8" t="s">
        <v>726</v>
      </c>
      <c r="F154" s="8">
        <v>0.8</v>
      </c>
      <c r="G154" s="10">
        <v>2785</v>
      </c>
      <c r="H154" s="11">
        <v>2228</v>
      </c>
      <c r="I154" s="11">
        <v>1076.7653222544948</v>
      </c>
      <c r="J154" s="11">
        <v>1151.2346777455052</v>
      </c>
      <c r="K154" s="8">
        <v>2.1</v>
      </c>
      <c r="L154" s="8"/>
      <c r="M154" s="12">
        <f t="shared" si="4"/>
        <v>5848.5</v>
      </c>
      <c r="N154" s="12">
        <f t="shared" si="4"/>
        <v>0</v>
      </c>
      <c r="O154" s="12">
        <f t="shared" si="5"/>
        <v>5848.5</v>
      </c>
    </row>
    <row r="155" spans="1:15" x14ac:dyDescent="0.25">
      <c r="A155" s="8"/>
      <c r="B155" s="8"/>
      <c r="C155" s="9"/>
      <c r="D155" s="8"/>
      <c r="E155" s="8" t="s">
        <v>727</v>
      </c>
      <c r="F155" s="8">
        <v>0.69</v>
      </c>
      <c r="G155" s="10">
        <v>1059</v>
      </c>
      <c r="H155" s="11">
        <v>730.71</v>
      </c>
      <c r="I155" s="11">
        <v>409.4979603794792</v>
      </c>
      <c r="J155" s="11">
        <v>321.21203962052084</v>
      </c>
      <c r="K155" s="8">
        <v>1.83</v>
      </c>
      <c r="L155" s="8"/>
      <c r="M155" s="12">
        <f t="shared" si="4"/>
        <v>1937.97</v>
      </c>
      <c r="N155" s="12">
        <f t="shared" si="4"/>
        <v>0</v>
      </c>
      <c r="O155" s="12">
        <f t="shared" si="5"/>
        <v>1937.97</v>
      </c>
    </row>
    <row r="156" spans="1:15" x14ac:dyDescent="0.25">
      <c r="A156" s="8"/>
      <c r="B156" s="8"/>
      <c r="C156" s="9"/>
      <c r="D156" s="8"/>
      <c r="E156" s="8" t="s">
        <v>728</v>
      </c>
      <c r="F156" s="8">
        <v>0.66</v>
      </c>
      <c r="G156" s="10">
        <v>102</v>
      </c>
      <c r="H156" s="11">
        <v>67.319999999999993</v>
      </c>
      <c r="I156" s="11">
        <v>43.293887530562344</v>
      </c>
      <c r="J156" s="11">
        <v>24.026112469437649</v>
      </c>
      <c r="K156" s="8">
        <v>1.98</v>
      </c>
      <c r="L156" s="8"/>
      <c r="M156" s="12">
        <f t="shared" si="4"/>
        <v>201.96</v>
      </c>
      <c r="N156" s="12">
        <f t="shared" si="4"/>
        <v>0</v>
      </c>
      <c r="O156" s="12">
        <f t="shared" si="5"/>
        <v>201.96</v>
      </c>
    </row>
    <row r="157" spans="1:15" x14ac:dyDescent="0.25">
      <c r="A157" s="8"/>
      <c r="B157" s="8"/>
      <c r="C157" s="9"/>
      <c r="D157" s="8"/>
      <c r="E157" s="8" t="s">
        <v>567</v>
      </c>
      <c r="F157" s="8">
        <v>0.66</v>
      </c>
      <c r="G157" s="10">
        <v>1989</v>
      </c>
      <c r="H157" s="11">
        <v>1312.74</v>
      </c>
      <c r="I157" s="11">
        <v>754.25866209670528</v>
      </c>
      <c r="J157" s="11">
        <v>558.48133790329462</v>
      </c>
      <c r="K157" s="8">
        <v>1.73</v>
      </c>
      <c r="L157" s="8"/>
      <c r="M157" s="12">
        <f t="shared" si="4"/>
        <v>3440.97</v>
      </c>
      <c r="N157" s="12">
        <f t="shared" si="4"/>
        <v>0</v>
      </c>
      <c r="O157" s="12">
        <f t="shared" si="5"/>
        <v>3440.97</v>
      </c>
    </row>
    <row r="158" spans="1:15" x14ac:dyDescent="0.25">
      <c r="A158" s="8"/>
      <c r="B158" s="8"/>
      <c r="C158" s="9"/>
      <c r="D158" s="8"/>
      <c r="E158" s="8" t="s">
        <v>568</v>
      </c>
      <c r="F158" s="8">
        <v>0.64</v>
      </c>
      <c r="G158" s="10">
        <v>430</v>
      </c>
      <c r="H158" s="11">
        <v>275.2</v>
      </c>
      <c r="I158" s="11">
        <v>162.01163791619325</v>
      </c>
      <c r="J158" s="11">
        <v>113.18836208380675</v>
      </c>
      <c r="K158" s="8">
        <v>1.87</v>
      </c>
      <c r="L158" s="8"/>
      <c r="M158" s="12">
        <f t="shared" si="4"/>
        <v>804.1</v>
      </c>
      <c r="N158" s="12">
        <f t="shared" si="4"/>
        <v>0</v>
      </c>
      <c r="O158" s="12">
        <f t="shared" si="5"/>
        <v>804.1</v>
      </c>
    </row>
    <row r="159" spans="1:15" x14ac:dyDescent="0.25">
      <c r="A159" s="8"/>
      <c r="B159" s="8"/>
      <c r="C159" s="9"/>
      <c r="D159" s="8"/>
      <c r="E159" s="8" t="s">
        <v>729</v>
      </c>
      <c r="F159" s="8">
        <v>0.69</v>
      </c>
      <c r="G159" s="10">
        <v>1832</v>
      </c>
      <c r="H159" s="11">
        <v>1264.0800000000002</v>
      </c>
      <c r="I159" s="11">
        <v>755.86281896339972</v>
      </c>
      <c r="J159" s="11">
        <v>508.21718103660027</v>
      </c>
      <c r="K159" s="8">
        <v>1.83</v>
      </c>
      <c r="L159" s="8"/>
      <c r="M159" s="12">
        <f t="shared" si="4"/>
        <v>3352.56</v>
      </c>
      <c r="N159" s="12">
        <f t="shared" si="4"/>
        <v>0</v>
      </c>
      <c r="O159" s="12">
        <f t="shared" si="5"/>
        <v>3352.56</v>
      </c>
    </row>
    <row r="160" spans="1:15" x14ac:dyDescent="0.25">
      <c r="A160" s="8"/>
      <c r="B160" s="8"/>
      <c r="C160" s="9" t="s">
        <v>216</v>
      </c>
      <c r="D160" s="8" t="s">
        <v>38</v>
      </c>
      <c r="E160" s="8" t="s">
        <v>722</v>
      </c>
      <c r="F160" s="8">
        <v>0.68</v>
      </c>
      <c r="G160" s="10">
        <v>1680</v>
      </c>
      <c r="H160" s="11">
        <v>1142.4000000000001</v>
      </c>
      <c r="I160" s="11">
        <v>648.10666666666668</v>
      </c>
      <c r="J160" s="11">
        <v>494.29333333333341</v>
      </c>
      <c r="K160" s="8">
        <v>1.82</v>
      </c>
      <c r="L160" s="8"/>
      <c r="M160" s="12">
        <f t="shared" si="4"/>
        <v>3057.6</v>
      </c>
      <c r="N160" s="12">
        <f t="shared" si="4"/>
        <v>0</v>
      </c>
      <c r="O160" s="12">
        <f t="shared" si="5"/>
        <v>3057.6</v>
      </c>
    </row>
    <row r="161" spans="1:15" x14ac:dyDescent="0.25">
      <c r="A161" s="8"/>
      <c r="B161" s="8"/>
      <c r="C161" s="9"/>
      <c r="D161" s="8"/>
      <c r="E161" s="8" t="s">
        <v>723</v>
      </c>
      <c r="F161" s="8">
        <v>0.8</v>
      </c>
      <c r="G161" s="10">
        <v>8240</v>
      </c>
      <c r="H161" s="11">
        <v>6592</v>
      </c>
      <c r="I161" s="11">
        <v>3438.8808227465215</v>
      </c>
      <c r="J161" s="11">
        <v>3153.1191772534785</v>
      </c>
      <c r="K161" s="8">
        <v>2.1</v>
      </c>
      <c r="L161" s="8"/>
      <c r="M161" s="12">
        <f t="shared" si="4"/>
        <v>17304</v>
      </c>
      <c r="N161" s="12">
        <f t="shared" si="4"/>
        <v>0</v>
      </c>
      <c r="O161" s="12">
        <f t="shared" si="5"/>
        <v>17304</v>
      </c>
    </row>
    <row r="162" spans="1:15" x14ac:dyDescent="0.25">
      <c r="A162" s="8"/>
      <c r="B162" s="8"/>
      <c r="C162" s="9"/>
      <c r="D162" s="8"/>
      <c r="E162" s="8" t="s">
        <v>724</v>
      </c>
      <c r="F162" s="8">
        <v>0.68</v>
      </c>
      <c r="G162" s="10">
        <v>925</v>
      </c>
      <c r="H162" s="11">
        <v>629</v>
      </c>
      <c r="I162" s="11">
        <v>367.45995423340963</v>
      </c>
      <c r="J162" s="11">
        <v>261.54004576659037</v>
      </c>
      <c r="K162" s="8">
        <v>1.82</v>
      </c>
      <c r="L162" s="8"/>
      <c r="M162" s="12">
        <f t="shared" si="4"/>
        <v>1683.5</v>
      </c>
      <c r="N162" s="12">
        <f t="shared" si="4"/>
        <v>0</v>
      </c>
      <c r="O162" s="12">
        <f t="shared" si="5"/>
        <v>1683.5</v>
      </c>
    </row>
    <row r="163" spans="1:15" x14ac:dyDescent="0.25">
      <c r="A163" s="8"/>
      <c r="B163" s="8"/>
      <c r="C163" s="9"/>
      <c r="D163" s="8"/>
      <c r="E163" s="8" t="s">
        <v>725</v>
      </c>
      <c r="F163" s="8">
        <v>0.68</v>
      </c>
      <c r="G163" s="10">
        <v>9265</v>
      </c>
      <c r="H163" s="11">
        <v>6300.2</v>
      </c>
      <c r="I163" s="11">
        <v>3470.6512445914482</v>
      </c>
      <c r="J163" s="11">
        <v>2829.5487554085521</v>
      </c>
      <c r="K163" s="8">
        <v>1.82</v>
      </c>
      <c r="L163" s="8"/>
      <c r="M163" s="12">
        <f t="shared" si="4"/>
        <v>16862.3</v>
      </c>
      <c r="N163" s="12">
        <f t="shared" si="4"/>
        <v>0</v>
      </c>
      <c r="O163" s="12">
        <f t="shared" si="5"/>
        <v>16862.3</v>
      </c>
    </row>
    <row r="164" spans="1:15" x14ac:dyDescent="0.25">
      <c r="A164" s="8"/>
      <c r="B164" s="8"/>
      <c r="C164" s="9"/>
      <c r="D164" s="8"/>
      <c r="E164" s="8" t="s">
        <v>730</v>
      </c>
      <c r="F164" s="8">
        <v>0.68</v>
      </c>
      <c r="G164" s="10">
        <v>2995</v>
      </c>
      <c r="H164" s="11">
        <v>2036.6</v>
      </c>
      <c r="I164" s="11">
        <v>1201.1001517274817</v>
      </c>
      <c r="J164" s="11">
        <v>835.49984827251808</v>
      </c>
      <c r="K164" s="8">
        <v>1.82</v>
      </c>
      <c r="L164" s="8"/>
      <c r="M164" s="12">
        <f t="shared" si="4"/>
        <v>5450.9000000000005</v>
      </c>
      <c r="N164" s="12">
        <f t="shared" si="4"/>
        <v>0</v>
      </c>
      <c r="O164" s="12">
        <f t="shared" si="5"/>
        <v>5450.9000000000005</v>
      </c>
    </row>
    <row r="165" spans="1:15" x14ac:dyDescent="0.25">
      <c r="A165" s="8"/>
      <c r="B165" s="8"/>
      <c r="C165" s="9"/>
      <c r="D165" s="8"/>
      <c r="E165" s="8" t="s">
        <v>731</v>
      </c>
      <c r="F165" s="8">
        <v>0.66</v>
      </c>
      <c r="G165" s="10">
        <v>430</v>
      </c>
      <c r="H165" s="11">
        <v>283.79999999999995</v>
      </c>
      <c r="I165" s="11">
        <v>172.88227390180879</v>
      </c>
      <c r="J165" s="11">
        <v>110.91772609819118</v>
      </c>
      <c r="K165" s="8">
        <v>1.97</v>
      </c>
      <c r="L165" s="8"/>
      <c r="M165" s="12">
        <f t="shared" si="4"/>
        <v>847.1</v>
      </c>
      <c r="N165" s="12">
        <f t="shared" si="4"/>
        <v>0</v>
      </c>
      <c r="O165" s="12">
        <f t="shared" si="5"/>
        <v>847.1</v>
      </c>
    </row>
    <row r="166" spans="1:15" x14ac:dyDescent="0.25">
      <c r="A166" s="8"/>
      <c r="B166" s="8"/>
      <c r="C166" s="9"/>
      <c r="D166" s="8"/>
      <c r="E166" s="8" t="s">
        <v>576</v>
      </c>
      <c r="F166" s="8">
        <v>0.66</v>
      </c>
      <c r="G166" s="10">
        <v>65</v>
      </c>
      <c r="H166" s="11">
        <v>42.9</v>
      </c>
      <c r="I166" s="11">
        <v>30.320175438596486</v>
      </c>
      <c r="J166" s="11">
        <v>12.579824561403511</v>
      </c>
      <c r="K166" s="8">
        <v>1.71</v>
      </c>
      <c r="L166" s="8"/>
      <c r="M166" s="12">
        <f t="shared" si="4"/>
        <v>111.14999999999999</v>
      </c>
      <c r="N166" s="12">
        <f t="shared" si="4"/>
        <v>0</v>
      </c>
      <c r="O166" s="12">
        <f t="shared" si="5"/>
        <v>111.14999999999999</v>
      </c>
    </row>
    <row r="167" spans="1:15" x14ac:dyDescent="0.25">
      <c r="A167" s="8"/>
      <c r="B167" s="8"/>
      <c r="C167" s="9"/>
      <c r="D167" s="8"/>
      <c r="E167" s="8" t="s">
        <v>577</v>
      </c>
      <c r="F167" s="8">
        <v>0.93</v>
      </c>
      <c r="G167" s="10">
        <v>160</v>
      </c>
      <c r="H167" s="11">
        <v>148.80000000000001</v>
      </c>
      <c r="I167" s="11">
        <v>76.557431624610672</v>
      </c>
      <c r="J167" s="11">
        <v>72.24256837538934</v>
      </c>
      <c r="K167" s="8">
        <v>2.2400000000000002</v>
      </c>
      <c r="L167" s="8"/>
      <c r="M167" s="12">
        <f t="shared" si="4"/>
        <v>358.40000000000003</v>
      </c>
      <c r="N167" s="12">
        <f t="shared" si="4"/>
        <v>0</v>
      </c>
      <c r="O167" s="12">
        <f t="shared" si="5"/>
        <v>358.40000000000003</v>
      </c>
    </row>
    <row r="168" spans="1:15" x14ac:dyDescent="0.25">
      <c r="A168" s="8"/>
      <c r="B168" s="8"/>
      <c r="C168" s="9"/>
      <c r="D168" s="8"/>
      <c r="E168" s="8" t="s">
        <v>727</v>
      </c>
      <c r="F168" s="8">
        <v>0.69</v>
      </c>
      <c r="G168" s="10">
        <v>375</v>
      </c>
      <c r="H168" s="11">
        <v>258.75</v>
      </c>
      <c r="I168" s="11">
        <v>144.66666666666666</v>
      </c>
      <c r="J168" s="11">
        <v>114.08333333333334</v>
      </c>
      <c r="K168" s="8">
        <v>1.83</v>
      </c>
      <c r="L168" s="8"/>
      <c r="M168" s="12">
        <f t="shared" si="4"/>
        <v>686.25</v>
      </c>
      <c r="N168" s="12">
        <f t="shared" si="4"/>
        <v>0</v>
      </c>
      <c r="O168" s="12">
        <f t="shared" si="5"/>
        <v>686.25</v>
      </c>
    </row>
    <row r="169" spans="1:15" x14ac:dyDescent="0.25">
      <c r="A169" s="8"/>
      <c r="B169" s="8"/>
      <c r="C169" s="9"/>
      <c r="D169" s="8"/>
      <c r="E169" s="8" t="s">
        <v>728</v>
      </c>
      <c r="F169" s="8">
        <v>0.66</v>
      </c>
      <c r="G169" s="10">
        <v>150</v>
      </c>
      <c r="H169" s="11">
        <v>99</v>
      </c>
      <c r="I169" s="11">
        <v>57.866666666666667</v>
      </c>
      <c r="J169" s="11">
        <v>41.133333333333333</v>
      </c>
      <c r="K169" s="8">
        <v>1.98</v>
      </c>
      <c r="L169" s="8"/>
      <c r="M169" s="12">
        <f t="shared" si="4"/>
        <v>297</v>
      </c>
      <c r="N169" s="12">
        <f t="shared" si="4"/>
        <v>0</v>
      </c>
      <c r="O169" s="12">
        <f t="shared" si="5"/>
        <v>297</v>
      </c>
    </row>
    <row r="170" spans="1:15" x14ac:dyDescent="0.25">
      <c r="A170" s="8"/>
      <c r="B170" s="8"/>
      <c r="C170" s="9"/>
      <c r="D170" s="8"/>
      <c r="E170" s="8" t="s">
        <v>729</v>
      </c>
      <c r="F170" s="8">
        <v>0.69</v>
      </c>
      <c r="G170" s="10">
        <v>2000</v>
      </c>
      <c r="H170" s="11">
        <v>1380</v>
      </c>
      <c r="I170" s="11">
        <v>853.47327209757555</v>
      </c>
      <c r="J170" s="11">
        <v>526.52672790242434</v>
      </c>
      <c r="K170" s="8">
        <v>1.83</v>
      </c>
      <c r="L170" s="8"/>
      <c r="M170" s="12">
        <f t="shared" si="4"/>
        <v>3660</v>
      </c>
      <c r="N170" s="12">
        <f t="shared" si="4"/>
        <v>0</v>
      </c>
      <c r="O170" s="12">
        <f t="shared" si="5"/>
        <v>3660</v>
      </c>
    </row>
    <row r="171" spans="1:15" x14ac:dyDescent="0.25">
      <c r="A171" s="8"/>
      <c r="B171" s="8"/>
      <c r="C171" s="9"/>
      <c r="D171" s="8"/>
      <c r="E171" s="8" t="s">
        <v>732</v>
      </c>
      <c r="F171" s="8">
        <v>0.84</v>
      </c>
      <c r="G171" s="10">
        <v>1710</v>
      </c>
      <c r="H171" s="11">
        <v>1436.4</v>
      </c>
      <c r="I171" s="11">
        <v>939.63309231545327</v>
      </c>
      <c r="J171" s="11">
        <v>496.76690768454682</v>
      </c>
      <c r="K171" s="8">
        <v>2.59</v>
      </c>
      <c r="L171" s="8"/>
      <c r="M171" s="12">
        <f t="shared" si="4"/>
        <v>4428.8999999999996</v>
      </c>
      <c r="N171" s="12">
        <f t="shared" si="4"/>
        <v>0</v>
      </c>
      <c r="O171" s="12">
        <f t="shared" si="5"/>
        <v>4428.8999999999996</v>
      </c>
    </row>
    <row r="172" spans="1:15" x14ac:dyDescent="0.25">
      <c r="A172" s="8"/>
      <c r="B172" s="8"/>
      <c r="C172" s="9"/>
      <c r="D172" s="8"/>
      <c r="E172" s="8" t="s">
        <v>580</v>
      </c>
      <c r="F172" s="8">
        <v>0.84</v>
      </c>
      <c r="G172" s="10">
        <v>1640</v>
      </c>
      <c r="H172" s="11">
        <v>1377.6000000000001</v>
      </c>
      <c r="I172" s="11">
        <v>871.81824798976072</v>
      </c>
      <c r="J172" s="11">
        <v>505.78175201023925</v>
      </c>
      <c r="K172" s="8">
        <v>2.59</v>
      </c>
      <c r="L172" s="8"/>
      <c r="M172" s="12">
        <f t="shared" si="4"/>
        <v>4247.5999999999995</v>
      </c>
      <c r="N172" s="12">
        <f t="shared" si="4"/>
        <v>0</v>
      </c>
      <c r="O172" s="12">
        <f t="shared" si="5"/>
        <v>4247.5999999999995</v>
      </c>
    </row>
    <row r="173" spans="1:15" x14ac:dyDescent="0.25">
      <c r="A173" s="8"/>
      <c r="B173" s="8"/>
      <c r="C173" s="9"/>
      <c r="D173" s="8"/>
      <c r="E173" s="8" t="s">
        <v>733</v>
      </c>
      <c r="F173" s="8">
        <v>0.88</v>
      </c>
      <c r="G173" s="10">
        <v>1445</v>
      </c>
      <c r="H173" s="11">
        <v>1271.5999999999999</v>
      </c>
      <c r="I173" s="11">
        <v>746.58333333333337</v>
      </c>
      <c r="J173" s="11">
        <v>525.01666666666654</v>
      </c>
      <c r="K173" s="8">
        <v>2.61</v>
      </c>
      <c r="L173" s="8"/>
      <c r="M173" s="12">
        <f t="shared" si="4"/>
        <v>3771.45</v>
      </c>
      <c r="N173" s="12">
        <f t="shared" si="4"/>
        <v>0</v>
      </c>
      <c r="O173" s="12">
        <f t="shared" si="5"/>
        <v>3771.45</v>
      </c>
    </row>
    <row r="174" spans="1:15" x14ac:dyDescent="0.25">
      <c r="A174" s="8"/>
      <c r="B174" s="8"/>
      <c r="C174" s="9" t="s">
        <v>217</v>
      </c>
      <c r="D174" s="8" t="s">
        <v>38</v>
      </c>
      <c r="E174" s="8" t="s">
        <v>723</v>
      </c>
      <c r="F174" s="8">
        <v>0.79999999999999993</v>
      </c>
      <c r="G174" s="10">
        <v>11144</v>
      </c>
      <c r="H174" s="11">
        <v>8915.2000000000007</v>
      </c>
      <c r="I174" s="11">
        <v>4822.2473619360308</v>
      </c>
      <c r="J174" s="11">
        <v>4092.9526380639695</v>
      </c>
      <c r="K174" s="8">
        <v>2.1</v>
      </c>
      <c r="L174" s="8"/>
      <c r="M174" s="12">
        <f t="shared" si="4"/>
        <v>23402.400000000001</v>
      </c>
      <c r="N174" s="12">
        <f t="shared" si="4"/>
        <v>0</v>
      </c>
      <c r="O174" s="12">
        <f t="shared" si="5"/>
        <v>23402.400000000001</v>
      </c>
    </row>
    <row r="175" spans="1:15" x14ac:dyDescent="0.25">
      <c r="A175" s="8"/>
      <c r="B175" s="8"/>
      <c r="C175" s="9"/>
      <c r="D175" s="8"/>
      <c r="E175" s="8" t="s">
        <v>724</v>
      </c>
      <c r="F175" s="8">
        <v>0.68</v>
      </c>
      <c r="G175" s="10">
        <v>1810</v>
      </c>
      <c r="H175" s="11">
        <v>1230.8000000000002</v>
      </c>
      <c r="I175" s="11">
        <v>760.86859740241232</v>
      </c>
      <c r="J175" s="11">
        <v>469.93140259758769</v>
      </c>
      <c r="K175" s="8">
        <v>1.82</v>
      </c>
      <c r="L175" s="8"/>
      <c r="M175" s="12">
        <f t="shared" si="4"/>
        <v>3294.2000000000003</v>
      </c>
      <c r="N175" s="12">
        <f t="shared" si="4"/>
        <v>0</v>
      </c>
      <c r="O175" s="12">
        <f t="shared" si="5"/>
        <v>3294.2000000000003</v>
      </c>
    </row>
    <row r="176" spans="1:15" x14ac:dyDescent="0.25">
      <c r="A176" s="8"/>
      <c r="B176" s="8"/>
      <c r="C176" s="9"/>
      <c r="D176" s="8"/>
      <c r="E176" s="8" t="s">
        <v>725</v>
      </c>
      <c r="F176" s="8">
        <v>0.68</v>
      </c>
      <c r="G176" s="10">
        <v>7585</v>
      </c>
      <c r="H176" s="11">
        <v>5157.8</v>
      </c>
      <c r="I176" s="11">
        <v>2928.0498305084743</v>
      </c>
      <c r="J176" s="11">
        <v>2229.7501694915254</v>
      </c>
      <c r="K176" s="8">
        <v>1.82</v>
      </c>
      <c r="L176" s="8"/>
      <c r="M176" s="12">
        <f t="shared" si="4"/>
        <v>13804.7</v>
      </c>
      <c r="N176" s="12">
        <f t="shared" si="4"/>
        <v>0</v>
      </c>
      <c r="O176" s="12">
        <f t="shared" si="5"/>
        <v>13804.7</v>
      </c>
    </row>
    <row r="177" spans="1:15" x14ac:dyDescent="0.25">
      <c r="A177" s="8"/>
      <c r="B177" s="8"/>
      <c r="C177" s="9"/>
      <c r="D177" s="8"/>
      <c r="E177" s="8" t="s">
        <v>730</v>
      </c>
      <c r="F177" s="8">
        <v>0.68</v>
      </c>
      <c r="G177" s="10">
        <v>2184</v>
      </c>
      <c r="H177" s="11">
        <v>1485.1200000000001</v>
      </c>
      <c r="I177" s="11">
        <v>890.00413619167728</v>
      </c>
      <c r="J177" s="11">
        <v>595.11586380832284</v>
      </c>
      <c r="K177" s="8">
        <v>1.82</v>
      </c>
      <c r="L177" s="8"/>
      <c r="M177" s="12">
        <f t="shared" si="4"/>
        <v>3974.88</v>
      </c>
      <c r="N177" s="12">
        <f t="shared" si="4"/>
        <v>0</v>
      </c>
      <c r="O177" s="12">
        <f t="shared" si="5"/>
        <v>3974.88</v>
      </c>
    </row>
    <row r="178" spans="1:15" x14ac:dyDescent="0.25">
      <c r="A178" s="8"/>
      <c r="B178" s="8"/>
      <c r="C178" s="9"/>
      <c r="D178" s="8"/>
      <c r="E178" s="8" t="s">
        <v>731</v>
      </c>
      <c r="F178" s="8">
        <v>0.66</v>
      </c>
      <c r="G178" s="10">
        <v>274</v>
      </c>
      <c r="H178" s="11">
        <v>180.84</v>
      </c>
      <c r="I178" s="11">
        <v>121.96512820512821</v>
      </c>
      <c r="J178" s="11">
        <v>58.874871794871794</v>
      </c>
      <c r="K178" s="8">
        <v>1.97</v>
      </c>
      <c r="L178" s="8"/>
      <c r="M178" s="12">
        <f t="shared" si="4"/>
        <v>539.78</v>
      </c>
      <c r="N178" s="12">
        <f t="shared" si="4"/>
        <v>0</v>
      </c>
      <c r="O178" s="12">
        <f t="shared" si="5"/>
        <v>539.78</v>
      </c>
    </row>
    <row r="179" spans="1:15" x14ac:dyDescent="0.25">
      <c r="A179" s="8"/>
      <c r="B179" s="8"/>
      <c r="C179" s="9"/>
      <c r="D179" s="8"/>
      <c r="E179" s="8" t="s">
        <v>576</v>
      </c>
      <c r="F179" s="8">
        <v>0.66</v>
      </c>
      <c r="G179" s="10">
        <v>8</v>
      </c>
      <c r="H179" s="11">
        <v>5.28</v>
      </c>
      <c r="I179" s="11">
        <v>3.8364640883977903</v>
      </c>
      <c r="J179" s="11">
        <v>1.44353591160221</v>
      </c>
      <c r="K179" s="8">
        <v>1.71</v>
      </c>
      <c r="L179" s="8"/>
      <c r="M179" s="12">
        <f t="shared" si="4"/>
        <v>13.68</v>
      </c>
      <c r="N179" s="12">
        <f t="shared" si="4"/>
        <v>0</v>
      </c>
      <c r="O179" s="12">
        <f t="shared" si="5"/>
        <v>13.68</v>
      </c>
    </row>
    <row r="180" spans="1:15" x14ac:dyDescent="0.25">
      <c r="A180" s="8"/>
      <c r="B180" s="8"/>
      <c r="C180" s="9"/>
      <c r="D180" s="8"/>
      <c r="E180" s="8" t="s">
        <v>577</v>
      </c>
      <c r="F180" s="8">
        <v>0.93</v>
      </c>
      <c r="G180" s="10">
        <v>285</v>
      </c>
      <c r="H180" s="11">
        <v>265.05</v>
      </c>
      <c r="I180" s="11">
        <v>139.5986752953805</v>
      </c>
      <c r="J180" s="11">
        <v>125.45132470461948</v>
      </c>
      <c r="K180" s="8">
        <v>2.2400000000000002</v>
      </c>
      <c r="L180" s="8"/>
      <c r="M180" s="12">
        <f t="shared" si="4"/>
        <v>638.40000000000009</v>
      </c>
      <c r="N180" s="12">
        <f t="shared" si="4"/>
        <v>0</v>
      </c>
      <c r="O180" s="12">
        <f t="shared" si="5"/>
        <v>638.40000000000009</v>
      </c>
    </row>
    <row r="181" spans="1:15" x14ac:dyDescent="0.25">
      <c r="A181" s="8"/>
      <c r="B181" s="8"/>
      <c r="C181" s="9"/>
      <c r="D181" s="8"/>
      <c r="E181" s="8" t="s">
        <v>578</v>
      </c>
      <c r="F181" s="8">
        <v>0.93</v>
      </c>
      <c r="G181" s="10">
        <v>35</v>
      </c>
      <c r="H181" s="11">
        <v>32.549999999999997</v>
      </c>
      <c r="I181" s="11">
        <v>21.024221453287197</v>
      </c>
      <c r="J181" s="11">
        <v>11.5257785467128</v>
      </c>
      <c r="K181" s="8">
        <v>2.4300000000000002</v>
      </c>
      <c r="L181" s="8"/>
      <c r="M181" s="12">
        <f t="shared" si="4"/>
        <v>85.050000000000011</v>
      </c>
      <c r="N181" s="12">
        <f t="shared" si="4"/>
        <v>0</v>
      </c>
      <c r="O181" s="12">
        <f t="shared" si="5"/>
        <v>85.050000000000011</v>
      </c>
    </row>
    <row r="182" spans="1:15" x14ac:dyDescent="0.25">
      <c r="A182" s="8"/>
      <c r="B182" s="8"/>
      <c r="C182" s="9"/>
      <c r="D182" s="8"/>
      <c r="E182" s="8" t="s">
        <v>727</v>
      </c>
      <c r="F182" s="8">
        <v>0.69</v>
      </c>
      <c r="G182" s="10">
        <v>1400</v>
      </c>
      <c r="H182" s="11">
        <v>966</v>
      </c>
      <c r="I182" s="11">
        <v>623.17948717948718</v>
      </c>
      <c r="J182" s="11">
        <v>342.82051282051282</v>
      </c>
      <c r="K182" s="8">
        <v>1.83</v>
      </c>
      <c r="L182" s="8"/>
      <c r="M182" s="12">
        <f t="shared" si="4"/>
        <v>2562</v>
      </c>
      <c r="N182" s="12">
        <f t="shared" si="4"/>
        <v>0</v>
      </c>
      <c r="O182" s="12">
        <f t="shared" si="5"/>
        <v>2562</v>
      </c>
    </row>
    <row r="183" spans="1:15" x14ac:dyDescent="0.25">
      <c r="A183" s="8"/>
      <c r="B183" s="8"/>
      <c r="C183" s="9"/>
      <c r="D183" s="8"/>
      <c r="E183" s="8" t="s">
        <v>728</v>
      </c>
      <c r="F183" s="8">
        <v>0.66</v>
      </c>
      <c r="G183" s="10">
        <v>217</v>
      </c>
      <c r="H183" s="11">
        <v>143.22</v>
      </c>
      <c r="I183" s="11">
        <v>96.592820512820509</v>
      </c>
      <c r="J183" s="11">
        <v>46.62717948717949</v>
      </c>
      <c r="K183" s="8">
        <v>1.98</v>
      </c>
      <c r="L183" s="8"/>
      <c r="M183" s="12">
        <f t="shared" si="4"/>
        <v>429.65999999999997</v>
      </c>
      <c r="N183" s="12">
        <f t="shared" si="4"/>
        <v>0</v>
      </c>
      <c r="O183" s="12">
        <f t="shared" si="5"/>
        <v>429.65999999999997</v>
      </c>
    </row>
    <row r="184" spans="1:15" x14ac:dyDescent="0.25">
      <c r="A184" s="8"/>
      <c r="B184" s="8"/>
      <c r="C184" s="9"/>
      <c r="D184" s="8"/>
      <c r="E184" s="8" t="s">
        <v>729</v>
      </c>
      <c r="F184" s="8">
        <v>0.69</v>
      </c>
      <c r="G184" s="10">
        <v>1530</v>
      </c>
      <c r="H184" s="11">
        <v>1055.7</v>
      </c>
      <c r="I184" s="11">
        <v>663.38075961093102</v>
      </c>
      <c r="J184" s="11">
        <v>392.31924038906908</v>
      </c>
      <c r="K184" s="8">
        <v>1.83</v>
      </c>
      <c r="L184" s="8"/>
      <c r="M184" s="12">
        <f t="shared" si="4"/>
        <v>2799.9</v>
      </c>
      <c r="N184" s="12">
        <f t="shared" si="4"/>
        <v>0</v>
      </c>
      <c r="O184" s="12">
        <f t="shared" si="5"/>
        <v>2799.9</v>
      </c>
    </row>
    <row r="185" spans="1:15" x14ac:dyDescent="0.25">
      <c r="A185" s="8"/>
      <c r="B185" s="8"/>
      <c r="C185" s="9"/>
      <c r="D185" s="8"/>
      <c r="E185" s="8" t="s">
        <v>732</v>
      </c>
      <c r="F185" s="8">
        <v>0.84</v>
      </c>
      <c r="G185" s="10">
        <v>1225</v>
      </c>
      <c r="H185" s="11">
        <v>1029</v>
      </c>
      <c r="I185" s="11">
        <v>716.39952579457213</v>
      </c>
      <c r="J185" s="11">
        <v>312.60047420542787</v>
      </c>
      <c r="K185" s="8">
        <v>2.59</v>
      </c>
      <c r="L185" s="8"/>
      <c r="M185" s="12">
        <f t="shared" si="4"/>
        <v>3172.75</v>
      </c>
      <c r="N185" s="12">
        <f t="shared" si="4"/>
        <v>0</v>
      </c>
      <c r="O185" s="12">
        <f t="shared" si="5"/>
        <v>3172.75</v>
      </c>
    </row>
    <row r="186" spans="1:15" x14ac:dyDescent="0.25">
      <c r="A186" s="8"/>
      <c r="B186" s="8"/>
      <c r="C186" s="9"/>
      <c r="D186" s="8"/>
      <c r="E186" s="8" t="s">
        <v>580</v>
      </c>
      <c r="F186" s="8">
        <v>0.84</v>
      </c>
      <c r="G186" s="10">
        <v>705</v>
      </c>
      <c r="H186" s="11">
        <v>592.19999999999993</v>
      </c>
      <c r="I186" s="11">
        <v>423.13569198516728</v>
      </c>
      <c r="J186" s="11">
        <v>169.06430801483268</v>
      </c>
      <c r="K186" s="8">
        <v>2.59</v>
      </c>
      <c r="L186" s="8"/>
      <c r="M186" s="12">
        <f t="shared" si="4"/>
        <v>1825.9499999999998</v>
      </c>
      <c r="N186" s="12">
        <f t="shared" si="4"/>
        <v>0</v>
      </c>
      <c r="O186" s="12">
        <f t="shared" si="5"/>
        <v>1825.9499999999998</v>
      </c>
    </row>
    <row r="187" spans="1:15" x14ac:dyDescent="0.25">
      <c r="A187" s="8"/>
      <c r="B187" s="8"/>
      <c r="C187" s="9"/>
      <c r="D187" s="8"/>
      <c r="E187" s="8" t="s">
        <v>733</v>
      </c>
      <c r="F187" s="8">
        <v>0.88</v>
      </c>
      <c r="G187" s="10">
        <v>1512</v>
      </c>
      <c r="H187" s="11">
        <v>1330.56</v>
      </c>
      <c r="I187" s="11">
        <v>809.71729983623368</v>
      </c>
      <c r="J187" s="11">
        <v>520.84270016376627</v>
      </c>
      <c r="K187" s="8">
        <v>2.61</v>
      </c>
      <c r="L187" s="8"/>
      <c r="M187" s="12">
        <f t="shared" si="4"/>
        <v>3946.3199999999997</v>
      </c>
      <c r="N187" s="12">
        <f t="shared" si="4"/>
        <v>0</v>
      </c>
      <c r="O187" s="12">
        <f t="shared" si="5"/>
        <v>3946.3199999999997</v>
      </c>
    </row>
    <row r="188" spans="1:15" x14ac:dyDescent="0.25">
      <c r="A188" s="8"/>
      <c r="B188" s="8"/>
      <c r="C188" s="9" t="s">
        <v>218</v>
      </c>
      <c r="D188" s="8" t="s">
        <v>38</v>
      </c>
      <c r="E188" s="8" t="s">
        <v>721</v>
      </c>
      <c r="F188" s="8">
        <v>0.68</v>
      </c>
      <c r="G188" s="10">
        <v>2032</v>
      </c>
      <c r="H188" s="11">
        <v>1381.76</v>
      </c>
      <c r="I188" s="11">
        <v>778.02205558006176</v>
      </c>
      <c r="J188" s="11">
        <v>603.73794441993823</v>
      </c>
      <c r="K188" s="8">
        <v>1.82</v>
      </c>
      <c r="L188" s="8"/>
      <c r="M188" s="12">
        <f t="shared" si="4"/>
        <v>3698.2400000000002</v>
      </c>
      <c r="N188" s="12">
        <f t="shared" si="4"/>
        <v>0</v>
      </c>
      <c r="O188" s="12">
        <f t="shared" si="5"/>
        <v>3698.2400000000002</v>
      </c>
    </row>
    <row r="189" spans="1:15" x14ac:dyDescent="0.25">
      <c r="A189" s="8"/>
      <c r="B189" s="8"/>
      <c r="C189" s="9"/>
      <c r="D189" s="8"/>
      <c r="E189" s="8" t="s">
        <v>722</v>
      </c>
      <c r="F189" s="8">
        <v>0.68</v>
      </c>
      <c r="G189" s="10">
        <v>230</v>
      </c>
      <c r="H189" s="11">
        <v>156.4</v>
      </c>
      <c r="I189" s="11">
        <v>88.063520070577852</v>
      </c>
      <c r="J189" s="11">
        <v>68.336479929422154</v>
      </c>
      <c r="K189" s="8">
        <v>1.82</v>
      </c>
      <c r="L189" s="8"/>
      <c r="M189" s="12">
        <f t="shared" si="4"/>
        <v>418.6</v>
      </c>
      <c r="N189" s="12">
        <f t="shared" si="4"/>
        <v>0</v>
      </c>
      <c r="O189" s="12">
        <f t="shared" si="5"/>
        <v>418.6</v>
      </c>
    </row>
    <row r="190" spans="1:15" x14ac:dyDescent="0.25">
      <c r="A190" s="8"/>
      <c r="B190" s="8"/>
      <c r="C190" s="9"/>
      <c r="D190" s="8"/>
      <c r="E190" s="8" t="s">
        <v>723</v>
      </c>
      <c r="F190" s="8">
        <v>0.80000000000000016</v>
      </c>
      <c r="G190" s="10">
        <v>3110</v>
      </c>
      <c r="H190" s="11">
        <v>2488</v>
      </c>
      <c r="I190" s="11">
        <v>1380.4246558308764</v>
      </c>
      <c r="J190" s="11">
        <v>1107.5753441691236</v>
      </c>
      <c r="K190" s="8">
        <v>2.1</v>
      </c>
      <c r="L190" s="8"/>
      <c r="M190" s="12">
        <f t="shared" si="4"/>
        <v>6531</v>
      </c>
      <c r="N190" s="12">
        <f t="shared" si="4"/>
        <v>0</v>
      </c>
      <c r="O190" s="12">
        <f t="shared" si="5"/>
        <v>6531</v>
      </c>
    </row>
    <row r="191" spans="1:15" x14ac:dyDescent="0.25">
      <c r="A191" s="8"/>
      <c r="B191" s="8"/>
      <c r="C191" s="9"/>
      <c r="D191" s="8"/>
      <c r="E191" s="8" t="s">
        <v>724</v>
      </c>
      <c r="F191" s="8">
        <v>0.68</v>
      </c>
      <c r="G191" s="10">
        <v>2235</v>
      </c>
      <c r="H191" s="11">
        <v>1519.8000000000002</v>
      </c>
      <c r="I191" s="11">
        <v>782.41442434936039</v>
      </c>
      <c r="J191" s="11">
        <v>737.38557565063968</v>
      </c>
      <c r="K191" s="8">
        <v>1.82</v>
      </c>
      <c r="L191" s="8"/>
      <c r="M191" s="12">
        <f t="shared" si="4"/>
        <v>4067.7000000000003</v>
      </c>
      <c r="N191" s="12">
        <f t="shared" si="4"/>
        <v>0</v>
      </c>
      <c r="O191" s="12">
        <f t="shared" si="5"/>
        <v>4067.7000000000003</v>
      </c>
    </row>
    <row r="192" spans="1:15" x14ac:dyDescent="0.25">
      <c r="A192" s="8"/>
      <c r="B192" s="8"/>
      <c r="C192" s="9"/>
      <c r="D192" s="8"/>
      <c r="E192" s="8" t="s">
        <v>725</v>
      </c>
      <c r="F192" s="8">
        <v>0.68</v>
      </c>
      <c r="G192" s="10">
        <v>8950</v>
      </c>
      <c r="H192" s="11">
        <v>6086</v>
      </c>
      <c r="I192" s="11">
        <v>3201.0534655630463</v>
      </c>
      <c r="J192" s="11">
        <v>2884.9465344369537</v>
      </c>
      <c r="K192" s="8">
        <v>1.82</v>
      </c>
      <c r="L192" s="8"/>
      <c r="M192" s="12">
        <f t="shared" si="4"/>
        <v>16289</v>
      </c>
      <c r="N192" s="12">
        <f t="shared" si="4"/>
        <v>0</v>
      </c>
      <c r="O192" s="12">
        <f t="shared" si="5"/>
        <v>16289</v>
      </c>
    </row>
    <row r="193" spans="1:15" x14ac:dyDescent="0.25">
      <c r="A193" s="8"/>
      <c r="B193" s="8"/>
      <c r="C193" s="9"/>
      <c r="D193" s="8"/>
      <c r="E193" s="8" t="s">
        <v>730</v>
      </c>
      <c r="F193" s="8">
        <v>0.68</v>
      </c>
      <c r="G193" s="10">
        <v>527</v>
      </c>
      <c r="H193" s="11">
        <v>358.36</v>
      </c>
      <c r="I193" s="11">
        <v>203.30488888888888</v>
      </c>
      <c r="J193" s="11">
        <v>155.05511111111113</v>
      </c>
      <c r="K193" s="8">
        <v>1.82</v>
      </c>
      <c r="L193" s="8"/>
      <c r="M193" s="12">
        <f t="shared" si="4"/>
        <v>959.14</v>
      </c>
      <c r="N193" s="12">
        <f t="shared" si="4"/>
        <v>0</v>
      </c>
      <c r="O193" s="12">
        <f t="shared" si="5"/>
        <v>959.14</v>
      </c>
    </row>
    <row r="194" spans="1:15" x14ac:dyDescent="0.25">
      <c r="A194" s="8"/>
      <c r="B194" s="8"/>
      <c r="C194" s="9"/>
      <c r="D194" s="8"/>
      <c r="E194" s="8" t="s">
        <v>582</v>
      </c>
      <c r="F194" s="8">
        <v>0.68</v>
      </c>
      <c r="G194" s="10">
        <v>25</v>
      </c>
      <c r="H194" s="11">
        <v>17</v>
      </c>
      <c r="I194" s="11">
        <v>11.988950276243093</v>
      </c>
      <c r="J194" s="11">
        <v>5.0110497237569067</v>
      </c>
      <c r="K194" s="8">
        <v>1.82</v>
      </c>
      <c r="L194" s="8"/>
      <c r="M194" s="12">
        <f t="shared" si="4"/>
        <v>45.5</v>
      </c>
      <c r="N194" s="12">
        <f t="shared" si="4"/>
        <v>0</v>
      </c>
      <c r="O194" s="12">
        <f t="shared" si="5"/>
        <v>45.5</v>
      </c>
    </row>
    <row r="195" spans="1:15" x14ac:dyDescent="0.25">
      <c r="A195" s="8"/>
      <c r="B195" s="8"/>
      <c r="C195" s="9"/>
      <c r="D195" s="8"/>
      <c r="E195" s="8" t="s">
        <v>731</v>
      </c>
      <c r="F195" s="8">
        <v>0.66</v>
      </c>
      <c r="G195" s="10">
        <v>345</v>
      </c>
      <c r="H195" s="11">
        <v>227.7</v>
      </c>
      <c r="I195" s="11">
        <v>133.09333333333333</v>
      </c>
      <c r="J195" s="11">
        <v>94.606666666666655</v>
      </c>
      <c r="K195" s="8">
        <v>1.97</v>
      </c>
      <c r="L195" s="8"/>
      <c r="M195" s="12">
        <f t="shared" si="4"/>
        <v>679.65</v>
      </c>
      <c r="N195" s="12">
        <f t="shared" si="4"/>
        <v>0</v>
      </c>
      <c r="O195" s="12">
        <f t="shared" si="5"/>
        <v>679.65</v>
      </c>
    </row>
    <row r="196" spans="1:15" x14ac:dyDescent="0.25">
      <c r="A196" s="8"/>
      <c r="B196" s="8"/>
      <c r="C196" s="9"/>
      <c r="D196" s="8"/>
      <c r="E196" s="8" t="s">
        <v>583</v>
      </c>
      <c r="F196" s="8">
        <v>0.93</v>
      </c>
      <c r="G196" s="10">
        <v>2433</v>
      </c>
      <c r="H196" s="11">
        <v>2262.6900000000005</v>
      </c>
      <c r="I196" s="11">
        <v>1169.0112204484496</v>
      </c>
      <c r="J196" s="11">
        <v>1093.6787795515502</v>
      </c>
      <c r="K196" s="8">
        <v>2.2400000000000002</v>
      </c>
      <c r="L196" s="8"/>
      <c r="M196" s="12">
        <f t="shared" si="4"/>
        <v>5449.92</v>
      </c>
      <c r="N196" s="12">
        <f t="shared" si="4"/>
        <v>0</v>
      </c>
      <c r="O196" s="12">
        <f t="shared" si="5"/>
        <v>5449.92</v>
      </c>
    </row>
    <row r="197" spans="1:15" x14ac:dyDescent="0.25">
      <c r="A197" s="8"/>
      <c r="B197" s="8"/>
      <c r="C197" s="9"/>
      <c r="D197" s="8"/>
      <c r="E197" s="8" t="s">
        <v>734</v>
      </c>
      <c r="F197" s="8">
        <v>0.93</v>
      </c>
      <c r="G197" s="10">
        <v>2754</v>
      </c>
      <c r="H197" s="11">
        <v>2561.2199999999998</v>
      </c>
      <c r="I197" s="11">
        <v>1441.9822280514384</v>
      </c>
      <c r="J197" s="11">
        <v>1119.2377719485614</v>
      </c>
      <c r="K197" s="8">
        <v>2.2400000000000002</v>
      </c>
      <c r="L197" s="8"/>
      <c r="M197" s="12">
        <f t="shared" ref="M197:N260" si="6">$G197*K197</f>
        <v>6168.9600000000009</v>
      </c>
      <c r="N197" s="12">
        <f t="shared" si="6"/>
        <v>0</v>
      </c>
      <c r="O197" s="12">
        <f t="shared" ref="O197:O260" si="7">M197+N197</f>
        <v>6168.9600000000009</v>
      </c>
    </row>
    <row r="198" spans="1:15" x14ac:dyDescent="0.25">
      <c r="A198" s="8"/>
      <c r="B198" s="8"/>
      <c r="C198" s="9"/>
      <c r="D198" s="8"/>
      <c r="E198" s="8" t="s">
        <v>727</v>
      </c>
      <c r="F198" s="8">
        <v>0.69</v>
      </c>
      <c r="G198" s="10">
        <v>1073</v>
      </c>
      <c r="H198" s="11">
        <v>740.37</v>
      </c>
      <c r="I198" s="11">
        <v>413.93955555555556</v>
      </c>
      <c r="J198" s="11">
        <v>326.43044444444445</v>
      </c>
      <c r="K198" s="8">
        <v>1.83</v>
      </c>
      <c r="L198" s="8"/>
      <c r="M198" s="12">
        <f t="shared" si="6"/>
        <v>1963.5900000000001</v>
      </c>
      <c r="N198" s="12">
        <f t="shared" si="6"/>
        <v>0</v>
      </c>
      <c r="O198" s="12">
        <f t="shared" si="7"/>
        <v>1963.5900000000001</v>
      </c>
    </row>
    <row r="199" spans="1:15" x14ac:dyDescent="0.25">
      <c r="A199" s="8"/>
      <c r="B199" s="8"/>
      <c r="C199" s="9"/>
      <c r="D199" s="8"/>
      <c r="E199" s="8" t="s">
        <v>728</v>
      </c>
      <c r="F199" s="8">
        <v>0.66</v>
      </c>
      <c r="G199" s="10">
        <v>305</v>
      </c>
      <c r="H199" s="11">
        <v>201.3</v>
      </c>
      <c r="I199" s="11">
        <v>117.66222222222223</v>
      </c>
      <c r="J199" s="11">
        <v>83.637777777777785</v>
      </c>
      <c r="K199" s="8">
        <v>1.98</v>
      </c>
      <c r="L199" s="8"/>
      <c r="M199" s="12">
        <f t="shared" si="6"/>
        <v>603.9</v>
      </c>
      <c r="N199" s="12">
        <f t="shared" si="6"/>
        <v>0</v>
      </c>
      <c r="O199" s="12">
        <f t="shared" si="7"/>
        <v>603.9</v>
      </c>
    </row>
    <row r="200" spans="1:15" x14ac:dyDescent="0.25">
      <c r="A200" s="8"/>
      <c r="B200" s="8"/>
      <c r="C200" s="9"/>
      <c r="D200" s="8"/>
      <c r="E200" s="8" t="s">
        <v>729</v>
      </c>
      <c r="F200" s="8">
        <v>0.69</v>
      </c>
      <c r="G200" s="10">
        <v>1295</v>
      </c>
      <c r="H200" s="11">
        <v>893.55000000000007</v>
      </c>
      <c r="I200" s="11">
        <v>583.21599418804328</v>
      </c>
      <c r="J200" s="11">
        <v>310.33400581195684</v>
      </c>
      <c r="K200" s="8">
        <v>1.83</v>
      </c>
      <c r="L200" s="8"/>
      <c r="M200" s="12">
        <f t="shared" si="6"/>
        <v>2369.85</v>
      </c>
      <c r="N200" s="12">
        <f t="shared" si="6"/>
        <v>0</v>
      </c>
      <c r="O200" s="12">
        <f t="shared" si="7"/>
        <v>2369.85</v>
      </c>
    </row>
    <row r="201" spans="1:15" x14ac:dyDescent="0.25">
      <c r="A201" s="8"/>
      <c r="B201" s="8"/>
      <c r="C201" s="9"/>
      <c r="D201" s="8"/>
      <c r="E201" s="8" t="s">
        <v>735</v>
      </c>
      <c r="F201" s="8">
        <v>0.69</v>
      </c>
      <c r="G201" s="10">
        <v>535</v>
      </c>
      <c r="H201" s="11">
        <v>369.15</v>
      </c>
      <c r="I201" s="11">
        <v>215.08229787511223</v>
      </c>
      <c r="J201" s="11">
        <v>154.06770212488775</v>
      </c>
      <c r="K201" s="8">
        <v>1.83</v>
      </c>
      <c r="L201" s="8"/>
      <c r="M201" s="12">
        <f t="shared" si="6"/>
        <v>979.05000000000007</v>
      </c>
      <c r="N201" s="12">
        <f t="shared" si="6"/>
        <v>0</v>
      </c>
      <c r="O201" s="12">
        <f t="shared" si="7"/>
        <v>979.05000000000007</v>
      </c>
    </row>
    <row r="202" spans="1:15" x14ac:dyDescent="0.25">
      <c r="A202" s="8"/>
      <c r="B202" s="8"/>
      <c r="C202" s="9"/>
      <c r="D202" s="8"/>
      <c r="E202" s="8" t="s">
        <v>736</v>
      </c>
      <c r="F202" s="8">
        <v>0.66</v>
      </c>
      <c r="G202" s="10">
        <v>350</v>
      </c>
      <c r="H202" s="11">
        <v>231</v>
      </c>
      <c r="I202" s="11">
        <v>141.34092653853131</v>
      </c>
      <c r="J202" s="11">
        <v>89.659073461468665</v>
      </c>
      <c r="K202" s="8">
        <v>1.98</v>
      </c>
      <c r="L202" s="8"/>
      <c r="M202" s="12">
        <f t="shared" si="6"/>
        <v>693</v>
      </c>
      <c r="N202" s="12">
        <f t="shared" si="6"/>
        <v>0</v>
      </c>
      <c r="O202" s="12">
        <f t="shared" si="7"/>
        <v>693</v>
      </c>
    </row>
    <row r="203" spans="1:15" x14ac:dyDescent="0.25">
      <c r="A203" s="8"/>
      <c r="B203" s="8"/>
      <c r="C203" s="9"/>
      <c r="D203" s="8"/>
      <c r="E203" s="8" t="s">
        <v>737</v>
      </c>
      <c r="F203" s="8">
        <v>0.79</v>
      </c>
      <c r="G203" s="10">
        <v>4605</v>
      </c>
      <c r="H203" s="11">
        <v>3637.95</v>
      </c>
      <c r="I203" s="11">
        <v>2042.1172538009871</v>
      </c>
      <c r="J203" s="11">
        <v>1595.8327461990132</v>
      </c>
      <c r="K203" s="8">
        <v>2.08</v>
      </c>
      <c r="L203" s="8"/>
      <c r="M203" s="12">
        <f t="shared" si="6"/>
        <v>9578.4</v>
      </c>
      <c r="N203" s="12">
        <f t="shared" si="6"/>
        <v>0</v>
      </c>
      <c r="O203" s="12">
        <f t="shared" si="7"/>
        <v>9578.4</v>
      </c>
    </row>
    <row r="204" spans="1:15" x14ac:dyDescent="0.25">
      <c r="A204" s="8"/>
      <c r="B204" s="8"/>
      <c r="C204" s="9"/>
      <c r="D204" s="8"/>
      <c r="E204" s="8" t="s">
        <v>738</v>
      </c>
      <c r="F204" s="8">
        <v>0.77</v>
      </c>
      <c r="G204" s="10">
        <v>715</v>
      </c>
      <c r="H204" s="11">
        <v>550.54999999999995</v>
      </c>
      <c r="I204" s="11">
        <v>317.28300742727214</v>
      </c>
      <c r="J204" s="11">
        <v>233.26699257272787</v>
      </c>
      <c r="K204" s="8">
        <v>2.2400000000000002</v>
      </c>
      <c r="L204" s="8"/>
      <c r="M204" s="12">
        <f t="shared" si="6"/>
        <v>1601.6000000000001</v>
      </c>
      <c r="N204" s="12">
        <f t="shared" si="6"/>
        <v>0</v>
      </c>
      <c r="O204" s="12">
        <f t="shared" si="7"/>
        <v>1601.6000000000001</v>
      </c>
    </row>
    <row r="205" spans="1:15" x14ac:dyDescent="0.25">
      <c r="A205" s="8"/>
      <c r="B205" s="8"/>
      <c r="C205" s="9" t="s">
        <v>219</v>
      </c>
      <c r="D205" s="8" t="s">
        <v>38</v>
      </c>
      <c r="E205" s="8" t="s">
        <v>721</v>
      </c>
      <c r="F205" s="8">
        <v>0.68</v>
      </c>
      <c r="G205" s="10">
        <v>58</v>
      </c>
      <c r="H205" s="11">
        <v>39.44</v>
      </c>
      <c r="I205" s="11">
        <v>22.811055731762576</v>
      </c>
      <c r="J205" s="11">
        <v>16.628944268237422</v>
      </c>
      <c r="K205" s="8">
        <v>1.82</v>
      </c>
      <c r="L205" s="8"/>
      <c r="M205" s="12">
        <f t="shared" si="6"/>
        <v>105.56</v>
      </c>
      <c r="N205" s="12">
        <f t="shared" si="6"/>
        <v>0</v>
      </c>
      <c r="O205" s="12">
        <f t="shared" si="7"/>
        <v>105.56</v>
      </c>
    </row>
    <row r="206" spans="1:15" x14ac:dyDescent="0.25">
      <c r="A206" s="8"/>
      <c r="B206" s="8"/>
      <c r="C206" s="9"/>
      <c r="D206" s="8"/>
      <c r="E206" s="8" t="s">
        <v>722</v>
      </c>
      <c r="F206" s="8">
        <v>0.68</v>
      </c>
      <c r="G206" s="10">
        <v>1982</v>
      </c>
      <c r="H206" s="11">
        <v>1347.76</v>
      </c>
      <c r="I206" s="11">
        <v>779.50883552333482</v>
      </c>
      <c r="J206" s="11">
        <v>568.25116447666517</v>
      </c>
      <c r="K206" s="8">
        <v>1.82</v>
      </c>
      <c r="L206" s="8"/>
      <c r="M206" s="12">
        <f t="shared" si="6"/>
        <v>3607.2400000000002</v>
      </c>
      <c r="N206" s="12">
        <f t="shared" si="6"/>
        <v>0</v>
      </c>
      <c r="O206" s="12">
        <f t="shared" si="7"/>
        <v>3607.2400000000002</v>
      </c>
    </row>
    <row r="207" spans="1:15" x14ac:dyDescent="0.25">
      <c r="A207" s="8"/>
      <c r="B207" s="8"/>
      <c r="C207" s="9"/>
      <c r="D207" s="8"/>
      <c r="E207" s="8" t="s">
        <v>723</v>
      </c>
      <c r="F207" s="8">
        <v>0.8</v>
      </c>
      <c r="G207" s="10">
        <v>5880</v>
      </c>
      <c r="H207" s="11">
        <v>4704</v>
      </c>
      <c r="I207" s="11">
        <v>2582.5375675227579</v>
      </c>
      <c r="J207" s="11">
        <v>2121.4624324772421</v>
      </c>
      <c r="K207" s="8">
        <v>2.1</v>
      </c>
      <c r="L207" s="8"/>
      <c r="M207" s="12">
        <f t="shared" si="6"/>
        <v>12348</v>
      </c>
      <c r="N207" s="12">
        <f t="shared" si="6"/>
        <v>0</v>
      </c>
      <c r="O207" s="12">
        <f t="shared" si="7"/>
        <v>12348</v>
      </c>
    </row>
    <row r="208" spans="1:15" x14ac:dyDescent="0.25">
      <c r="A208" s="8"/>
      <c r="B208" s="8"/>
      <c r="C208" s="9"/>
      <c r="D208" s="8"/>
      <c r="E208" s="8" t="s">
        <v>724</v>
      </c>
      <c r="F208" s="8">
        <v>0.68</v>
      </c>
      <c r="G208" s="10">
        <v>390</v>
      </c>
      <c r="H208" s="11">
        <v>265.2</v>
      </c>
      <c r="I208" s="11">
        <v>147.07515685489255</v>
      </c>
      <c r="J208" s="11">
        <v>118.12484314510746</v>
      </c>
      <c r="K208" s="8">
        <v>1.82</v>
      </c>
      <c r="L208" s="8"/>
      <c r="M208" s="12">
        <f t="shared" si="6"/>
        <v>709.80000000000007</v>
      </c>
      <c r="N208" s="12">
        <f t="shared" si="6"/>
        <v>0</v>
      </c>
      <c r="O208" s="12">
        <f t="shared" si="7"/>
        <v>709.80000000000007</v>
      </c>
    </row>
    <row r="209" spans="1:16" x14ac:dyDescent="0.25">
      <c r="A209" s="8"/>
      <c r="B209" s="8"/>
      <c r="C209" s="9"/>
      <c r="D209" s="8"/>
      <c r="E209" s="8" t="s">
        <v>725</v>
      </c>
      <c r="F209" s="8">
        <v>0.68</v>
      </c>
      <c r="G209" s="10">
        <v>9400</v>
      </c>
      <c r="H209" s="11">
        <v>6391.9999999999991</v>
      </c>
      <c r="I209" s="11">
        <v>3443.2884795087439</v>
      </c>
      <c r="J209" s="11">
        <v>2948.7115204912566</v>
      </c>
      <c r="K209" s="8">
        <v>1.82</v>
      </c>
      <c r="L209" s="8"/>
      <c r="M209" s="12">
        <f t="shared" si="6"/>
        <v>17108</v>
      </c>
      <c r="N209" s="12">
        <f t="shared" si="6"/>
        <v>0</v>
      </c>
      <c r="O209" s="12">
        <f t="shared" si="7"/>
        <v>17108</v>
      </c>
    </row>
    <row r="210" spans="1:16" x14ac:dyDescent="0.25">
      <c r="A210" s="8"/>
      <c r="B210" s="8"/>
      <c r="C210" s="9"/>
      <c r="D210" s="8"/>
      <c r="E210" s="8" t="s">
        <v>730</v>
      </c>
      <c r="F210" s="8">
        <v>0.68</v>
      </c>
      <c r="G210" s="10">
        <v>2051</v>
      </c>
      <c r="H210" s="11">
        <v>1394.6799999999998</v>
      </c>
      <c r="I210" s="11">
        <v>771.66083123944475</v>
      </c>
      <c r="J210" s="11">
        <v>623.0191687605552</v>
      </c>
      <c r="K210" s="8">
        <v>1.82</v>
      </c>
      <c r="L210" s="8"/>
      <c r="M210" s="12">
        <f t="shared" si="6"/>
        <v>3732.82</v>
      </c>
      <c r="N210" s="12">
        <f t="shared" si="6"/>
        <v>0</v>
      </c>
      <c r="O210" s="12">
        <f t="shared" si="7"/>
        <v>3732.82</v>
      </c>
    </row>
    <row r="211" spans="1:16" x14ac:dyDescent="0.25">
      <c r="A211" s="8"/>
      <c r="B211" s="8"/>
      <c r="C211" s="9"/>
      <c r="D211" s="8"/>
      <c r="E211" s="8" t="s">
        <v>583</v>
      </c>
      <c r="F211" s="8">
        <v>0.93</v>
      </c>
      <c r="G211" s="10">
        <v>1900</v>
      </c>
      <c r="H211" s="11">
        <v>1767</v>
      </c>
      <c r="I211" s="11">
        <v>893.74834270762085</v>
      </c>
      <c r="J211" s="11">
        <v>873.25165729237926</v>
      </c>
      <c r="K211" s="8">
        <v>2.2400000000000002</v>
      </c>
      <c r="L211" s="8"/>
      <c r="M211" s="12">
        <f t="shared" si="6"/>
        <v>4256</v>
      </c>
      <c r="N211" s="12">
        <f t="shared" si="6"/>
        <v>0</v>
      </c>
      <c r="O211" s="12">
        <f t="shared" si="7"/>
        <v>4256</v>
      </c>
    </row>
    <row r="212" spans="1:16" x14ac:dyDescent="0.25">
      <c r="A212" s="8"/>
      <c r="B212" s="8"/>
      <c r="C212" s="9"/>
      <c r="D212" s="8"/>
      <c r="E212" s="8" t="s">
        <v>734</v>
      </c>
      <c r="F212" s="8">
        <v>0.93</v>
      </c>
      <c r="G212" s="10">
        <v>1895</v>
      </c>
      <c r="H212" s="11">
        <v>1762.35</v>
      </c>
      <c r="I212" s="11">
        <v>873.06242803504381</v>
      </c>
      <c r="J212" s="11">
        <v>889.2875719649561</v>
      </c>
      <c r="K212" s="8">
        <v>2.2400000000000002</v>
      </c>
      <c r="L212" s="8"/>
      <c r="M212" s="12">
        <f t="shared" si="6"/>
        <v>4244.8</v>
      </c>
      <c r="N212" s="12">
        <f t="shared" si="6"/>
        <v>0</v>
      </c>
      <c r="O212" s="12">
        <f t="shared" si="7"/>
        <v>4244.8</v>
      </c>
    </row>
    <row r="213" spans="1:16" x14ac:dyDescent="0.25">
      <c r="A213" s="8"/>
      <c r="B213" s="8"/>
      <c r="C213" s="9"/>
      <c r="D213" s="8"/>
      <c r="E213" s="8" t="s">
        <v>727</v>
      </c>
      <c r="F213" s="8">
        <v>0.69</v>
      </c>
      <c r="G213" s="10">
        <v>46</v>
      </c>
      <c r="H213" s="11">
        <v>31.74</v>
      </c>
      <c r="I213" s="11">
        <v>18.091526959673764</v>
      </c>
      <c r="J213" s="11">
        <v>13.648473040326234</v>
      </c>
      <c r="K213" s="8">
        <v>1.83</v>
      </c>
      <c r="L213" s="8"/>
      <c r="M213" s="12">
        <f t="shared" si="6"/>
        <v>84.18</v>
      </c>
      <c r="N213" s="12">
        <f t="shared" si="6"/>
        <v>0</v>
      </c>
      <c r="O213" s="12">
        <f t="shared" si="7"/>
        <v>84.18</v>
      </c>
    </row>
    <row r="214" spans="1:16" x14ac:dyDescent="0.25">
      <c r="A214" s="8"/>
      <c r="B214" s="8"/>
      <c r="C214" s="9"/>
      <c r="D214" s="8"/>
      <c r="E214" s="8" t="s">
        <v>728</v>
      </c>
      <c r="F214" s="8">
        <v>0.66</v>
      </c>
      <c r="G214" s="10">
        <v>65</v>
      </c>
      <c r="H214" s="11">
        <v>42.9</v>
      </c>
      <c r="I214" s="11">
        <v>25.564114182147712</v>
      </c>
      <c r="J214" s="11">
        <v>17.335885817852287</v>
      </c>
      <c r="K214" s="8">
        <v>1.98</v>
      </c>
      <c r="L214" s="8"/>
      <c r="M214" s="12">
        <f t="shared" si="6"/>
        <v>128.69999999999999</v>
      </c>
      <c r="N214" s="12">
        <f t="shared" si="6"/>
        <v>0</v>
      </c>
      <c r="O214" s="12">
        <f t="shared" si="7"/>
        <v>128.69999999999999</v>
      </c>
    </row>
    <row r="215" spans="1:16" x14ac:dyDescent="0.25">
      <c r="A215" s="8"/>
      <c r="B215" s="8"/>
      <c r="C215" s="9"/>
      <c r="D215" s="8"/>
      <c r="E215" s="8" t="s">
        <v>729</v>
      </c>
      <c r="F215" s="8">
        <v>0.69</v>
      </c>
      <c r="G215" s="10">
        <v>1775</v>
      </c>
      <c r="H215" s="11">
        <v>1224.75</v>
      </c>
      <c r="I215" s="11">
        <v>804.97296369410344</v>
      </c>
      <c r="J215" s="11">
        <v>419.7770363058965</v>
      </c>
      <c r="K215" s="8">
        <v>1.83</v>
      </c>
      <c r="L215" s="8"/>
      <c r="M215" s="12">
        <f t="shared" si="6"/>
        <v>3248.25</v>
      </c>
      <c r="N215" s="12">
        <f t="shared" si="6"/>
        <v>0</v>
      </c>
      <c r="O215" s="12">
        <f t="shared" si="7"/>
        <v>3248.25</v>
      </c>
    </row>
    <row r="216" spans="1:16" x14ac:dyDescent="0.25">
      <c r="A216" s="8"/>
      <c r="B216" s="8"/>
      <c r="C216" s="9"/>
      <c r="D216" s="8"/>
      <c r="E216" s="8" t="s">
        <v>735</v>
      </c>
      <c r="F216" s="8">
        <v>0.69</v>
      </c>
      <c r="G216" s="10">
        <v>1770</v>
      </c>
      <c r="H216" s="11">
        <v>1221.3</v>
      </c>
      <c r="I216" s="11">
        <v>719.60655737704917</v>
      </c>
      <c r="J216" s="11">
        <v>501.69344262295078</v>
      </c>
      <c r="K216" s="8">
        <v>1.83</v>
      </c>
      <c r="L216" s="8"/>
      <c r="M216" s="12">
        <f t="shared" si="6"/>
        <v>3239.1</v>
      </c>
      <c r="N216" s="12">
        <f t="shared" si="6"/>
        <v>0</v>
      </c>
      <c r="O216" s="12">
        <f t="shared" si="7"/>
        <v>3239.1</v>
      </c>
    </row>
    <row r="217" spans="1:16" x14ac:dyDescent="0.25">
      <c r="A217" s="8"/>
      <c r="B217" s="8"/>
      <c r="C217" s="9"/>
      <c r="D217" s="8"/>
      <c r="E217" s="8" t="s">
        <v>737</v>
      </c>
      <c r="F217" s="8">
        <v>0.79</v>
      </c>
      <c r="G217" s="10">
        <v>3840</v>
      </c>
      <c r="H217" s="11">
        <v>3033.6</v>
      </c>
      <c r="I217" s="11">
        <v>1758.1289661075027</v>
      </c>
      <c r="J217" s="11">
        <v>1275.4710338924974</v>
      </c>
      <c r="K217" s="8">
        <v>2.08</v>
      </c>
      <c r="L217" s="8"/>
      <c r="M217" s="12">
        <f t="shared" si="6"/>
        <v>7987.2000000000007</v>
      </c>
      <c r="N217" s="12">
        <f t="shared" si="6"/>
        <v>0</v>
      </c>
      <c r="O217" s="12">
        <f t="shared" si="7"/>
        <v>7987.2000000000007</v>
      </c>
    </row>
    <row r="218" spans="1:16" x14ac:dyDescent="0.25">
      <c r="A218" s="8"/>
      <c r="B218" s="8"/>
      <c r="C218" s="9"/>
      <c r="D218" s="8"/>
      <c r="E218" s="8" t="s">
        <v>738</v>
      </c>
      <c r="F218" s="8">
        <v>0.77</v>
      </c>
      <c r="G218" s="10">
        <v>395</v>
      </c>
      <c r="H218" s="11">
        <v>304.14999999999998</v>
      </c>
      <c r="I218" s="11">
        <v>179.94317455592227</v>
      </c>
      <c r="J218" s="11">
        <v>124.20682544407774</v>
      </c>
      <c r="K218" s="8">
        <v>2.2400000000000002</v>
      </c>
      <c r="L218" s="8"/>
      <c r="M218" s="12">
        <f t="shared" si="6"/>
        <v>884.80000000000007</v>
      </c>
      <c r="N218" s="12">
        <f t="shared" si="6"/>
        <v>0</v>
      </c>
      <c r="O218" s="12">
        <f t="shared" si="7"/>
        <v>884.80000000000007</v>
      </c>
    </row>
    <row r="219" spans="1:16" s="7" customFormat="1" x14ac:dyDescent="0.25">
      <c r="A219" s="13"/>
      <c r="B219" s="13" t="s">
        <v>241</v>
      </c>
      <c r="C219" s="14"/>
      <c r="D219" s="13"/>
      <c r="E219" s="13"/>
      <c r="F219" s="13"/>
      <c r="G219" s="15">
        <v>188925</v>
      </c>
      <c r="H219" s="16">
        <v>139607.33999999988</v>
      </c>
      <c r="I219" s="16">
        <v>78120</v>
      </c>
      <c r="J219" s="16">
        <v>61487.339999999989</v>
      </c>
      <c r="K219" s="13"/>
      <c r="L219" s="13"/>
      <c r="M219" s="17"/>
      <c r="N219" s="17"/>
      <c r="O219" s="17">
        <f>SUM(O137:O218)</f>
        <v>371797.33</v>
      </c>
      <c r="P219"/>
    </row>
    <row r="220" spans="1:16" s="7" customFormat="1" x14ac:dyDescent="0.25">
      <c r="A220" s="2" t="s">
        <v>242</v>
      </c>
      <c r="B220" s="2"/>
      <c r="C220" s="3"/>
      <c r="D220" s="2"/>
      <c r="E220" s="2"/>
      <c r="F220" s="2"/>
      <c r="G220" s="4">
        <v>188925</v>
      </c>
      <c r="H220" s="5">
        <v>139607.33999999988</v>
      </c>
      <c r="I220" s="5">
        <v>78120</v>
      </c>
      <c r="J220" s="5">
        <v>61487.339999999989</v>
      </c>
      <c r="K220" s="2"/>
      <c r="L220" s="2"/>
      <c r="M220" s="6"/>
      <c r="N220" s="6"/>
      <c r="O220" s="6"/>
      <c r="P220"/>
    </row>
    <row r="221" spans="1:16" x14ac:dyDescent="0.25">
      <c r="A221" s="8" t="s">
        <v>243</v>
      </c>
      <c r="B221" s="8" t="s">
        <v>139</v>
      </c>
      <c r="C221" s="9" t="s">
        <v>300</v>
      </c>
      <c r="D221" s="8" t="s">
        <v>140</v>
      </c>
      <c r="E221" s="8" t="s">
        <v>739</v>
      </c>
      <c r="F221" s="8">
        <v>0.51</v>
      </c>
      <c r="G221" s="10">
        <v>1023</v>
      </c>
      <c r="H221" s="11">
        <v>521.73</v>
      </c>
      <c r="I221" s="11">
        <v>1130.3906459651139</v>
      </c>
      <c r="J221" s="11">
        <v>-608.66064596511399</v>
      </c>
      <c r="K221" s="8">
        <v>7.36</v>
      </c>
      <c r="L221" s="8"/>
      <c r="M221" s="12">
        <f t="shared" si="6"/>
        <v>7529.2800000000007</v>
      </c>
      <c r="N221" s="12">
        <f t="shared" si="6"/>
        <v>0</v>
      </c>
      <c r="O221" s="12">
        <f t="shared" si="7"/>
        <v>7529.2800000000007</v>
      </c>
    </row>
    <row r="222" spans="1:16" x14ac:dyDescent="0.25">
      <c r="A222" s="8"/>
      <c r="B222" s="8"/>
      <c r="C222" s="9"/>
      <c r="D222" s="8"/>
      <c r="E222" s="8" t="s">
        <v>593</v>
      </c>
      <c r="F222" s="8">
        <v>0.51</v>
      </c>
      <c r="G222" s="10">
        <v>600</v>
      </c>
      <c r="H222" s="11">
        <v>306</v>
      </c>
      <c r="I222" s="11">
        <v>580.12293359586181</v>
      </c>
      <c r="J222" s="11">
        <v>-274.12293359586175</v>
      </c>
      <c r="K222" s="8">
        <v>7.36</v>
      </c>
      <c r="L222" s="8"/>
      <c r="M222" s="12">
        <f t="shared" si="6"/>
        <v>4416</v>
      </c>
      <c r="N222" s="12">
        <f t="shared" si="6"/>
        <v>0</v>
      </c>
      <c r="O222" s="12">
        <f t="shared" si="7"/>
        <v>4416</v>
      </c>
    </row>
    <row r="223" spans="1:16" x14ac:dyDescent="0.25">
      <c r="A223" s="8"/>
      <c r="B223" s="8"/>
      <c r="C223" s="9"/>
      <c r="D223" s="8"/>
      <c r="E223" s="8" t="s">
        <v>594</v>
      </c>
      <c r="F223" s="8">
        <v>0.51</v>
      </c>
      <c r="G223" s="10">
        <v>408</v>
      </c>
      <c r="H223" s="11">
        <v>208.08</v>
      </c>
      <c r="I223" s="11">
        <v>413.44715266595819</v>
      </c>
      <c r="J223" s="11">
        <v>-205.36715266595817</v>
      </c>
      <c r="K223" s="8">
        <v>7.36</v>
      </c>
      <c r="L223" s="8"/>
      <c r="M223" s="12">
        <f t="shared" si="6"/>
        <v>3002.88</v>
      </c>
      <c r="N223" s="12">
        <f t="shared" si="6"/>
        <v>0</v>
      </c>
      <c r="O223" s="12">
        <f t="shared" si="7"/>
        <v>3002.88</v>
      </c>
    </row>
    <row r="224" spans="1:16" x14ac:dyDescent="0.25">
      <c r="A224" s="8"/>
      <c r="B224" s="8"/>
      <c r="C224" s="9"/>
      <c r="D224" s="8"/>
      <c r="E224" s="8" t="s">
        <v>591</v>
      </c>
      <c r="F224" s="8">
        <v>0.51</v>
      </c>
      <c r="G224" s="10">
        <v>1077</v>
      </c>
      <c r="H224" s="11">
        <v>549.27</v>
      </c>
      <c r="I224" s="11">
        <v>1051.2122484953409</v>
      </c>
      <c r="J224" s="11">
        <v>-501.94224849534089</v>
      </c>
      <c r="K224" s="8">
        <v>7.36</v>
      </c>
      <c r="L224" s="8"/>
      <c r="M224" s="12">
        <f t="shared" si="6"/>
        <v>7926.72</v>
      </c>
      <c r="N224" s="12">
        <f t="shared" si="6"/>
        <v>0</v>
      </c>
      <c r="O224" s="12">
        <f t="shared" si="7"/>
        <v>7926.72</v>
      </c>
    </row>
    <row r="225" spans="1:15" x14ac:dyDescent="0.25">
      <c r="A225" s="8"/>
      <c r="B225" s="8"/>
      <c r="C225" s="9"/>
      <c r="D225" s="8"/>
      <c r="E225" s="8" t="s">
        <v>740</v>
      </c>
      <c r="F225" s="8">
        <v>0.51</v>
      </c>
      <c r="G225" s="10">
        <v>240</v>
      </c>
      <c r="H225" s="11">
        <v>122.39999999999999</v>
      </c>
      <c r="I225" s="11">
        <v>241.29637454684234</v>
      </c>
      <c r="J225" s="11">
        <v>-118.89637454684234</v>
      </c>
      <c r="K225" s="8">
        <v>7.36</v>
      </c>
      <c r="L225" s="8"/>
      <c r="M225" s="12">
        <f t="shared" si="6"/>
        <v>1766.4</v>
      </c>
      <c r="N225" s="12">
        <f t="shared" si="6"/>
        <v>0</v>
      </c>
      <c r="O225" s="12">
        <f t="shared" si="7"/>
        <v>1766.4</v>
      </c>
    </row>
    <row r="226" spans="1:15" x14ac:dyDescent="0.25">
      <c r="A226" s="8"/>
      <c r="B226" s="8"/>
      <c r="C226" s="9"/>
      <c r="D226" s="8"/>
      <c r="E226" s="8" t="s">
        <v>741</v>
      </c>
      <c r="F226" s="8">
        <v>0.51</v>
      </c>
      <c r="G226" s="10">
        <v>1001</v>
      </c>
      <c r="H226" s="11">
        <v>510.51</v>
      </c>
      <c r="I226" s="11">
        <v>992.66015003409871</v>
      </c>
      <c r="J226" s="11">
        <v>-482.15015003409871</v>
      </c>
      <c r="K226" s="8">
        <v>7.36</v>
      </c>
      <c r="L226" s="8"/>
      <c r="M226" s="12">
        <f t="shared" si="6"/>
        <v>7367.3600000000006</v>
      </c>
      <c r="N226" s="12">
        <f t="shared" si="6"/>
        <v>0</v>
      </c>
      <c r="O226" s="12">
        <f t="shared" si="7"/>
        <v>7367.3600000000006</v>
      </c>
    </row>
    <row r="227" spans="1:15" x14ac:dyDescent="0.25">
      <c r="A227" s="8"/>
      <c r="B227" s="8"/>
      <c r="C227" s="9"/>
      <c r="D227" s="8"/>
      <c r="E227" s="8" t="s">
        <v>742</v>
      </c>
      <c r="F227" s="8">
        <v>0.51</v>
      </c>
      <c r="G227" s="10">
        <v>36</v>
      </c>
      <c r="H227" s="11">
        <v>18.36</v>
      </c>
      <c r="I227" s="11">
        <v>33.516209476309228</v>
      </c>
      <c r="J227" s="11">
        <v>-15.156209476309229</v>
      </c>
      <c r="K227" s="8">
        <v>7.36</v>
      </c>
      <c r="L227" s="8"/>
      <c r="M227" s="12">
        <f t="shared" si="6"/>
        <v>264.96000000000004</v>
      </c>
      <c r="N227" s="12">
        <f t="shared" si="6"/>
        <v>0</v>
      </c>
      <c r="O227" s="12">
        <f t="shared" si="7"/>
        <v>264.96000000000004</v>
      </c>
    </row>
    <row r="228" spans="1:15" x14ac:dyDescent="0.25">
      <c r="A228" s="8"/>
      <c r="B228" s="8"/>
      <c r="C228" s="9"/>
      <c r="D228" s="8"/>
      <c r="E228" s="8" t="s">
        <v>592</v>
      </c>
      <c r="F228" s="8">
        <v>0.51</v>
      </c>
      <c r="G228" s="10">
        <v>1546</v>
      </c>
      <c r="H228" s="11">
        <v>788.46</v>
      </c>
      <c r="I228" s="11">
        <v>1452.9554522684705</v>
      </c>
      <c r="J228" s="11">
        <v>-664.49545226847056</v>
      </c>
      <c r="K228" s="8">
        <v>7.36</v>
      </c>
      <c r="L228" s="8"/>
      <c r="M228" s="12">
        <f t="shared" si="6"/>
        <v>11378.560000000001</v>
      </c>
      <c r="N228" s="12">
        <f t="shared" si="6"/>
        <v>0</v>
      </c>
      <c r="O228" s="12">
        <f t="shared" si="7"/>
        <v>11378.560000000001</v>
      </c>
    </row>
    <row r="229" spans="1:15" x14ac:dyDescent="0.25">
      <c r="A229" s="8"/>
      <c r="B229" s="8"/>
      <c r="C229" s="9"/>
      <c r="D229" s="8"/>
      <c r="E229" s="8" t="s">
        <v>743</v>
      </c>
      <c r="F229" s="8">
        <v>0.51</v>
      </c>
      <c r="G229" s="10">
        <v>397</v>
      </c>
      <c r="H229" s="11">
        <v>202.47000000000003</v>
      </c>
      <c r="I229" s="11">
        <v>423.5691010159095</v>
      </c>
      <c r="J229" s="11">
        <v>-221.09910101590953</v>
      </c>
      <c r="K229" s="8">
        <v>7.36</v>
      </c>
      <c r="L229" s="8"/>
      <c r="M229" s="12">
        <f t="shared" si="6"/>
        <v>2921.92</v>
      </c>
      <c r="N229" s="12">
        <f t="shared" si="6"/>
        <v>0</v>
      </c>
      <c r="O229" s="12">
        <f t="shared" si="7"/>
        <v>2921.92</v>
      </c>
    </row>
    <row r="230" spans="1:15" x14ac:dyDescent="0.25">
      <c r="A230" s="8"/>
      <c r="B230" s="8"/>
      <c r="C230" s="9"/>
      <c r="D230" s="8"/>
      <c r="E230" s="8" t="s">
        <v>744</v>
      </c>
      <c r="F230" s="8">
        <v>0.51</v>
      </c>
      <c r="G230" s="10">
        <v>2636</v>
      </c>
      <c r="H230" s="11">
        <v>1344.36</v>
      </c>
      <c r="I230" s="11">
        <v>3051.557368689444</v>
      </c>
      <c r="J230" s="11">
        <v>-1707.1973686894441</v>
      </c>
      <c r="K230" s="8">
        <v>7.36</v>
      </c>
      <c r="L230" s="8"/>
      <c r="M230" s="12">
        <f t="shared" si="6"/>
        <v>19400.96</v>
      </c>
      <c r="N230" s="12">
        <f t="shared" si="6"/>
        <v>0</v>
      </c>
      <c r="O230" s="12">
        <f t="shared" si="7"/>
        <v>19400.96</v>
      </c>
    </row>
    <row r="231" spans="1:15" x14ac:dyDescent="0.25">
      <c r="A231" s="8"/>
      <c r="B231" s="8"/>
      <c r="C231" s="9"/>
      <c r="D231" s="8"/>
      <c r="E231" s="8" t="s">
        <v>745</v>
      </c>
      <c r="F231" s="8">
        <v>0.51</v>
      </c>
      <c r="G231" s="10">
        <v>47</v>
      </c>
      <c r="H231" s="11">
        <v>23.97</v>
      </c>
      <c r="I231" s="11">
        <v>48.702725796804238</v>
      </c>
      <c r="J231" s="11">
        <v>-24.732725796804239</v>
      </c>
      <c r="K231" s="8">
        <v>7.36</v>
      </c>
      <c r="L231" s="8"/>
      <c r="M231" s="12">
        <f t="shared" si="6"/>
        <v>345.92</v>
      </c>
      <c r="N231" s="12">
        <f t="shared" si="6"/>
        <v>0</v>
      </c>
      <c r="O231" s="12">
        <f t="shared" si="7"/>
        <v>345.92</v>
      </c>
    </row>
    <row r="232" spans="1:15" x14ac:dyDescent="0.25">
      <c r="A232" s="8"/>
      <c r="B232" s="8"/>
      <c r="C232" s="9"/>
      <c r="D232" s="8"/>
      <c r="E232" s="8" t="s">
        <v>746</v>
      </c>
      <c r="F232" s="8">
        <v>0.51</v>
      </c>
      <c r="G232" s="10">
        <v>724</v>
      </c>
      <c r="H232" s="11">
        <v>369.24</v>
      </c>
      <c r="I232" s="11">
        <v>653.27862802561606</v>
      </c>
      <c r="J232" s="11">
        <v>-284.03862802561605</v>
      </c>
      <c r="K232" s="8">
        <v>7.36</v>
      </c>
      <c r="L232" s="8"/>
      <c r="M232" s="12">
        <f t="shared" si="6"/>
        <v>5328.64</v>
      </c>
      <c r="N232" s="12">
        <f t="shared" si="6"/>
        <v>0</v>
      </c>
      <c r="O232" s="12">
        <f t="shared" si="7"/>
        <v>5328.64</v>
      </c>
    </row>
    <row r="233" spans="1:15" x14ac:dyDescent="0.25">
      <c r="A233" s="8"/>
      <c r="B233" s="8"/>
      <c r="C233" s="9" t="s">
        <v>24</v>
      </c>
      <c r="D233" s="8" t="s">
        <v>140</v>
      </c>
      <c r="E233" s="8" t="s">
        <v>747</v>
      </c>
      <c r="F233" s="8">
        <v>0.51</v>
      </c>
      <c r="G233" s="10">
        <v>500</v>
      </c>
      <c r="H233" s="11">
        <v>255</v>
      </c>
      <c r="I233" s="11">
        <v>223.10756972111554</v>
      </c>
      <c r="J233" s="11">
        <v>31.892430278884461</v>
      </c>
      <c r="K233" s="8">
        <v>7.4</v>
      </c>
      <c r="L233" s="8"/>
      <c r="M233" s="12">
        <f t="shared" si="6"/>
        <v>3700</v>
      </c>
      <c r="N233" s="12">
        <f t="shared" si="6"/>
        <v>0</v>
      </c>
      <c r="O233" s="12">
        <f t="shared" si="7"/>
        <v>3700</v>
      </c>
    </row>
    <row r="234" spans="1:15" x14ac:dyDescent="0.25">
      <c r="A234" s="8"/>
      <c r="B234" s="8"/>
      <c r="C234" s="9"/>
      <c r="D234" s="8"/>
      <c r="E234" s="8" t="s">
        <v>748</v>
      </c>
      <c r="F234" s="8">
        <v>0.51</v>
      </c>
      <c r="G234" s="10">
        <v>380</v>
      </c>
      <c r="H234" s="11">
        <v>193.8</v>
      </c>
      <c r="I234" s="11">
        <v>169.5617529880478</v>
      </c>
      <c r="J234" s="11">
        <v>24.238247011952211</v>
      </c>
      <c r="K234" s="8">
        <v>7.4</v>
      </c>
      <c r="L234" s="8"/>
      <c r="M234" s="12">
        <f t="shared" si="6"/>
        <v>2812</v>
      </c>
      <c r="N234" s="12">
        <f t="shared" si="6"/>
        <v>0</v>
      </c>
      <c r="O234" s="12">
        <f t="shared" si="7"/>
        <v>2812</v>
      </c>
    </row>
    <row r="235" spans="1:15" x14ac:dyDescent="0.25">
      <c r="A235" s="8"/>
      <c r="B235" s="8"/>
      <c r="C235" s="9"/>
      <c r="D235" s="8"/>
      <c r="E235" s="8" t="s">
        <v>749</v>
      </c>
      <c r="F235" s="8">
        <v>0.51</v>
      </c>
      <c r="G235" s="10">
        <v>1120</v>
      </c>
      <c r="H235" s="11">
        <v>571.20000000000005</v>
      </c>
      <c r="I235" s="11">
        <v>499.76095617529882</v>
      </c>
      <c r="J235" s="11">
        <v>71.43904382470123</v>
      </c>
      <c r="K235" s="8">
        <v>7.4</v>
      </c>
      <c r="L235" s="8"/>
      <c r="M235" s="12">
        <f t="shared" si="6"/>
        <v>8288</v>
      </c>
      <c r="N235" s="12">
        <f t="shared" si="6"/>
        <v>0</v>
      </c>
      <c r="O235" s="12">
        <f t="shared" si="7"/>
        <v>8288</v>
      </c>
    </row>
    <row r="236" spans="1:15" x14ac:dyDescent="0.25">
      <c r="A236" s="8"/>
      <c r="B236" s="8"/>
      <c r="C236" s="9"/>
      <c r="D236" s="8"/>
      <c r="E236" s="8" t="s">
        <v>739</v>
      </c>
      <c r="F236" s="8">
        <v>0.51</v>
      </c>
      <c r="G236" s="10">
        <v>2445</v>
      </c>
      <c r="H236" s="11">
        <v>1246.95</v>
      </c>
      <c r="I236" s="11">
        <v>1057.7960398443161</v>
      </c>
      <c r="J236" s="11">
        <v>189.1539601556839</v>
      </c>
      <c r="K236" s="8">
        <v>7.36</v>
      </c>
      <c r="L236" s="8"/>
      <c r="M236" s="12">
        <f t="shared" si="6"/>
        <v>17995.2</v>
      </c>
      <c r="N236" s="12">
        <f t="shared" si="6"/>
        <v>0</v>
      </c>
      <c r="O236" s="12">
        <f t="shared" si="7"/>
        <v>17995.2</v>
      </c>
    </row>
    <row r="237" spans="1:15" x14ac:dyDescent="0.25">
      <c r="A237" s="8"/>
      <c r="B237" s="8"/>
      <c r="C237" s="9"/>
      <c r="D237" s="8"/>
      <c r="E237" s="8" t="s">
        <v>593</v>
      </c>
      <c r="F237" s="8">
        <v>0.51</v>
      </c>
      <c r="G237" s="10">
        <v>1151</v>
      </c>
      <c r="H237" s="11">
        <v>587.01</v>
      </c>
      <c r="I237" s="11">
        <v>535.30334762149846</v>
      </c>
      <c r="J237" s="11">
        <v>51.706652378501566</v>
      </c>
      <c r="K237" s="8">
        <v>7.36</v>
      </c>
      <c r="L237" s="8"/>
      <c r="M237" s="12">
        <f t="shared" si="6"/>
        <v>8471.36</v>
      </c>
      <c r="N237" s="12">
        <f t="shared" si="6"/>
        <v>0</v>
      </c>
      <c r="O237" s="12">
        <f t="shared" si="7"/>
        <v>8471.36</v>
      </c>
    </row>
    <row r="238" spans="1:15" x14ac:dyDescent="0.25">
      <c r="A238" s="8"/>
      <c r="B238" s="8"/>
      <c r="C238" s="9"/>
      <c r="D238" s="8"/>
      <c r="E238" s="8" t="s">
        <v>594</v>
      </c>
      <c r="F238" s="8">
        <v>0.51</v>
      </c>
      <c r="G238" s="10">
        <v>780</v>
      </c>
      <c r="H238" s="11">
        <v>397.8</v>
      </c>
      <c r="I238" s="11">
        <v>393.30994152046787</v>
      </c>
      <c r="J238" s="11">
        <v>4.4900584795321663</v>
      </c>
      <c r="K238" s="8">
        <v>7.36</v>
      </c>
      <c r="L238" s="8"/>
      <c r="M238" s="12">
        <f t="shared" si="6"/>
        <v>5740.8</v>
      </c>
      <c r="N238" s="12">
        <f t="shared" si="6"/>
        <v>0</v>
      </c>
      <c r="O238" s="12">
        <f t="shared" si="7"/>
        <v>5740.8</v>
      </c>
    </row>
    <row r="239" spans="1:15" x14ac:dyDescent="0.25">
      <c r="A239" s="8"/>
      <c r="B239" s="8"/>
      <c r="C239" s="9"/>
      <c r="D239" s="8"/>
      <c r="E239" s="8" t="s">
        <v>591</v>
      </c>
      <c r="F239" s="8">
        <v>0.51</v>
      </c>
      <c r="G239" s="10">
        <v>1149</v>
      </c>
      <c r="H239" s="11">
        <v>585.9899999999999</v>
      </c>
      <c r="I239" s="11">
        <v>590.83152067808612</v>
      </c>
      <c r="J239" s="11">
        <v>-4.841520678086237</v>
      </c>
      <c r="K239" s="8">
        <v>7.36</v>
      </c>
      <c r="L239" s="8"/>
      <c r="M239" s="12">
        <f t="shared" si="6"/>
        <v>8456.6400000000012</v>
      </c>
      <c r="N239" s="12">
        <f t="shared" si="6"/>
        <v>0</v>
      </c>
      <c r="O239" s="12">
        <f t="shared" si="7"/>
        <v>8456.6400000000012</v>
      </c>
    </row>
    <row r="240" spans="1:15" x14ac:dyDescent="0.25">
      <c r="A240" s="8"/>
      <c r="B240" s="8"/>
      <c r="C240" s="9"/>
      <c r="D240" s="8"/>
      <c r="E240" s="8" t="s">
        <v>740</v>
      </c>
      <c r="F240" s="8">
        <v>0.51</v>
      </c>
      <c r="G240" s="10">
        <v>240</v>
      </c>
      <c r="H240" s="11">
        <v>122.4</v>
      </c>
      <c r="I240" s="11">
        <v>111.07298678128295</v>
      </c>
      <c r="J240" s="11">
        <v>11.327013218717051</v>
      </c>
      <c r="K240" s="8">
        <v>7.36</v>
      </c>
      <c r="L240" s="8"/>
      <c r="M240" s="12">
        <f t="shared" si="6"/>
        <v>1766.4</v>
      </c>
      <c r="N240" s="12">
        <f t="shared" si="6"/>
        <v>0</v>
      </c>
      <c r="O240" s="12">
        <f t="shared" si="7"/>
        <v>1766.4</v>
      </c>
    </row>
    <row r="241" spans="1:15" x14ac:dyDescent="0.25">
      <c r="A241" s="8"/>
      <c r="B241" s="8"/>
      <c r="C241" s="9"/>
      <c r="D241" s="8"/>
      <c r="E241" s="8" t="s">
        <v>750</v>
      </c>
      <c r="F241" s="8">
        <v>0.51</v>
      </c>
      <c r="G241" s="10">
        <v>570</v>
      </c>
      <c r="H241" s="11">
        <v>290.7</v>
      </c>
      <c r="I241" s="11">
        <v>270.9677419354839</v>
      </c>
      <c r="J241" s="11">
        <v>19.732258064516088</v>
      </c>
      <c r="K241" s="8">
        <v>7.36</v>
      </c>
      <c r="L241" s="8"/>
      <c r="M241" s="12">
        <f t="shared" si="6"/>
        <v>4195.2</v>
      </c>
      <c r="N241" s="12">
        <f t="shared" si="6"/>
        <v>0</v>
      </c>
      <c r="O241" s="12">
        <f t="shared" si="7"/>
        <v>4195.2</v>
      </c>
    </row>
    <row r="242" spans="1:15" x14ac:dyDescent="0.25">
      <c r="A242" s="8"/>
      <c r="B242" s="8"/>
      <c r="C242" s="9"/>
      <c r="D242" s="8"/>
      <c r="E242" s="8" t="s">
        <v>741</v>
      </c>
      <c r="F242" s="8">
        <v>0.51</v>
      </c>
      <c r="G242" s="10">
        <v>2002</v>
      </c>
      <c r="H242" s="11">
        <v>1021.02</v>
      </c>
      <c r="I242" s="11">
        <v>893.71673744472423</v>
      </c>
      <c r="J242" s="11">
        <v>127.30326255527578</v>
      </c>
      <c r="K242" s="8">
        <v>7.36</v>
      </c>
      <c r="L242" s="8"/>
      <c r="M242" s="12">
        <f t="shared" si="6"/>
        <v>14734.720000000001</v>
      </c>
      <c r="N242" s="12">
        <f t="shared" si="6"/>
        <v>0</v>
      </c>
      <c r="O242" s="12">
        <f t="shared" si="7"/>
        <v>14734.720000000001</v>
      </c>
    </row>
    <row r="243" spans="1:15" x14ac:dyDescent="0.25">
      <c r="A243" s="8"/>
      <c r="B243" s="8"/>
      <c r="C243" s="9"/>
      <c r="D243" s="8"/>
      <c r="E243" s="8" t="s">
        <v>751</v>
      </c>
      <c r="F243" s="8">
        <v>0.51</v>
      </c>
      <c r="G243" s="10">
        <v>1560</v>
      </c>
      <c r="H243" s="11">
        <v>795.6</v>
      </c>
      <c r="I243" s="11">
        <v>642.35294117647049</v>
      </c>
      <c r="J243" s="11">
        <v>153.24705882352953</v>
      </c>
      <c r="K243" s="8">
        <v>7.36</v>
      </c>
      <c r="L243" s="8"/>
      <c r="M243" s="12">
        <f t="shared" si="6"/>
        <v>11481.6</v>
      </c>
      <c r="N243" s="12">
        <f t="shared" si="6"/>
        <v>0</v>
      </c>
      <c r="O243" s="12">
        <f t="shared" si="7"/>
        <v>11481.6</v>
      </c>
    </row>
    <row r="244" spans="1:15" x14ac:dyDescent="0.25">
      <c r="A244" s="8"/>
      <c r="B244" s="8"/>
      <c r="C244" s="9"/>
      <c r="D244" s="8"/>
      <c r="E244" s="8" t="s">
        <v>742</v>
      </c>
      <c r="F244" s="8">
        <v>0.51</v>
      </c>
      <c r="G244" s="10">
        <v>37</v>
      </c>
      <c r="H244" s="11">
        <v>18.869999999999997</v>
      </c>
      <c r="I244" s="11">
        <v>16.855494123689539</v>
      </c>
      <c r="J244" s="11">
        <v>2.0145058763104622</v>
      </c>
      <c r="K244" s="8">
        <v>7.36</v>
      </c>
      <c r="L244" s="8"/>
      <c r="M244" s="12">
        <f t="shared" si="6"/>
        <v>272.32</v>
      </c>
      <c r="N244" s="12">
        <f t="shared" si="6"/>
        <v>0</v>
      </c>
      <c r="O244" s="12">
        <f t="shared" si="7"/>
        <v>272.32</v>
      </c>
    </row>
    <row r="245" spans="1:15" x14ac:dyDescent="0.25">
      <c r="A245" s="8"/>
      <c r="B245" s="8"/>
      <c r="C245" s="9"/>
      <c r="D245" s="8"/>
      <c r="E245" s="8" t="s">
        <v>592</v>
      </c>
      <c r="F245" s="8">
        <v>0.51</v>
      </c>
      <c r="G245" s="10">
        <v>1758</v>
      </c>
      <c r="H245" s="11">
        <v>896.57999999999993</v>
      </c>
      <c r="I245" s="11">
        <v>875.45037649765572</v>
      </c>
      <c r="J245" s="11">
        <v>21.129623502344327</v>
      </c>
      <c r="K245" s="8">
        <v>7.36</v>
      </c>
      <c r="L245" s="8"/>
      <c r="M245" s="12">
        <f t="shared" si="6"/>
        <v>12938.880000000001</v>
      </c>
      <c r="N245" s="12">
        <f t="shared" si="6"/>
        <v>0</v>
      </c>
      <c r="O245" s="12">
        <f t="shared" si="7"/>
        <v>12938.880000000001</v>
      </c>
    </row>
    <row r="246" spans="1:15" x14ac:dyDescent="0.25">
      <c r="A246" s="8"/>
      <c r="B246" s="8"/>
      <c r="C246" s="9"/>
      <c r="D246" s="8"/>
      <c r="E246" s="8" t="s">
        <v>743</v>
      </c>
      <c r="F246" s="8">
        <v>0.51</v>
      </c>
      <c r="G246" s="10">
        <v>803</v>
      </c>
      <c r="H246" s="11">
        <v>409.53</v>
      </c>
      <c r="I246" s="11">
        <v>349.5593395252838</v>
      </c>
      <c r="J246" s="11">
        <v>59.970660474716155</v>
      </c>
      <c r="K246" s="8">
        <v>7.36</v>
      </c>
      <c r="L246" s="8"/>
      <c r="M246" s="12">
        <f t="shared" si="6"/>
        <v>5910.08</v>
      </c>
      <c r="N246" s="12">
        <f t="shared" si="6"/>
        <v>0</v>
      </c>
      <c r="O246" s="12">
        <f t="shared" si="7"/>
        <v>5910.08</v>
      </c>
    </row>
    <row r="247" spans="1:15" x14ac:dyDescent="0.25">
      <c r="A247" s="8"/>
      <c r="B247" s="8"/>
      <c r="C247" s="9"/>
      <c r="D247" s="8"/>
      <c r="E247" s="8" t="s">
        <v>752</v>
      </c>
      <c r="F247" s="8">
        <v>0.51</v>
      </c>
      <c r="G247" s="10">
        <v>592</v>
      </c>
      <c r="H247" s="11">
        <v>301.92</v>
      </c>
      <c r="I247" s="11">
        <v>282.83220545684981</v>
      </c>
      <c r="J247" s="11">
        <v>19.087794543150224</v>
      </c>
      <c r="K247" s="8">
        <v>7.36</v>
      </c>
      <c r="L247" s="8"/>
      <c r="M247" s="12">
        <f t="shared" si="6"/>
        <v>4357.12</v>
      </c>
      <c r="N247" s="12">
        <f t="shared" si="6"/>
        <v>0</v>
      </c>
      <c r="O247" s="12">
        <f t="shared" si="7"/>
        <v>4357.12</v>
      </c>
    </row>
    <row r="248" spans="1:15" x14ac:dyDescent="0.25">
      <c r="A248" s="8"/>
      <c r="B248" s="8"/>
      <c r="C248" s="9"/>
      <c r="D248" s="8"/>
      <c r="E248" s="8" t="s">
        <v>744</v>
      </c>
      <c r="F248" s="8">
        <v>0.5099999999999999</v>
      </c>
      <c r="G248" s="10">
        <v>8730</v>
      </c>
      <c r="H248" s="11">
        <v>4452.3</v>
      </c>
      <c r="I248" s="11">
        <v>3871.0214094096991</v>
      </c>
      <c r="J248" s="11">
        <v>581.27859059030084</v>
      </c>
      <c r="K248" s="8">
        <v>7.36</v>
      </c>
      <c r="L248" s="8"/>
      <c r="M248" s="12">
        <f t="shared" si="6"/>
        <v>64252.800000000003</v>
      </c>
      <c r="N248" s="12">
        <f t="shared" si="6"/>
        <v>0</v>
      </c>
      <c r="O248" s="12">
        <f t="shared" si="7"/>
        <v>64252.800000000003</v>
      </c>
    </row>
    <row r="249" spans="1:15" x14ac:dyDescent="0.25">
      <c r="A249" s="8"/>
      <c r="B249" s="8"/>
      <c r="C249" s="9"/>
      <c r="D249" s="8"/>
      <c r="E249" s="8" t="s">
        <v>745</v>
      </c>
      <c r="F249" s="8">
        <v>0.51</v>
      </c>
      <c r="G249" s="10">
        <v>68</v>
      </c>
      <c r="H249" s="11">
        <v>34.68</v>
      </c>
      <c r="I249" s="11">
        <v>31.009690227562928</v>
      </c>
      <c r="J249" s="11">
        <v>3.6703097724370757</v>
      </c>
      <c r="K249" s="8">
        <v>7.36</v>
      </c>
      <c r="L249" s="8"/>
      <c r="M249" s="12">
        <f t="shared" si="6"/>
        <v>500.48</v>
      </c>
      <c r="N249" s="12">
        <f t="shared" si="6"/>
        <v>0</v>
      </c>
      <c r="O249" s="12">
        <f t="shared" si="7"/>
        <v>500.48</v>
      </c>
    </row>
    <row r="250" spans="1:15" x14ac:dyDescent="0.25">
      <c r="A250" s="8"/>
      <c r="B250" s="8"/>
      <c r="C250" s="9"/>
      <c r="D250" s="8"/>
      <c r="E250" s="8" t="s">
        <v>753</v>
      </c>
      <c r="F250" s="8">
        <v>0.51</v>
      </c>
      <c r="G250" s="10">
        <v>1460</v>
      </c>
      <c r="H250" s="11">
        <v>744.6</v>
      </c>
      <c r="I250" s="11">
        <v>742.93502953203085</v>
      </c>
      <c r="J250" s="11">
        <v>1.6649704679691695</v>
      </c>
      <c r="K250" s="8">
        <v>7.36</v>
      </c>
      <c r="L250" s="8"/>
      <c r="M250" s="12">
        <f t="shared" si="6"/>
        <v>10745.6</v>
      </c>
      <c r="N250" s="12">
        <f t="shared" si="6"/>
        <v>0</v>
      </c>
      <c r="O250" s="12">
        <f t="shared" si="7"/>
        <v>10745.6</v>
      </c>
    </row>
    <row r="251" spans="1:15" x14ac:dyDescent="0.25">
      <c r="A251" s="8"/>
      <c r="B251" s="8"/>
      <c r="C251" s="9"/>
      <c r="D251" s="8"/>
      <c r="E251" s="8" t="s">
        <v>754</v>
      </c>
      <c r="F251" s="8">
        <v>0.51</v>
      </c>
      <c r="G251" s="10">
        <v>4085</v>
      </c>
      <c r="H251" s="11">
        <v>2083.35</v>
      </c>
      <c r="I251" s="11">
        <v>1755.6133756044151</v>
      </c>
      <c r="J251" s="11">
        <v>327.73662439558495</v>
      </c>
      <c r="K251" s="8">
        <v>7.36</v>
      </c>
      <c r="L251" s="8"/>
      <c r="M251" s="12">
        <f t="shared" si="6"/>
        <v>30065.600000000002</v>
      </c>
      <c r="N251" s="12">
        <f t="shared" si="6"/>
        <v>0</v>
      </c>
      <c r="O251" s="12">
        <f t="shared" si="7"/>
        <v>30065.600000000002</v>
      </c>
    </row>
    <row r="252" spans="1:15" x14ac:dyDescent="0.25">
      <c r="A252" s="8"/>
      <c r="B252" s="8"/>
      <c r="C252" s="9"/>
      <c r="D252" s="8"/>
      <c r="E252" s="8" t="s">
        <v>755</v>
      </c>
      <c r="F252" s="8">
        <v>0.51</v>
      </c>
      <c r="G252" s="10">
        <v>699</v>
      </c>
      <c r="H252" s="11">
        <v>356.49</v>
      </c>
      <c r="I252" s="11">
        <v>355.69286687869152</v>
      </c>
      <c r="J252" s="11">
        <v>0.7971331213084909</v>
      </c>
      <c r="K252" s="8">
        <v>1.47</v>
      </c>
      <c r="L252" s="8"/>
      <c r="M252" s="12">
        <f t="shared" si="6"/>
        <v>1027.53</v>
      </c>
      <c r="N252" s="12">
        <f t="shared" si="6"/>
        <v>0</v>
      </c>
      <c r="O252" s="12">
        <f t="shared" si="7"/>
        <v>1027.53</v>
      </c>
    </row>
    <row r="253" spans="1:15" x14ac:dyDescent="0.25">
      <c r="A253" s="8"/>
      <c r="B253" s="8"/>
      <c r="C253" s="9"/>
      <c r="D253" s="8"/>
      <c r="E253" s="8" t="s">
        <v>746</v>
      </c>
      <c r="F253" s="8">
        <v>0.51</v>
      </c>
      <c r="G253" s="10">
        <v>773</v>
      </c>
      <c r="H253" s="11">
        <v>394.23</v>
      </c>
      <c r="I253" s="11">
        <v>349.53261427837697</v>
      </c>
      <c r="J253" s="11">
        <v>44.697385721623021</v>
      </c>
      <c r="K253" s="8">
        <v>7.36</v>
      </c>
      <c r="L253" s="8"/>
      <c r="M253" s="12">
        <f t="shared" si="6"/>
        <v>5689.2800000000007</v>
      </c>
      <c r="N253" s="12">
        <f t="shared" si="6"/>
        <v>0</v>
      </c>
      <c r="O253" s="12">
        <f t="shared" si="7"/>
        <v>5689.2800000000007</v>
      </c>
    </row>
    <row r="254" spans="1:15" x14ac:dyDescent="0.25">
      <c r="A254" s="8"/>
      <c r="B254" s="8"/>
      <c r="C254" s="9"/>
      <c r="D254" s="8" t="s">
        <v>42</v>
      </c>
      <c r="E254" s="8" t="s">
        <v>756</v>
      </c>
      <c r="F254" s="8">
        <v>1.03</v>
      </c>
      <c r="G254" s="10">
        <v>1200</v>
      </c>
      <c r="H254" s="11">
        <v>1236</v>
      </c>
      <c r="I254" s="11">
        <v>541.71606257895257</v>
      </c>
      <c r="J254" s="11">
        <v>694.28393742104754</v>
      </c>
      <c r="K254" s="8">
        <v>0.95</v>
      </c>
      <c r="L254" s="8"/>
      <c r="M254" s="12">
        <f t="shared" si="6"/>
        <v>1140</v>
      </c>
      <c r="N254" s="12">
        <f t="shared" si="6"/>
        <v>0</v>
      </c>
      <c r="O254" s="12">
        <f t="shared" si="7"/>
        <v>1140</v>
      </c>
    </row>
    <row r="255" spans="1:15" x14ac:dyDescent="0.25">
      <c r="A255" s="8"/>
      <c r="B255" s="8"/>
      <c r="C255" s="9" t="s">
        <v>149</v>
      </c>
      <c r="D255" s="8" t="s">
        <v>140</v>
      </c>
      <c r="E255" s="8" t="s">
        <v>753</v>
      </c>
      <c r="F255" s="8">
        <v>0.51</v>
      </c>
      <c r="G255" s="10">
        <v>1460</v>
      </c>
      <c r="H255" s="11">
        <v>744.6</v>
      </c>
      <c r="I255" s="11">
        <v>1060.7692307692307</v>
      </c>
      <c r="J255" s="11">
        <v>-316.16923076923069</v>
      </c>
      <c r="K255" s="8">
        <v>7.36</v>
      </c>
      <c r="L255" s="8"/>
      <c r="M255" s="12">
        <f t="shared" si="6"/>
        <v>10745.6</v>
      </c>
      <c r="N255" s="12">
        <f t="shared" si="6"/>
        <v>0</v>
      </c>
      <c r="O255" s="12">
        <f t="shared" si="7"/>
        <v>10745.6</v>
      </c>
    </row>
    <row r="256" spans="1:15" x14ac:dyDescent="0.25">
      <c r="A256" s="8"/>
      <c r="B256" s="8"/>
      <c r="C256" s="9"/>
      <c r="D256" s="8"/>
      <c r="E256" s="8" t="s">
        <v>754</v>
      </c>
      <c r="F256" s="8">
        <v>0.51</v>
      </c>
      <c r="G256" s="10">
        <v>4084</v>
      </c>
      <c r="H256" s="11">
        <v>2082.84</v>
      </c>
      <c r="I256" s="11">
        <v>4998.4106253458776</v>
      </c>
      <c r="J256" s="11">
        <v>-2915.570625345877</v>
      </c>
      <c r="K256" s="8">
        <v>7.36</v>
      </c>
      <c r="L256" s="8"/>
      <c r="M256" s="12">
        <f t="shared" si="6"/>
        <v>30058.240000000002</v>
      </c>
      <c r="N256" s="12">
        <f t="shared" si="6"/>
        <v>0</v>
      </c>
      <c r="O256" s="12">
        <f t="shared" si="7"/>
        <v>30058.240000000002</v>
      </c>
    </row>
    <row r="257" spans="1:15" x14ac:dyDescent="0.25">
      <c r="A257" s="8"/>
      <c r="B257" s="8"/>
      <c r="C257" s="9"/>
      <c r="D257" s="8"/>
      <c r="E257" s="8" t="s">
        <v>755</v>
      </c>
      <c r="F257" s="8">
        <v>0.51</v>
      </c>
      <c r="G257" s="10">
        <v>380</v>
      </c>
      <c r="H257" s="11">
        <v>193.8</v>
      </c>
      <c r="I257" s="11">
        <v>266</v>
      </c>
      <c r="J257" s="11">
        <v>-72.199999999999989</v>
      </c>
      <c r="K257" s="8">
        <v>1.47</v>
      </c>
      <c r="L257" s="8"/>
      <c r="M257" s="12">
        <f t="shared" si="6"/>
        <v>558.6</v>
      </c>
      <c r="N257" s="12">
        <f t="shared" si="6"/>
        <v>0</v>
      </c>
      <c r="O257" s="12">
        <f t="shared" si="7"/>
        <v>558.6</v>
      </c>
    </row>
    <row r="258" spans="1:15" x14ac:dyDescent="0.25">
      <c r="A258" s="8"/>
      <c r="B258" s="8"/>
      <c r="C258" s="9" t="s">
        <v>187</v>
      </c>
      <c r="D258" s="8" t="s">
        <v>140</v>
      </c>
      <c r="E258" s="8" t="s">
        <v>739</v>
      </c>
      <c r="F258" s="8">
        <v>0.51</v>
      </c>
      <c r="G258" s="10">
        <v>977</v>
      </c>
      <c r="H258" s="11">
        <v>498.27</v>
      </c>
      <c r="I258" s="11">
        <v>701.43589743589746</v>
      </c>
      <c r="J258" s="11">
        <v>-203.16589743589748</v>
      </c>
      <c r="K258" s="8">
        <v>7.36</v>
      </c>
      <c r="L258" s="8"/>
      <c r="M258" s="12">
        <f t="shared" si="6"/>
        <v>7190.72</v>
      </c>
      <c r="N258" s="12">
        <f t="shared" si="6"/>
        <v>0</v>
      </c>
      <c r="O258" s="12">
        <f t="shared" si="7"/>
        <v>7190.72</v>
      </c>
    </row>
    <row r="259" spans="1:15" x14ac:dyDescent="0.25">
      <c r="A259" s="8"/>
      <c r="B259" s="8"/>
      <c r="C259" s="9"/>
      <c r="D259" s="8"/>
      <c r="E259" s="8" t="s">
        <v>594</v>
      </c>
      <c r="F259" s="8">
        <v>0.51</v>
      </c>
      <c r="G259" s="10">
        <v>398</v>
      </c>
      <c r="H259" s="11">
        <v>202.98</v>
      </c>
      <c r="I259" s="11">
        <v>361.51368932255116</v>
      </c>
      <c r="J259" s="11">
        <v>-158.5336893225512</v>
      </c>
      <c r="K259" s="8">
        <v>7.36</v>
      </c>
      <c r="L259" s="8"/>
      <c r="M259" s="12">
        <f t="shared" si="6"/>
        <v>2929.28</v>
      </c>
      <c r="N259" s="12">
        <f t="shared" si="6"/>
        <v>0</v>
      </c>
      <c r="O259" s="12">
        <f t="shared" si="7"/>
        <v>2929.28</v>
      </c>
    </row>
    <row r="260" spans="1:15" x14ac:dyDescent="0.25">
      <c r="A260" s="8"/>
      <c r="B260" s="8"/>
      <c r="C260" s="9"/>
      <c r="D260" s="8"/>
      <c r="E260" s="8" t="s">
        <v>591</v>
      </c>
      <c r="F260" s="8">
        <v>0.51</v>
      </c>
      <c r="G260" s="10">
        <v>1108</v>
      </c>
      <c r="H260" s="11">
        <v>565.07999999999993</v>
      </c>
      <c r="I260" s="11">
        <v>1346.7349919700919</v>
      </c>
      <c r="J260" s="11">
        <v>-781.65499197009194</v>
      </c>
      <c r="K260" s="8">
        <v>7.36</v>
      </c>
      <c r="L260" s="8"/>
      <c r="M260" s="12">
        <f t="shared" si="6"/>
        <v>8154.88</v>
      </c>
      <c r="N260" s="12">
        <f t="shared" si="6"/>
        <v>0</v>
      </c>
      <c r="O260" s="12">
        <f t="shared" si="7"/>
        <v>8154.88</v>
      </c>
    </row>
    <row r="261" spans="1:15" x14ac:dyDescent="0.25">
      <c r="A261" s="8"/>
      <c r="B261" s="8"/>
      <c r="C261" s="9"/>
      <c r="D261" s="8"/>
      <c r="E261" s="8" t="s">
        <v>750</v>
      </c>
      <c r="F261" s="8">
        <v>0.51</v>
      </c>
      <c r="G261" s="10">
        <v>570</v>
      </c>
      <c r="H261" s="11">
        <v>290.7</v>
      </c>
      <c r="I261" s="11">
        <v>370.08695652173913</v>
      </c>
      <c r="J261" s="11">
        <v>-79.386956521739137</v>
      </c>
      <c r="K261" s="8">
        <v>7.36</v>
      </c>
      <c r="L261" s="8"/>
      <c r="M261" s="12">
        <f t="shared" ref="M261:N324" si="8">$G261*K261</f>
        <v>4195.2</v>
      </c>
      <c r="N261" s="12">
        <f t="shared" si="8"/>
        <v>0</v>
      </c>
      <c r="O261" s="12">
        <f t="shared" ref="O261:O324" si="9">M261+N261</f>
        <v>4195.2</v>
      </c>
    </row>
    <row r="262" spans="1:15" x14ac:dyDescent="0.25">
      <c r="A262" s="8"/>
      <c r="B262" s="8"/>
      <c r="C262" s="9"/>
      <c r="D262" s="8"/>
      <c r="E262" s="8" t="s">
        <v>741</v>
      </c>
      <c r="F262" s="8">
        <v>0.51</v>
      </c>
      <c r="G262" s="10">
        <v>2002</v>
      </c>
      <c r="H262" s="11">
        <v>1021.02</v>
      </c>
      <c r="I262" s="11">
        <v>1613.0300807043286</v>
      </c>
      <c r="J262" s="11">
        <v>-592.01008070432874</v>
      </c>
      <c r="K262" s="8">
        <v>7.36</v>
      </c>
      <c r="L262" s="8"/>
      <c r="M262" s="12">
        <f t="shared" si="8"/>
        <v>14734.720000000001</v>
      </c>
      <c r="N262" s="12">
        <f t="shared" si="8"/>
        <v>0</v>
      </c>
      <c r="O262" s="12">
        <f t="shared" si="9"/>
        <v>14734.720000000001</v>
      </c>
    </row>
    <row r="263" spans="1:15" x14ac:dyDescent="0.25">
      <c r="A263" s="8"/>
      <c r="B263" s="8"/>
      <c r="C263" s="9"/>
      <c r="D263" s="8"/>
      <c r="E263" s="8" t="s">
        <v>751</v>
      </c>
      <c r="F263" s="8">
        <v>0.51</v>
      </c>
      <c r="G263" s="10">
        <v>52</v>
      </c>
      <c r="H263" s="11">
        <v>26.52</v>
      </c>
      <c r="I263" s="11">
        <v>33.762318840579709</v>
      </c>
      <c r="J263" s="11">
        <v>-7.2423188405797099</v>
      </c>
      <c r="K263" s="8">
        <v>7.36</v>
      </c>
      <c r="L263" s="8"/>
      <c r="M263" s="12">
        <f t="shared" si="8"/>
        <v>382.72</v>
      </c>
      <c r="N263" s="12">
        <f t="shared" si="8"/>
        <v>0</v>
      </c>
      <c r="O263" s="12">
        <f t="shared" si="9"/>
        <v>382.72</v>
      </c>
    </row>
    <row r="264" spans="1:15" x14ac:dyDescent="0.25">
      <c r="A264" s="8"/>
      <c r="B264" s="8"/>
      <c r="C264" s="9"/>
      <c r="D264" s="8"/>
      <c r="E264" s="8" t="s">
        <v>742</v>
      </c>
      <c r="F264" s="8">
        <v>0.51</v>
      </c>
      <c r="G264" s="10">
        <v>37</v>
      </c>
      <c r="H264" s="11">
        <v>18.869999999999997</v>
      </c>
      <c r="I264" s="11">
        <v>41.277389277389275</v>
      </c>
      <c r="J264" s="11">
        <v>-22.407389277389278</v>
      </c>
      <c r="K264" s="8">
        <v>7.36</v>
      </c>
      <c r="L264" s="8"/>
      <c r="M264" s="12">
        <f t="shared" si="8"/>
        <v>272.32</v>
      </c>
      <c r="N264" s="12">
        <f t="shared" si="8"/>
        <v>0</v>
      </c>
      <c r="O264" s="12">
        <f t="shared" si="9"/>
        <v>272.32</v>
      </c>
    </row>
    <row r="265" spans="1:15" x14ac:dyDescent="0.25">
      <c r="A265" s="8"/>
      <c r="B265" s="8"/>
      <c r="C265" s="9"/>
      <c r="D265" s="8"/>
      <c r="E265" s="8" t="s">
        <v>592</v>
      </c>
      <c r="F265" s="8">
        <v>0.51</v>
      </c>
      <c r="G265" s="10">
        <v>1101</v>
      </c>
      <c r="H265" s="11">
        <v>561.51</v>
      </c>
      <c r="I265" s="11">
        <v>1449.5193323328858</v>
      </c>
      <c r="J265" s="11">
        <v>-888.00933233288583</v>
      </c>
      <c r="K265" s="8">
        <v>7.36</v>
      </c>
      <c r="L265" s="8"/>
      <c r="M265" s="12">
        <f t="shared" si="8"/>
        <v>8103.3600000000006</v>
      </c>
      <c r="N265" s="12">
        <f t="shared" si="8"/>
        <v>0</v>
      </c>
      <c r="O265" s="12">
        <f t="shared" si="9"/>
        <v>8103.3600000000006</v>
      </c>
    </row>
    <row r="266" spans="1:15" x14ac:dyDescent="0.25">
      <c r="A266" s="8"/>
      <c r="B266" s="8"/>
      <c r="C266" s="9"/>
      <c r="D266" s="8"/>
      <c r="E266" s="8" t="s">
        <v>743</v>
      </c>
      <c r="F266" s="8">
        <v>0.51</v>
      </c>
      <c r="G266" s="10">
        <v>300</v>
      </c>
      <c r="H266" s="11">
        <v>153</v>
      </c>
      <c r="I266" s="11">
        <v>275.90997592040168</v>
      </c>
      <c r="J266" s="11">
        <v>-122.90997592040165</v>
      </c>
      <c r="K266" s="8">
        <v>7.36</v>
      </c>
      <c r="L266" s="8"/>
      <c r="M266" s="12">
        <f t="shared" si="8"/>
        <v>2208</v>
      </c>
      <c r="N266" s="12">
        <f t="shared" si="8"/>
        <v>0</v>
      </c>
      <c r="O266" s="12">
        <f t="shared" si="9"/>
        <v>2208</v>
      </c>
    </row>
    <row r="267" spans="1:15" x14ac:dyDescent="0.25">
      <c r="A267" s="8"/>
      <c r="B267" s="8"/>
      <c r="C267" s="9"/>
      <c r="D267" s="8"/>
      <c r="E267" s="8" t="s">
        <v>744</v>
      </c>
      <c r="F267" s="8">
        <v>0.51</v>
      </c>
      <c r="G267" s="10">
        <v>3128</v>
      </c>
      <c r="H267" s="11">
        <v>1595.2800000000002</v>
      </c>
      <c r="I267" s="11">
        <v>2246.2626729188596</v>
      </c>
      <c r="J267" s="11">
        <v>-650.98267291885963</v>
      </c>
      <c r="K267" s="8">
        <v>7.36</v>
      </c>
      <c r="L267" s="8"/>
      <c r="M267" s="12">
        <f t="shared" si="8"/>
        <v>23022.080000000002</v>
      </c>
      <c r="N267" s="12">
        <f t="shared" si="8"/>
        <v>0</v>
      </c>
      <c r="O267" s="12">
        <f t="shared" si="9"/>
        <v>23022.080000000002</v>
      </c>
    </row>
    <row r="268" spans="1:15" x14ac:dyDescent="0.25">
      <c r="A268" s="8"/>
      <c r="B268" s="8"/>
      <c r="C268" s="9"/>
      <c r="D268" s="8"/>
      <c r="E268" s="8" t="s">
        <v>754</v>
      </c>
      <c r="F268" s="8">
        <v>0.51</v>
      </c>
      <c r="G268" s="10">
        <v>6802</v>
      </c>
      <c r="H268" s="11">
        <v>3469.02</v>
      </c>
      <c r="I268" s="11">
        <v>4480</v>
      </c>
      <c r="J268" s="11">
        <v>-1010.98</v>
      </c>
      <c r="K268" s="8">
        <v>7.36</v>
      </c>
      <c r="L268" s="8"/>
      <c r="M268" s="12">
        <f t="shared" si="8"/>
        <v>50062.720000000001</v>
      </c>
      <c r="N268" s="12">
        <f t="shared" si="8"/>
        <v>0</v>
      </c>
      <c r="O268" s="12">
        <f t="shared" si="9"/>
        <v>50062.720000000001</v>
      </c>
    </row>
    <row r="269" spans="1:15" x14ac:dyDescent="0.25">
      <c r="A269" s="8"/>
      <c r="B269" s="8"/>
      <c r="C269" s="9"/>
      <c r="D269" s="8"/>
      <c r="E269" s="8" t="s">
        <v>746</v>
      </c>
      <c r="F269" s="8">
        <v>0.51</v>
      </c>
      <c r="G269" s="10">
        <v>748</v>
      </c>
      <c r="H269" s="11">
        <v>381.48</v>
      </c>
      <c r="I269" s="11">
        <v>520.46669475527551</v>
      </c>
      <c r="J269" s="11">
        <v>-138.98669475527555</v>
      </c>
      <c r="K269" s="8">
        <v>7.36</v>
      </c>
      <c r="L269" s="8"/>
      <c r="M269" s="12">
        <f t="shared" si="8"/>
        <v>5505.2800000000007</v>
      </c>
      <c r="N269" s="12">
        <f t="shared" si="8"/>
        <v>0</v>
      </c>
      <c r="O269" s="12">
        <f t="shared" si="9"/>
        <v>5505.2800000000007</v>
      </c>
    </row>
    <row r="270" spans="1:15" x14ac:dyDescent="0.25">
      <c r="A270" s="8"/>
      <c r="B270" s="8"/>
      <c r="C270" s="9"/>
      <c r="D270" s="8" t="s">
        <v>42</v>
      </c>
      <c r="E270" s="8" t="s">
        <v>598</v>
      </c>
      <c r="F270" s="8">
        <v>1.03</v>
      </c>
      <c r="G270" s="10">
        <v>102</v>
      </c>
      <c r="H270" s="11">
        <v>105.06</v>
      </c>
      <c r="I270" s="11">
        <v>420</v>
      </c>
      <c r="J270" s="11">
        <v>-314.94</v>
      </c>
      <c r="K270" s="8">
        <v>3.78</v>
      </c>
      <c r="L270" s="8"/>
      <c r="M270" s="12">
        <f t="shared" si="8"/>
        <v>385.56</v>
      </c>
      <c r="N270" s="12">
        <f t="shared" si="8"/>
        <v>0</v>
      </c>
      <c r="O270" s="12">
        <f t="shared" si="9"/>
        <v>385.56</v>
      </c>
    </row>
    <row r="271" spans="1:15" x14ac:dyDescent="0.25">
      <c r="A271" s="8"/>
      <c r="B271" s="8"/>
      <c r="C271" s="9"/>
      <c r="D271" s="8"/>
      <c r="E271" s="8" t="s">
        <v>600</v>
      </c>
      <c r="F271" s="8">
        <v>1.07</v>
      </c>
      <c r="G271" s="10">
        <v>46</v>
      </c>
      <c r="H271" s="11">
        <v>49.22</v>
      </c>
      <c r="I271" s="11">
        <v>189.41176470588238</v>
      </c>
      <c r="J271" s="11">
        <v>-140.19176470588238</v>
      </c>
      <c r="K271" s="8">
        <v>3.78</v>
      </c>
      <c r="L271" s="8"/>
      <c r="M271" s="12">
        <f t="shared" si="8"/>
        <v>173.88</v>
      </c>
      <c r="N271" s="12">
        <f t="shared" si="8"/>
        <v>0</v>
      </c>
      <c r="O271" s="12">
        <f t="shared" si="9"/>
        <v>173.88</v>
      </c>
    </row>
    <row r="272" spans="1:15" x14ac:dyDescent="0.25">
      <c r="A272" s="8"/>
      <c r="B272" s="8"/>
      <c r="C272" s="9"/>
      <c r="D272" s="8"/>
      <c r="E272" s="8" t="s">
        <v>602</v>
      </c>
      <c r="F272" s="8">
        <v>1.07</v>
      </c>
      <c r="G272" s="10">
        <v>5</v>
      </c>
      <c r="H272" s="11">
        <v>5.35</v>
      </c>
      <c r="I272" s="11">
        <v>20.588235294117649</v>
      </c>
      <c r="J272" s="11">
        <v>-15.238235294117649</v>
      </c>
      <c r="K272" s="8">
        <v>3.78</v>
      </c>
      <c r="L272" s="8"/>
      <c r="M272" s="12">
        <f t="shared" si="8"/>
        <v>18.899999999999999</v>
      </c>
      <c r="N272" s="12">
        <f t="shared" si="8"/>
        <v>0</v>
      </c>
      <c r="O272" s="12">
        <f t="shared" si="9"/>
        <v>18.899999999999999</v>
      </c>
    </row>
    <row r="273" spans="1:16" x14ac:dyDescent="0.25">
      <c r="A273" s="8"/>
      <c r="B273" s="8"/>
      <c r="C273" s="9"/>
      <c r="D273" s="8"/>
      <c r="E273" s="8" t="s">
        <v>604</v>
      </c>
      <c r="F273" s="8">
        <v>1.07</v>
      </c>
      <c r="G273" s="10">
        <v>119</v>
      </c>
      <c r="H273" s="11">
        <v>127.33</v>
      </c>
      <c r="I273" s="11">
        <v>490</v>
      </c>
      <c r="J273" s="11">
        <v>-362.67</v>
      </c>
      <c r="K273" s="8">
        <v>3.78</v>
      </c>
      <c r="L273" s="8"/>
      <c r="M273" s="12">
        <f t="shared" si="8"/>
        <v>449.82</v>
      </c>
      <c r="N273" s="12">
        <f t="shared" si="8"/>
        <v>0</v>
      </c>
      <c r="O273" s="12">
        <f t="shared" si="9"/>
        <v>449.82</v>
      </c>
    </row>
    <row r="274" spans="1:16" s="7" customFormat="1" x14ac:dyDescent="0.25">
      <c r="A274" s="13"/>
      <c r="B274" s="13" t="s">
        <v>150</v>
      </c>
      <c r="C274" s="14"/>
      <c r="D274" s="13"/>
      <c r="E274" s="13"/>
      <c r="F274" s="13"/>
      <c r="G274" s="15">
        <v>65256</v>
      </c>
      <c r="H274" s="16">
        <v>34052.799999999996</v>
      </c>
      <c r="I274" s="16">
        <v>45517.888846690876</v>
      </c>
      <c r="J274" s="16">
        <v>-11465.08884669088</v>
      </c>
      <c r="K274" s="13"/>
      <c r="L274" s="13"/>
      <c r="M274" s="17"/>
      <c r="N274" s="17"/>
      <c r="O274" s="17">
        <f>SUM(O221:O273)</f>
        <v>465343.09000000008</v>
      </c>
      <c r="P274"/>
    </row>
    <row r="275" spans="1:16" x14ac:dyDescent="0.25">
      <c r="A275" s="8"/>
      <c r="B275" s="8" t="s">
        <v>284</v>
      </c>
      <c r="C275" s="9" t="s">
        <v>300</v>
      </c>
      <c r="D275" s="8" t="s">
        <v>32</v>
      </c>
      <c r="E275" s="8" t="s">
        <v>757</v>
      </c>
      <c r="F275" s="8">
        <v>3.85</v>
      </c>
      <c r="G275" s="10">
        <v>532</v>
      </c>
      <c r="H275" s="11">
        <v>2048.1999999999998</v>
      </c>
      <c r="I275" s="11">
        <v>4480</v>
      </c>
      <c r="J275" s="11">
        <v>-2431.8000000000002</v>
      </c>
      <c r="K275" s="8"/>
      <c r="L275" s="8">
        <v>3.85</v>
      </c>
      <c r="M275" s="12">
        <f t="shared" si="8"/>
        <v>0</v>
      </c>
      <c r="N275" s="12">
        <f t="shared" si="8"/>
        <v>2048.2000000000003</v>
      </c>
      <c r="O275" s="12">
        <f t="shared" si="9"/>
        <v>2048.2000000000003</v>
      </c>
    </row>
    <row r="276" spans="1:16" s="7" customFormat="1" x14ac:dyDescent="0.25">
      <c r="A276" s="13"/>
      <c r="B276" s="13" t="s">
        <v>293</v>
      </c>
      <c r="C276" s="14"/>
      <c r="D276" s="13"/>
      <c r="E276" s="13"/>
      <c r="F276" s="13"/>
      <c r="G276" s="15">
        <v>532</v>
      </c>
      <c r="H276" s="16">
        <v>2048.1999999999998</v>
      </c>
      <c r="I276" s="16">
        <v>4480</v>
      </c>
      <c r="J276" s="16">
        <v>-2431.8000000000002</v>
      </c>
      <c r="K276" s="13"/>
      <c r="L276" s="13"/>
      <c r="M276" s="17"/>
      <c r="N276" s="17"/>
      <c r="O276" s="17">
        <f>SUM(O275:O275)</f>
        <v>2048.2000000000003</v>
      </c>
      <c r="P276"/>
    </row>
    <row r="277" spans="1:16" x14ac:dyDescent="0.25">
      <c r="A277" s="8"/>
      <c r="B277" s="8" t="s">
        <v>174</v>
      </c>
      <c r="C277" s="9" t="s">
        <v>18</v>
      </c>
      <c r="D277" s="8" t="s">
        <v>175</v>
      </c>
      <c r="E277" s="8" t="s">
        <v>605</v>
      </c>
      <c r="F277" s="8">
        <v>1.1399999999999999</v>
      </c>
      <c r="G277" s="10">
        <v>614</v>
      </c>
      <c r="H277" s="11">
        <v>699.96</v>
      </c>
      <c r="I277" s="11">
        <v>2327.7419354838712</v>
      </c>
      <c r="J277" s="11">
        <v>-1627.7819354838709</v>
      </c>
      <c r="K277" s="8"/>
      <c r="L277" s="8">
        <v>2.83</v>
      </c>
      <c r="M277" s="12">
        <f t="shared" si="8"/>
        <v>0</v>
      </c>
      <c r="N277" s="12">
        <f t="shared" si="8"/>
        <v>1737.6200000000001</v>
      </c>
      <c r="O277" s="12">
        <f t="shared" si="9"/>
        <v>1737.6200000000001</v>
      </c>
    </row>
    <row r="278" spans="1:16" x14ac:dyDescent="0.25">
      <c r="A278" s="8"/>
      <c r="B278" s="8"/>
      <c r="C278" s="9"/>
      <c r="D278" s="8"/>
      <c r="E278" s="8" t="s">
        <v>606</v>
      </c>
      <c r="F278" s="8">
        <v>1.18</v>
      </c>
      <c r="G278" s="10">
        <v>10</v>
      </c>
      <c r="H278" s="11">
        <v>11.8</v>
      </c>
      <c r="I278" s="11">
        <v>21.53846153846154</v>
      </c>
      <c r="J278" s="11">
        <v>-9.7384615384615394</v>
      </c>
      <c r="K278" s="8"/>
      <c r="L278" s="8">
        <v>2.85</v>
      </c>
      <c r="M278" s="12">
        <f t="shared" si="8"/>
        <v>0</v>
      </c>
      <c r="N278" s="12">
        <f t="shared" si="8"/>
        <v>28.5</v>
      </c>
      <c r="O278" s="12">
        <f t="shared" si="9"/>
        <v>28.5</v>
      </c>
    </row>
    <row r="279" spans="1:16" x14ac:dyDescent="0.25">
      <c r="A279" s="8"/>
      <c r="B279" s="8"/>
      <c r="C279" s="9"/>
      <c r="D279" s="8"/>
      <c r="E279" s="8" t="s">
        <v>758</v>
      </c>
      <c r="F279" s="8">
        <v>1.0900000000000001</v>
      </c>
      <c r="G279" s="10">
        <v>777</v>
      </c>
      <c r="H279" s="11">
        <v>846.93000000000006</v>
      </c>
      <c r="I279" s="11">
        <v>1675.2444137784619</v>
      </c>
      <c r="J279" s="11">
        <v>-828.31441377846181</v>
      </c>
      <c r="K279" s="8"/>
      <c r="L279" s="8">
        <v>3.15</v>
      </c>
      <c r="M279" s="12">
        <f t="shared" si="8"/>
        <v>0</v>
      </c>
      <c r="N279" s="12">
        <f t="shared" si="8"/>
        <v>2447.5499999999997</v>
      </c>
      <c r="O279" s="12">
        <f t="shared" si="9"/>
        <v>2447.5499999999997</v>
      </c>
    </row>
    <row r="280" spans="1:16" x14ac:dyDescent="0.25">
      <c r="A280" s="8"/>
      <c r="B280" s="8"/>
      <c r="C280" s="9"/>
      <c r="D280" s="8"/>
      <c r="E280" s="8" t="s">
        <v>608</v>
      </c>
      <c r="F280" s="8">
        <v>0.96</v>
      </c>
      <c r="G280" s="10">
        <v>1194</v>
      </c>
      <c r="H280" s="11">
        <v>1146.24</v>
      </c>
      <c r="I280" s="11">
        <v>2869.7147542653038</v>
      </c>
      <c r="J280" s="11">
        <v>-1723.4747542653035</v>
      </c>
      <c r="K280" s="8">
        <v>2.85</v>
      </c>
      <c r="L280" s="8"/>
      <c r="M280" s="12">
        <f t="shared" si="8"/>
        <v>3402.9</v>
      </c>
      <c r="N280" s="12">
        <f t="shared" si="8"/>
        <v>0</v>
      </c>
      <c r="O280" s="12">
        <f t="shared" si="9"/>
        <v>3402.9</v>
      </c>
    </row>
    <row r="281" spans="1:16" x14ac:dyDescent="0.25">
      <c r="A281" s="8"/>
      <c r="B281" s="8"/>
      <c r="C281" s="9"/>
      <c r="D281" s="8"/>
      <c r="E281" s="8" t="s">
        <v>759</v>
      </c>
      <c r="F281" s="8">
        <v>1.1100000000000001</v>
      </c>
      <c r="G281" s="10">
        <v>1826</v>
      </c>
      <c r="H281" s="11">
        <v>2026.86</v>
      </c>
      <c r="I281" s="11">
        <v>3499.5688290311559</v>
      </c>
      <c r="J281" s="11">
        <v>-1472.7088290311558</v>
      </c>
      <c r="K281" s="8">
        <v>2.98</v>
      </c>
      <c r="L281" s="8"/>
      <c r="M281" s="12">
        <f t="shared" si="8"/>
        <v>5441.48</v>
      </c>
      <c r="N281" s="12">
        <f t="shared" si="8"/>
        <v>0</v>
      </c>
      <c r="O281" s="12">
        <f t="shared" si="9"/>
        <v>5441.48</v>
      </c>
    </row>
    <row r="282" spans="1:16" x14ac:dyDescent="0.25">
      <c r="A282" s="8"/>
      <c r="B282" s="8"/>
      <c r="C282" s="9"/>
      <c r="D282" s="8" t="s">
        <v>180</v>
      </c>
      <c r="E282" s="8" t="s">
        <v>609</v>
      </c>
      <c r="F282" s="8">
        <v>1.18</v>
      </c>
      <c r="G282" s="10">
        <v>15</v>
      </c>
      <c r="H282" s="11">
        <v>17.7</v>
      </c>
      <c r="I282" s="11">
        <v>27.317073170731707</v>
      </c>
      <c r="J282" s="11">
        <v>-9.6170731707317074</v>
      </c>
      <c r="K282" s="8"/>
      <c r="L282" s="8">
        <v>2.75</v>
      </c>
      <c r="M282" s="12">
        <f t="shared" si="8"/>
        <v>0</v>
      </c>
      <c r="N282" s="12">
        <f t="shared" si="8"/>
        <v>41.25</v>
      </c>
      <c r="O282" s="12">
        <f t="shared" si="9"/>
        <v>41.25</v>
      </c>
    </row>
    <row r="283" spans="1:16" x14ac:dyDescent="0.25">
      <c r="A283" s="8"/>
      <c r="B283" s="8"/>
      <c r="C283" s="9"/>
      <c r="D283" s="8" t="s">
        <v>42</v>
      </c>
      <c r="E283" s="8" t="s">
        <v>760</v>
      </c>
      <c r="F283" s="8">
        <v>0.55000000000000004</v>
      </c>
      <c r="G283" s="10">
        <v>788</v>
      </c>
      <c r="H283" s="11">
        <v>433.4</v>
      </c>
      <c r="I283" s="11">
        <v>1696.6153846153845</v>
      </c>
      <c r="J283" s="11">
        <v>-1263.2153846153844</v>
      </c>
      <c r="K283" s="8">
        <v>1.61</v>
      </c>
      <c r="L283" s="8"/>
      <c r="M283" s="12">
        <f t="shared" si="8"/>
        <v>1268.68</v>
      </c>
      <c r="N283" s="12">
        <f t="shared" si="8"/>
        <v>0</v>
      </c>
      <c r="O283" s="12">
        <f t="shared" si="9"/>
        <v>1268.68</v>
      </c>
    </row>
    <row r="284" spans="1:16" x14ac:dyDescent="0.25">
      <c r="A284" s="8"/>
      <c r="B284" s="8"/>
      <c r="C284" s="9"/>
      <c r="D284" s="8"/>
      <c r="E284" s="8" t="s">
        <v>761</v>
      </c>
      <c r="F284" s="8">
        <v>0.55000000000000004</v>
      </c>
      <c r="G284" s="10">
        <v>723</v>
      </c>
      <c r="H284" s="11">
        <v>397.65</v>
      </c>
      <c r="I284" s="11">
        <v>2442.2591481166301</v>
      </c>
      <c r="J284" s="11">
        <v>-2044.6091481166302</v>
      </c>
      <c r="K284" s="8">
        <v>1.61</v>
      </c>
      <c r="L284" s="8"/>
      <c r="M284" s="12">
        <f t="shared" si="8"/>
        <v>1164.03</v>
      </c>
      <c r="N284" s="12">
        <f t="shared" si="8"/>
        <v>0</v>
      </c>
      <c r="O284" s="12">
        <f t="shared" si="9"/>
        <v>1164.03</v>
      </c>
    </row>
    <row r="285" spans="1:16" x14ac:dyDescent="0.25">
      <c r="A285" s="8"/>
      <c r="B285" s="8"/>
      <c r="C285" s="9" t="s">
        <v>145</v>
      </c>
      <c r="D285" s="8" t="s">
        <v>175</v>
      </c>
      <c r="E285" s="8" t="s">
        <v>758</v>
      </c>
      <c r="F285" s="8">
        <v>1.0900000000000001</v>
      </c>
      <c r="G285" s="10">
        <v>795</v>
      </c>
      <c r="H285" s="11">
        <v>866.55</v>
      </c>
      <c r="I285" s="11">
        <v>2172.401462819992</v>
      </c>
      <c r="J285" s="11">
        <v>-1305.8514628199921</v>
      </c>
      <c r="K285" s="8"/>
      <c r="L285" s="8">
        <v>3.15</v>
      </c>
      <c r="M285" s="12">
        <f t="shared" si="8"/>
        <v>0</v>
      </c>
      <c r="N285" s="12">
        <f t="shared" si="8"/>
        <v>2504.25</v>
      </c>
      <c r="O285" s="12">
        <f t="shared" si="9"/>
        <v>2504.25</v>
      </c>
    </row>
    <row r="286" spans="1:16" x14ac:dyDescent="0.25">
      <c r="A286" s="8"/>
      <c r="B286" s="8"/>
      <c r="C286" s="9"/>
      <c r="D286" s="8"/>
      <c r="E286" s="8" t="s">
        <v>762</v>
      </c>
      <c r="F286" s="8">
        <v>1.1599999999999999</v>
      </c>
      <c r="G286" s="10">
        <v>1566</v>
      </c>
      <c r="H286" s="11">
        <v>1816.56</v>
      </c>
      <c r="I286" s="11">
        <v>4080.2131549609812</v>
      </c>
      <c r="J286" s="11">
        <v>-2263.6531549609808</v>
      </c>
      <c r="K286" s="8">
        <v>3.08</v>
      </c>
      <c r="L286" s="8"/>
      <c r="M286" s="12">
        <f t="shared" si="8"/>
        <v>4823.28</v>
      </c>
      <c r="N286" s="12">
        <f t="shared" si="8"/>
        <v>0</v>
      </c>
      <c r="O286" s="12">
        <f t="shared" si="9"/>
        <v>4823.28</v>
      </c>
    </row>
    <row r="287" spans="1:16" x14ac:dyDescent="0.25">
      <c r="A287" s="8"/>
      <c r="B287" s="8"/>
      <c r="C287" s="9"/>
      <c r="D287" s="8" t="s">
        <v>180</v>
      </c>
      <c r="E287" s="8" t="s">
        <v>612</v>
      </c>
      <c r="F287" s="8">
        <v>1.36</v>
      </c>
      <c r="G287" s="10">
        <v>903</v>
      </c>
      <c r="H287" s="11">
        <v>1228.08</v>
      </c>
      <c r="I287" s="11">
        <v>1930.0963792369716</v>
      </c>
      <c r="J287" s="11">
        <v>-702.01637923697149</v>
      </c>
      <c r="K287" s="8"/>
      <c r="L287" s="8">
        <v>2.48</v>
      </c>
      <c r="M287" s="12">
        <f t="shared" si="8"/>
        <v>0</v>
      </c>
      <c r="N287" s="12">
        <f t="shared" si="8"/>
        <v>2239.44</v>
      </c>
      <c r="O287" s="12">
        <f t="shared" si="9"/>
        <v>2239.44</v>
      </c>
    </row>
    <row r="288" spans="1:16" x14ac:dyDescent="0.25">
      <c r="A288" s="8"/>
      <c r="B288" s="8"/>
      <c r="C288" s="9"/>
      <c r="D288" s="8"/>
      <c r="E288" s="8" t="s">
        <v>613</v>
      </c>
      <c r="F288" s="8">
        <v>1.27</v>
      </c>
      <c r="G288" s="10">
        <v>37</v>
      </c>
      <c r="H288" s="11">
        <v>46.99</v>
      </c>
      <c r="I288" s="11">
        <v>58.281490143668563</v>
      </c>
      <c r="J288" s="11">
        <v>-11.291490143668559</v>
      </c>
      <c r="K288" s="8"/>
      <c r="L288" s="8">
        <v>2.48</v>
      </c>
      <c r="M288" s="12">
        <f t="shared" si="8"/>
        <v>0</v>
      </c>
      <c r="N288" s="12">
        <f t="shared" si="8"/>
        <v>91.76</v>
      </c>
      <c r="O288" s="12">
        <f t="shared" si="9"/>
        <v>91.76</v>
      </c>
    </row>
    <row r="289" spans="1:16" x14ac:dyDescent="0.25">
      <c r="A289" s="8"/>
      <c r="B289" s="8"/>
      <c r="C289" s="9"/>
      <c r="D289" s="8"/>
      <c r="E289" s="8" t="s">
        <v>614</v>
      </c>
      <c r="F289" s="8">
        <v>1.2699999999999998</v>
      </c>
      <c r="G289" s="10">
        <v>2119</v>
      </c>
      <c r="H289" s="11">
        <v>2691.1299999999997</v>
      </c>
      <c r="I289" s="11">
        <v>3195.2422464292999</v>
      </c>
      <c r="J289" s="11">
        <v>-504.11224642930006</v>
      </c>
      <c r="K289" s="8"/>
      <c r="L289" s="8">
        <v>2.48</v>
      </c>
      <c r="M289" s="12">
        <f t="shared" si="8"/>
        <v>0</v>
      </c>
      <c r="N289" s="12">
        <f t="shared" si="8"/>
        <v>5255.12</v>
      </c>
      <c r="O289" s="12">
        <f t="shared" si="9"/>
        <v>5255.12</v>
      </c>
    </row>
    <row r="290" spans="1:16" x14ac:dyDescent="0.25">
      <c r="A290" s="8"/>
      <c r="B290" s="8"/>
      <c r="C290" s="9"/>
      <c r="D290" s="8"/>
      <c r="E290" s="8" t="s">
        <v>615</v>
      </c>
      <c r="F290" s="8">
        <v>0.55000000000000004</v>
      </c>
      <c r="G290" s="10">
        <v>11</v>
      </c>
      <c r="H290" s="11">
        <v>6.05</v>
      </c>
      <c r="I290" s="11">
        <v>13.858447488584474</v>
      </c>
      <c r="J290" s="11">
        <v>-7.8084474885844743</v>
      </c>
      <c r="K290" s="8"/>
      <c r="L290" s="8">
        <v>1.61</v>
      </c>
      <c r="M290" s="12">
        <f t="shared" si="8"/>
        <v>0</v>
      </c>
      <c r="N290" s="12">
        <f t="shared" si="8"/>
        <v>17.71</v>
      </c>
      <c r="O290" s="12">
        <f t="shared" si="9"/>
        <v>17.71</v>
      </c>
    </row>
    <row r="291" spans="1:16" x14ac:dyDescent="0.25">
      <c r="A291" s="8"/>
      <c r="B291" s="8"/>
      <c r="C291" s="9"/>
      <c r="D291" s="8"/>
      <c r="E291" s="8" t="s">
        <v>616</v>
      </c>
      <c r="F291" s="8">
        <v>0.55000000000000004</v>
      </c>
      <c r="G291" s="10">
        <v>17</v>
      </c>
      <c r="H291" s="11">
        <v>9.35</v>
      </c>
      <c r="I291" s="11">
        <v>27.475875199840431</v>
      </c>
      <c r="J291" s="11">
        <v>-18.125875199840433</v>
      </c>
      <c r="K291" s="8"/>
      <c r="L291" s="8">
        <v>1.61</v>
      </c>
      <c r="M291" s="12">
        <f t="shared" si="8"/>
        <v>0</v>
      </c>
      <c r="N291" s="12">
        <f t="shared" si="8"/>
        <v>27.37</v>
      </c>
      <c r="O291" s="12">
        <f t="shared" si="9"/>
        <v>27.37</v>
      </c>
    </row>
    <row r="292" spans="1:16" x14ac:dyDescent="0.25">
      <c r="A292" s="8"/>
      <c r="B292" s="8"/>
      <c r="C292" s="9"/>
      <c r="D292" s="8"/>
      <c r="E292" s="8" t="s">
        <v>617</v>
      </c>
      <c r="F292" s="8">
        <v>0.55000000000000004</v>
      </c>
      <c r="G292" s="10">
        <v>22</v>
      </c>
      <c r="H292" s="11">
        <v>12.100000000000001</v>
      </c>
      <c r="I292" s="11">
        <v>36.470615042473291</v>
      </c>
      <c r="J292" s="11">
        <v>-24.370615042473293</v>
      </c>
      <c r="K292" s="8"/>
      <c r="L292" s="8">
        <v>1.61</v>
      </c>
      <c r="M292" s="12">
        <f t="shared" si="8"/>
        <v>0</v>
      </c>
      <c r="N292" s="12">
        <f t="shared" si="8"/>
        <v>35.42</v>
      </c>
      <c r="O292" s="12">
        <f t="shared" si="9"/>
        <v>35.42</v>
      </c>
    </row>
    <row r="293" spans="1:16" x14ac:dyDescent="0.25">
      <c r="A293" s="8"/>
      <c r="B293" s="8"/>
      <c r="C293" s="9"/>
      <c r="D293" s="8"/>
      <c r="E293" s="8" t="s">
        <v>618</v>
      </c>
      <c r="F293" s="8">
        <v>1.37</v>
      </c>
      <c r="G293" s="10">
        <v>814</v>
      </c>
      <c r="H293" s="11">
        <v>1115.18</v>
      </c>
      <c r="I293" s="11">
        <v>1278.8361845648164</v>
      </c>
      <c r="J293" s="11">
        <v>-163.65618456481647</v>
      </c>
      <c r="K293" s="8"/>
      <c r="L293" s="8">
        <v>2.62</v>
      </c>
      <c r="M293" s="12">
        <f t="shared" si="8"/>
        <v>0</v>
      </c>
      <c r="N293" s="12">
        <f t="shared" si="8"/>
        <v>2132.6800000000003</v>
      </c>
      <c r="O293" s="12">
        <f t="shared" si="9"/>
        <v>2132.6800000000003</v>
      </c>
    </row>
    <row r="294" spans="1:16" x14ac:dyDescent="0.25">
      <c r="A294" s="8"/>
      <c r="B294" s="8"/>
      <c r="C294" s="9"/>
      <c r="D294" s="8"/>
      <c r="E294" s="8" t="s">
        <v>479</v>
      </c>
      <c r="F294" s="8">
        <v>1.33</v>
      </c>
      <c r="G294" s="10">
        <v>106</v>
      </c>
      <c r="H294" s="11">
        <v>140.98000000000002</v>
      </c>
      <c r="I294" s="11">
        <v>179.73876189434543</v>
      </c>
      <c r="J294" s="11">
        <v>-38.758761894345405</v>
      </c>
      <c r="K294" s="8"/>
      <c r="L294" s="8">
        <v>2.5499999999999998</v>
      </c>
      <c r="M294" s="12">
        <f t="shared" si="8"/>
        <v>0</v>
      </c>
      <c r="N294" s="12">
        <f t="shared" si="8"/>
        <v>270.29999999999995</v>
      </c>
      <c r="O294" s="12">
        <f t="shared" si="9"/>
        <v>270.29999999999995</v>
      </c>
    </row>
    <row r="295" spans="1:16" x14ac:dyDescent="0.25">
      <c r="A295" s="8"/>
      <c r="B295" s="8"/>
      <c r="C295" s="9"/>
      <c r="D295" s="8" t="s">
        <v>42</v>
      </c>
      <c r="E295" s="8" t="s">
        <v>763</v>
      </c>
      <c r="F295" s="8">
        <v>0.55000000000000004</v>
      </c>
      <c r="G295" s="10">
        <v>750</v>
      </c>
      <c r="H295" s="11">
        <v>412.49999999999994</v>
      </c>
      <c r="I295" s="11">
        <v>1587.3853822190272</v>
      </c>
      <c r="J295" s="11">
        <v>-1174.8853822190272</v>
      </c>
      <c r="K295" s="8">
        <v>1.61</v>
      </c>
      <c r="L295" s="8"/>
      <c r="M295" s="12">
        <f t="shared" si="8"/>
        <v>1207.5</v>
      </c>
      <c r="N295" s="12">
        <f t="shared" si="8"/>
        <v>0</v>
      </c>
      <c r="O295" s="12">
        <f t="shared" si="9"/>
        <v>1207.5</v>
      </c>
    </row>
    <row r="296" spans="1:16" s="7" customFormat="1" x14ac:dyDescent="0.25">
      <c r="A296" s="13"/>
      <c r="B296" s="13" t="s">
        <v>190</v>
      </c>
      <c r="C296" s="14"/>
      <c r="D296" s="13"/>
      <c r="E296" s="13"/>
      <c r="F296" s="13"/>
      <c r="G296" s="15">
        <v>13087</v>
      </c>
      <c r="H296" s="16">
        <v>13926.009999999997</v>
      </c>
      <c r="I296" s="16">
        <v>29119.999999999993</v>
      </c>
      <c r="J296" s="16">
        <v>-15193.990000000009</v>
      </c>
      <c r="K296" s="13"/>
      <c r="L296" s="13"/>
      <c r="M296" s="17"/>
      <c r="N296" s="17"/>
      <c r="O296" s="17">
        <f>SUM(O277:O295)</f>
        <v>34136.839999999997</v>
      </c>
      <c r="P296"/>
    </row>
    <row r="297" spans="1:16" x14ac:dyDescent="0.25">
      <c r="A297" s="8"/>
      <c r="B297" s="8" t="s">
        <v>17</v>
      </c>
      <c r="C297" s="9" t="s">
        <v>300</v>
      </c>
      <c r="D297" s="8" t="s">
        <v>49</v>
      </c>
      <c r="E297" s="8" t="s">
        <v>619</v>
      </c>
      <c r="F297" s="8">
        <v>4.12</v>
      </c>
      <c r="G297" s="10">
        <v>8</v>
      </c>
      <c r="H297" s="11">
        <v>32.96</v>
      </c>
      <c r="I297" s="11">
        <v>7.2910094242305883</v>
      </c>
      <c r="J297" s="11">
        <v>25.668990575769413</v>
      </c>
      <c r="K297" s="8"/>
      <c r="L297" s="8">
        <v>3.65</v>
      </c>
      <c r="M297" s="12">
        <f t="shared" si="8"/>
        <v>0</v>
      </c>
      <c r="N297" s="12">
        <f t="shared" si="8"/>
        <v>29.2</v>
      </c>
      <c r="O297" s="12">
        <f t="shared" si="9"/>
        <v>29.2</v>
      </c>
    </row>
    <row r="298" spans="1:16" x14ac:dyDescent="0.25">
      <c r="A298" s="8"/>
      <c r="B298" s="8"/>
      <c r="C298" s="9" t="s">
        <v>285</v>
      </c>
      <c r="D298" s="8" t="s">
        <v>165</v>
      </c>
      <c r="E298" s="8" t="s">
        <v>620</v>
      </c>
      <c r="F298" s="8">
        <v>3.6</v>
      </c>
      <c r="G298" s="10">
        <v>316</v>
      </c>
      <c r="H298" s="11">
        <v>1137.5999999999999</v>
      </c>
      <c r="I298" s="11">
        <v>1276.96</v>
      </c>
      <c r="J298" s="11">
        <v>-139.35999999999999</v>
      </c>
      <c r="K298" s="8"/>
      <c r="L298" s="8">
        <v>3.75</v>
      </c>
      <c r="M298" s="12">
        <f t="shared" si="8"/>
        <v>0</v>
      </c>
      <c r="N298" s="12">
        <f t="shared" si="8"/>
        <v>1185</v>
      </c>
      <c r="O298" s="12">
        <f t="shared" si="9"/>
        <v>1185</v>
      </c>
    </row>
    <row r="299" spans="1:16" x14ac:dyDescent="0.25">
      <c r="A299" s="8"/>
      <c r="B299" s="8"/>
      <c r="C299" s="9"/>
      <c r="D299" s="8"/>
      <c r="E299" s="8" t="s">
        <v>764</v>
      </c>
      <c r="F299" s="8">
        <v>3.6000000000000005</v>
      </c>
      <c r="G299" s="10">
        <v>1878</v>
      </c>
      <c r="H299" s="11">
        <v>6760.8</v>
      </c>
      <c r="I299" s="11">
        <v>8033.6</v>
      </c>
      <c r="J299" s="11">
        <v>-1272.8</v>
      </c>
      <c r="K299" s="8"/>
      <c r="L299" s="8">
        <v>3.75</v>
      </c>
      <c r="M299" s="12">
        <f t="shared" si="8"/>
        <v>0</v>
      </c>
      <c r="N299" s="12">
        <f t="shared" si="8"/>
        <v>7042.5</v>
      </c>
      <c r="O299" s="12">
        <f t="shared" si="9"/>
        <v>7042.5</v>
      </c>
    </row>
    <row r="300" spans="1:16" x14ac:dyDescent="0.25">
      <c r="A300" s="8"/>
      <c r="B300" s="8"/>
      <c r="C300" s="9"/>
      <c r="D300" s="8"/>
      <c r="E300" s="8" t="s">
        <v>621</v>
      </c>
      <c r="F300" s="8">
        <v>3.6000000000000005</v>
      </c>
      <c r="G300" s="10">
        <v>559</v>
      </c>
      <c r="H300" s="11">
        <v>2012.3999999999999</v>
      </c>
      <c r="I300" s="11">
        <v>2240.8000000000002</v>
      </c>
      <c r="J300" s="11">
        <v>-228.40000000000006</v>
      </c>
      <c r="K300" s="8"/>
      <c r="L300" s="8">
        <v>3.75</v>
      </c>
      <c r="M300" s="12">
        <f t="shared" si="8"/>
        <v>0</v>
      </c>
      <c r="N300" s="12">
        <f t="shared" si="8"/>
        <v>2096.25</v>
      </c>
      <c r="O300" s="12">
        <f t="shared" si="9"/>
        <v>2096.25</v>
      </c>
    </row>
    <row r="301" spans="1:16" x14ac:dyDescent="0.25">
      <c r="A301" s="8"/>
      <c r="B301" s="8"/>
      <c r="C301" s="9"/>
      <c r="D301" s="8"/>
      <c r="E301" s="8" t="s">
        <v>765</v>
      </c>
      <c r="F301" s="8">
        <v>3.6</v>
      </c>
      <c r="G301" s="10">
        <v>726</v>
      </c>
      <c r="H301" s="11">
        <v>2613.6</v>
      </c>
      <c r="I301" s="11">
        <v>3008.64</v>
      </c>
      <c r="J301" s="11">
        <v>-395.04000000000008</v>
      </c>
      <c r="K301" s="8"/>
      <c r="L301" s="8">
        <v>3.75</v>
      </c>
      <c r="M301" s="12">
        <f t="shared" si="8"/>
        <v>0</v>
      </c>
      <c r="N301" s="12">
        <f t="shared" si="8"/>
        <v>2722.5</v>
      </c>
      <c r="O301" s="12">
        <f t="shared" si="9"/>
        <v>2722.5</v>
      </c>
    </row>
    <row r="302" spans="1:16" x14ac:dyDescent="0.25">
      <c r="A302" s="8"/>
      <c r="B302" s="8"/>
      <c r="C302" s="9" t="s">
        <v>148</v>
      </c>
      <c r="D302" s="8" t="s">
        <v>49</v>
      </c>
      <c r="E302" s="8" t="s">
        <v>766</v>
      </c>
      <c r="F302" s="8">
        <v>3.37</v>
      </c>
      <c r="G302" s="10">
        <v>498</v>
      </c>
      <c r="H302" s="11">
        <v>1678.26</v>
      </c>
      <c r="I302" s="11">
        <v>4000</v>
      </c>
      <c r="J302" s="11">
        <v>-2321.7399999999998</v>
      </c>
      <c r="K302" s="8"/>
      <c r="L302" s="8">
        <v>4.07</v>
      </c>
      <c r="M302" s="12">
        <f t="shared" si="8"/>
        <v>0</v>
      </c>
      <c r="N302" s="12">
        <f t="shared" si="8"/>
        <v>2026.8600000000001</v>
      </c>
      <c r="O302" s="12">
        <f t="shared" si="9"/>
        <v>2026.8600000000001</v>
      </c>
    </row>
    <row r="303" spans="1:16" x14ac:dyDescent="0.25">
      <c r="A303" s="8"/>
      <c r="B303" s="8"/>
      <c r="C303" s="9"/>
      <c r="D303" s="8" t="s">
        <v>32</v>
      </c>
      <c r="E303" s="8" t="s">
        <v>622</v>
      </c>
      <c r="F303" s="8">
        <v>3.92</v>
      </c>
      <c r="G303" s="10">
        <v>3</v>
      </c>
      <c r="H303" s="11">
        <v>11.76</v>
      </c>
      <c r="I303" s="11">
        <v>42</v>
      </c>
      <c r="J303" s="11">
        <v>-30.240000000000002</v>
      </c>
      <c r="K303" s="8"/>
      <c r="L303" s="8">
        <v>2.25</v>
      </c>
      <c r="M303" s="12">
        <f t="shared" si="8"/>
        <v>0</v>
      </c>
      <c r="N303" s="12">
        <f t="shared" si="8"/>
        <v>6.75</v>
      </c>
      <c r="O303" s="12">
        <f t="shared" si="9"/>
        <v>6.75</v>
      </c>
    </row>
    <row r="304" spans="1:16" x14ac:dyDescent="0.25">
      <c r="A304" s="8"/>
      <c r="B304" s="8"/>
      <c r="C304" s="9"/>
      <c r="D304" s="8" t="s">
        <v>165</v>
      </c>
      <c r="E304" s="8" t="s">
        <v>307</v>
      </c>
      <c r="F304" s="8">
        <v>2.85</v>
      </c>
      <c r="G304" s="10">
        <v>1</v>
      </c>
      <c r="H304" s="11">
        <v>2.85</v>
      </c>
      <c r="I304" s="11">
        <v>160</v>
      </c>
      <c r="J304" s="11">
        <v>-157.15</v>
      </c>
      <c r="K304" s="8"/>
      <c r="L304" s="8">
        <v>2.9</v>
      </c>
      <c r="M304" s="12">
        <f t="shared" si="8"/>
        <v>0</v>
      </c>
      <c r="N304" s="12">
        <f t="shared" si="8"/>
        <v>2.9</v>
      </c>
      <c r="O304" s="12">
        <f t="shared" si="9"/>
        <v>2.9</v>
      </c>
    </row>
    <row r="305" spans="1:16" x14ac:dyDescent="0.25">
      <c r="A305" s="8"/>
      <c r="B305" s="8"/>
      <c r="C305" s="9"/>
      <c r="D305" s="8"/>
      <c r="E305" s="8" t="s">
        <v>767</v>
      </c>
      <c r="F305" s="8">
        <v>3.2</v>
      </c>
      <c r="G305" s="10">
        <v>627</v>
      </c>
      <c r="H305" s="11">
        <v>2006.4</v>
      </c>
      <c r="I305" s="11">
        <v>4660</v>
      </c>
      <c r="J305" s="11">
        <v>-2653.6</v>
      </c>
      <c r="K305" s="8"/>
      <c r="L305" s="8">
        <v>3.35</v>
      </c>
      <c r="M305" s="12">
        <f t="shared" si="8"/>
        <v>0</v>
      </c>
      <c r="N305" s="12">
        <f t="shared" si="8"/>
        <v>2100.4500000000003</v>
      </c>
      <c r="O305" s="12">
        <f t="shared" si="9"/>
        <v>2100.4500000000003</v>
      </c>
    </row>
    <row r="306" spans="1:16" x14ac:dyDescent="0.25">
      <c r="A306" s="8"/>
      <c r="B306" s="8"/>
      <c r="C306" s="9"/>
      <c r="D306" s="8"/>
      <c r="E306" s="8" t="s">
        <v>480</v>
      </c>
      <c r="F306" s="8">
        <v>2.85</v>
      </c>
      <c r="G306" s="10">
        <v>50</v>
      </c>
      <c r="H306" s="11">
        <v>142.5</v>
      </c>
      <c r="I306" s="11">
        <v>203.94029850746267</v>
      </c>
      <c r="J306" s="11">
        <v>-61.440298507462686</v>
      </c>
      <c r="K306" s="8"/>
      <c r="L306" s="8">
        <v>2.9</v>
      </c>
      <c r="M306" s="12">
        <f t="shared" si="8"/>
        <v>0</v>
      </c>
      <c r="N306" s="12">
        <f t="shared" si="8"/>
        <v>145</v>
      </c>
      <c r="O306" s="12">
        <f t="shared" si="9"/>
        <v>145</v>
      </c>
    </row>
    <row r="307" spans="1:16" x14ac:dyDescent="0.25">
      <c r="A307" s="8"/>
      <c r="B307" s="8"/>
      <c r="C307" s="9"/>
      <c r="D307" s="8"/>
      <c r="E307" s="8" t="s">
        <v>620</v>
      </c>
      <c r="F307" s="8">
        <v>3.6</v>
      </c>
      <c r="G307" s="10">
        <v>504</v>
      </c>
      <c r="H307" s="11">
        <v>1814.4</v>
      </c>
      <c r="I307" s="11">
        <v>2016</v>
      </c>
      <c r="J307" s="11">
        <v>-201.60000000000002</v>
      </c>
      <c r="K307" s="8"/>
      <c r="L307" s="8">
        <v>3.75</v>
      </c>
      <c r="M307" s="12">
        <f t="shared" si="8"/>
        <v>0</v>
      </c>
      <c r="N307" s="12">
        <f t="shared" si="8"/>
        <v>1890</v>
      </c>
      <c r="O307" s="12">
        <f t="shared" si="9"/>
        <v>1890</v>
      </c>
    </row>
    <row r="308" spans="1:16" x14ac:dyDescent="0.25">
      <c r="A308" s="8"/>
      <c r="B308" s="8"/>
      <c r="C308" s="9"/>
      <c r="D308" s="8"/>
      <c r="E308" s="8" t="s">
        <v>765</v>
      </c>
      <c r="F308" s="8">
        <v>3.6</v>
      </c>
      <c r="G308" s="10">
        <v>745</v>
      </c>
      <c r="H308" s="11">
        <v>2682</v>
      </c>
      <c r="I308" s="11">
        <v>3478.059701492537</v>
      </c>
      <c r="J308" s="11">
        <v>-796.05970149253699</v>
      </c>
      <c r="K308" s="8"/>
      <c r="L308" s="8">
        <v>3.75</v>
      </c>
      <c r="M308" s="12">
        <f t="shared" si="8"/>
        <v>0</v>
      </c>
      <c r="N308" s="12">
        <f t="shared" si="8"/>
        <v>2793.75</v>
      </c>
      <c r="O308" s="12">
        <f t="shared" si="9"/>
        <v>2793.75</v>
      </c>
    </row>
    <row r="309" spans="1:16" x14ac:dyDescent="0.25">
      <c r="A309" s="8"/>
      <c r="B309" s="8"/>
      <c r="C309" s="9" t="s">
        <v>149</v>
      </c>
      <c r="D309" s="8" t="s">
        <v>301</v>
      </c>
      <c r="E309" s="8" t="s">
        <v>303</v>
      </c>
      <c r="F309" s="8">
        <v>2.8799999999999994</v>
      </c>
      <c r="G309" s="10">
        <v>2161</v>
      </c>
      <c r="H309" s="11">
        <v>6223.68</v>
      </c>
      <c r="I309" s="11">
        <v>5527.8594238573005</v>
      </c>
      <c r="J309" s="11">
        <v>695.82057614270002</v>
      </c>
      <c r="K309" s="8"/>
      <c r="L309" s="8">
        <v>3</v>
      </c>
      <c r="M309" s="12">
        <f t="shared" si="8"/>
        <v>0</v>
      </c>
      <c r="N309" s="12">
        <f t="shared" si="8"/>
        <v>6483</v>
      </c>
      <c r="O309" s="12">
        <f t="shared" si="9"/>
        <v>6483</v>
      </c>
    </row>
    <row r="310" spans="1:16" x14ac:dyDescent="0.25">
      <c r="A310" s="8"/>
      <c r="B310" s="8"/>
      <c r="C310" s="9"/>
      <c r="D310" s="8" t="s">
        <v>304</v>
      </c>
      <c r="E310" s="8" t="s">
        <v>305</v>
      </c>
      <c r="F310" s="8">
        <v>2.7800000000000002</v>
      </c>
      <c r="G310" s="10">
        <v>966</v>
      </c>
      <c r="H310" s="11">
        <v>2685.48</v>
      </c>
      <c r="I310" s="11">
        <v>2706.9607200275923</v>
      </c>
      <c r="J310" s="11">
        <v>-21.480720027592138</v>
      </c>
      <c r="K310" s="8"/>
      <c r="L310" s="8">
        <v>2.9</v>
      </c>
      <c r="M310" s="12">
        <f t="shared" si="8"/>
        <v>0</v>
      </c>
      <c r="N310" s="12">
        <f t="shared" si="8"/>
        <v>2801.4</v>
      </c>
      <c r="O310" s="12">
        <f t="shared" si="9"/>
        <v>2801.4</v>
      </c>
    </row>
    <row r="311" spans="1:16" s="7" customFormat="1" x14ac:dyDescent="0.25">
      <c r="A311" s="13"/>
      <c r="B311" s="13" t="s">
        <v>34</v>
      </c>
      <c r="C311" s="14"/>
      <c r="D311" s="13"/>
      <c r="E311" s="13"/>
      <c r="F311" s="13"/>
      <c r="G311" s="15">
        <v>9042</v>
      </c>
      <c r="H311" s="16">
        <v>29804.690000000002</v>
      </c>
      <c r="I311" s="16">
        <v>37362.111153309124</v>
      </c>
      <c r="J311" s="16">
        <v>-7557.421153309122</v>
      </c>
      <c r="K311" s="13"/>
      <c r="L311" s="13"/>
      <c r="M311" s="17"/>
      <c r="N311" s="17"/>
      <c r="O311" s="17">
        <f>SUM(O297:O310)</f>
        <v>31325.56</v>
      </c>
      <c r="P311"/>
    </row>
    <row r="312" spans="1:16" x14ac:dyDescent="0.25">
      <c r="A312" s="8"/>
      <c r="B312" s="8" t="s">
        <v>328</v>
      </c>
      <c r="C312" s="9" t="s">
        <v>30</v>
      </c>
      <c r="D312" s="8" t="s">
        <v>49</v>
      </c>
      <c r="E312" s="8" t="s">
        <v>332</v>
      </c>
      <c r="F312" s="8">
        <v>5</v>
      </c>
      <c r="G312" s="10">
        <v>3802</v>
      </c>
      <c r="H312" s="11">
        <v>19010</v>
      </c>
      <c r="I312" s="11">
        <v>14560</v>
      </c>
      <c r="J312" s="11">
        <v>4450</v>
      </c>
      <c r="K312" s="8"/>
      <c r="L312" s="8">
        <v>6.95</v>
      </c>
      <c r="M312" s="12">
        <f t="shared" si="8"/>
        <v>0</v>
      </c>
      <c r="N312" s="12">
        <f t="shared" si="8"/>
        <v>26423.9</v>
      </c>
      <c r="O312" s="12">
        <f t="shared" si="9"/>
        <v>26423.9</v>
      </c>
    </row>
    <row r="313" spans="1:16" x14ac:dyDescent="0.25">
      <c r="A313" s="8"/>
      <c r="B313" s="8"/>
      <c r="C313" s="9" t="s">
        <v>143</v>
      </c>
      <c r="D313" s="8" t="s">
        <v>49</v>
      </c>
      <c r="E313" s="8" t="s">
        <v>332</v>
      </c>
      <c r="F313" s="8">
        <v>5</v>
      </c>
      <c r="G313" s="10">
        <v>3821</v>
      </c>
      <c r="H313" s="11">
        <v>19105</v>
      </c>
      <c r="I313" s="11">
        <v>14560</v>
      </c>
      <c r="J313" s="11">
        <v>4545</v>
      </c>
      <c r="K313" s="8"/>
      <c r="L313" s="8">
        <v>6.95</v>
      </c>
      <c r="M313" s="12">
        <f t="shared" si="8"/>
        <v>0</v>
      </c>
      <c r="N313" s="12">
        <f t="shared" si="8"/>
        <v>26555.95</v>
      </c>
      <c r="O313" s="12">
        <f t="shared" si="9"/>
        <v>26555.95</v>
      </c>
    </row>
    <row r="314" spans="1:16" s="7" customFormat="1" x14ac:dyDescent="0.25">
      <c r="A314" s="13"/>
      <c r="B314" s="13" t="s">
        <v>333</v>
      </c>
      <c r="C314" s="14"/>
      <c r="D314" s="13"/>
      <c r="E314" s="13"/>
      <c r="F314" s="13"/>
      <c r="G314" s="15">
        <v>7623</v>
      </c>
      <c r="H314" s="16">
        <v>38115</v>
      </c>
      <c r="I314" s="16">
        <v>29120</v>
      </c>
      <c r="J314" s="16">
        <v>8995</v>
      </c>
      <c r="K314" s="13"/>
      <c r="L314" s="13"/>
      <c r="M314" s="17"/>
      <c r="N314" s="17"/>
      <c r="O314" s="17">
        <f>SUM(O312:O313)</f>
        <v>52979.850000000006</v>
      </c>
      <c r="P314"/>
    </row>
    <row r="315" spans="1:16" s="7" customFormat="1" x14ac:dyDescent="0.25">
      <c r="A315" s="2" t="s">
        <v>334</v>
      </c>
      <c r="B315" s="2"/>
      <c r="C315" s="3"/>
      <c r="D315" s="2"/>
      <c r="E315" s="2"/>
      <c r="F315" s="2"/>
      <c r="G315" s="4">
        <v>95540</v>
      </c>
      <c r="H315" s="5">
        <v>117946.70000000004</v>
      </c>
      <c r="I315" s="5">
        <v>145600.00000000003</v>
      </c>
      <c r="J315" s="5">
        <v>-27653.299999999981</v>
      </c>
      <c r="K315" s="2"/>
      <c r="L315" s="2"/>
      <c r="M315" s="6"/>
      <c r="N315" s="6"/>
      <c r="O315" s="6"/>
      <c r="P315"/>
    </row>
    <row r="316" spans="1:16" x14ac:dyDescent="0.25">
      <c r="A316" s="8" t="s">
        <v>335</v>
      </c>
      <c r="B316" s="8" t="s">
        <v>221</v>
      </c>
      <c r="C316" s="9" t="s">
        <v>300</v>
      </c>
      <c r="D316" s="8" t="s">
        <v>38</v>
      </c>
      <c r="E316" s="8" t="s">
        <v>624</v>
      </c>
      <c r="F316" s="8">
        <v>0.66</v>
      </c>
      <c r="G316" s="10">
        <v>5206</v>
      </c>
      <c r="H316" s="11">
        <v>3435.96</v>
      </c>
      <c r="I316" s="11">
        <v>2645.6235600576629</v>
      </c>
      <c r="J316" s="11">
        <v>790.33643994233705</v>
      </c>
      <c r="K316" s="8">
        <v>1.71</v>
      </c>
      <c r="L316" s="8"/>
      <c r="M316" s="12">
        <f t="shared" si="8"/>
        <v>8902.26</v>
      </c>
      <c r="N316" s="12">
        <f t="shared" si="8"/>
        <v>0</v>
      </c>
      <c r="O316" s="12">
        <f t="shared" si="9"/>
        <v>8902.26</v>
      </c>
    </row>
    <row r="317" spans="1:16" x14ac:dyDescent="0.25">
      <c r="A317" s="8"/>
      <c r="B317" s="8"/>
      <c r="C317" s="9"/>
      <c r="D317" s="8"/>
      <c r="E317" s="8" t="s">
        <v>768</v>
      </c>
      <c r="F317" s="8">
        <v>0.64</v>
      </c>
      <c r="G317" s="10">
        <v>936</v>
      </c>
      <c r="H317" s="11">
        <v>599.04</v>
      </c>
      <c r="I317" s="11">
        <v>548.36926984126978</v>
      </c>
      <c r="J317" s="11">
        <v>50.670730158730166</v>
      </c>
      <c r="K317" s="8">
        <v>1.85</v>
      </c>
      <c r="L317" s="8"/>
      <c r="M317" s="12">
        <f t="shared" si="8"/>
        <v>1731.6000000000001</v>
      </c>
      <c r="N317" s="12">
        <f t="shared" si="8"/>
        <v>0</v>
      </c>
      <c r="O317" s="12">
        <f t="shared" si="9"/>
        <v>1731.6000000000001</v>
      </c>
    </row>
    <row r="318" spans="1:16" x14ac:dyDescent="0.25">
      <c r="A318" s="8"/>
      <c r="B318" s="8"/>
      <c r="C318" s="9"/>
      <c r="D318" s="8"/>
      <c r="E318" s="8" t="s">
        <v>625</v>
      </c>
      <c r="F318" s="8">
        <v>0.7</v>
      </c>
      <c r="G318" s="10">
        <v>78</v>
      </c>
      <c r="H318" s="11">
        <v>54.6</v>
      </c>
      <c r="I318" s="11">
        <v>38.56539589442815</v>
      </c>
      <c r="J318" s="11">
        <v>16.034604105571852</v>
      </c>
      <c r="K318" s="8">
        <v>1.3</v>
      </c>
      <c r="L318" s="8"/>
      <c r="M318" s="12">
        <f t="shared" si="8"/>
        <v>101.4</v>
      </c>
      <c r="N318" s="12">
        <f t="shared" si="8"/>
        <v>0</v>
      </c>
      <c r="O318" s="12">
        <f t="shared" si="9"/>
        <v>101.4</v>
      </c>
    </row>
    <row r="319" spans="1:16" x14ac:dyDescent="0.25">
      <c r="A319" s="8"/>
      <c r="B319" s="8"/>
      <c r="C319" s="9"/>
      <c r="D319" s="8"/>
      <c r="E319" s="8" t="s">
        <v>769</v>
      </c>
      <c r="F319" s="8">
        <v>0.69999999999999984</v>
      </c>
      <c r="G319" s="10">
        <v>3901</v>
      </c>
      <c r="H319" s="11">
        <v>2730.7</v>
      </c>
      <c r="I319" s="11">
        <v>1985.2616511375948</v>
      </c>
      <c r="J319" s="11">
        <v>745.43834886240529</v>
      </c>
      <c r="K319" s="8">
        <v>1.3</v>
      </c>
      <c r="L319" s="8"/>
      <c r="M319" s="12">
        <f t="shared" si="8"/>
        <v>5071.3</v>
      </c>
      <c r="N319" s="12">
        <f t="shared" si="8"/>
        <v>0</v>
      </c>
      <c r="O319" s="12">
        <f t="shared" si="9"/>
        <v>5071.3</v>
      </c>
    </row>
    <row r="320" spans="1:16" x14ac:dyDescent="0.25">
      <c r="A320" s="8"/>
      <c r="B320" s="8"/>
      <c r="C320" s="9"/>
      <c r="D320" s="8"/>
      <c r="E320" s="8" t="s">
        <v>770</v>
      </c>
      <c r="F320" s="8">
        <v>0.77999999999999992</v>
      </c>
      <c r="G320" s="10">
        <v>701</v>
      </c>
      <c r="H320" s="11">
        <v>546.78</v>
      </c>
      <c r="I320" s="11">
        <v>393.85535387719165</v>
      </c>
      <c r="J320" s="11">
        <v>152.9246461228083</v>
      </c>
      <c r="K320" s="8">
        <v>2</v>
      </c>
      <c r="L320" s="8"/>
      <c r="M320" s="12">
        <f t="shared" si="8"/>
        <v>1402</v>
      </c>
      <c r="N320" s="12">
        <f t="shared" si="8"/>
        <v>0</v>
      </c>
      <c r="O320" s="12">
        <f t="shared" si="9"/>
        <v>1402</v>
      </c>
    </row>
    <row r="321" spans="1:15" x14ac:dyDescent="0.25">
      <c r="A321" s="8"/>
      <c r="B321" s="8"/>
      <c r="C321" s="9"/>
      <c r="D321" s="8"/>
      <c r="E321" s="8" t="s">
        <v>771</v>
      </c>
      <c r="F321" s="8">
        <v>0.76000000000000012</v>
      </c>
      <c r="G321" s="10">
        <v>506</v>
      </c>
      <c r="H321" s="11">
        <v>384.56</v>
      </c>
      <c r="I321" s="11">
        <v>296.82364948613599</v>
      </c>
      <c r="J321" s="11">
        <v>87.736350513864011</v>
      </c>
      <c r="K321" s="8">
        <v>2.15</v>
      </c>
      <c r="L321" s="8"/>
      <c r="M321" s="12">
        <f t="shared" si="8"/>
        <v>1087.8999999999999</v>
      </c>
      <c r="N321" s="12">
        <f t="shared" si="8"/>
        <v>0</v>
      </c>
      <c r="O321" s="12">
        <f t="shared" si="9"/>
        <v>1087.8999999999999</v>
      </c>
    </row>
    <row r="322" spans="1:15" x14ac:dyDescent="0.25">
      <c r="A322" s="8"/>
      <c r="B322" s="8"/>
      <c r="C322" s="9"/>
      <c r="D322" s="8"/>
      <c r="E322" s="8" t="s">
        <v>772</v>
      </c>
      <c r="F322" s="8">
        <v>0.77999999999999992</v>
      </c>
      <c r="G322" s="10">
        <v>1515</v>
      </c>
      <c r="H322" s="11">
        <v>1181.6999999999998</v>
      </c>
      <c r="I322" s="11">
        <v>873.82673285335352</v>
      </c>
      <c r="J322" s="11">
        <v>307.87326714664636</v>
      </c>
      <c r="K322" s="8">
        <v>2</v>
      </c>
      <c r="L322" s="8"/>
      <c r="M322" s="12">
        <f t="shared" si="8"/>
        <v>3030</v>
      </c>
      <c r="N322" s="12">
        <f t="shared" si="8"/>
        <v>0</v>
      </c>
      <c r="O322" s="12">
        <f t="shared" si="9"/>
        <v>3030</v>
      </c>
    </row>
    <row r="323" spans="1:15" x14ac:dyDescent="0.25">
      <c r="A323" s="8"/>
      <c r="B323" s="8"/>
      <c r="C323" s="9"/>
      <c r="D323" s="8"/>
      <c r="E323" s="8" t="s">
        <v>773</v>
      </c>
      <c r="F323" s="8">
        <v>0.93</v>
      </c>
      <c r="G323" s="10">
        <v>652</v>
      </c>
      <c r="H323" s="11">
        <v>606.36000000000013</v>
      </c>
      <c r="I323" s="11">
        <v>392.09083407918638</v>
      </c>
      <c r="J323" s="11">
        <v>214.26916592081361</v>
      </c>
      <c r="K323" s="8">
        <v>2.2400000000000002</v>
      </c>
      <c r="L323" s="8"/>
      <c r="M323" s="12">
        <f t="shared" si="8"/>
        <v>1460.4800000000002</v>
      </c>
      <c r="N323" s="12">
        <f t="shared" si="8"/>
        <v>0</v>
      </c>
      <c r="O323" s="12">
        <f t="shared" si="9"/>
        <v>1460.4800000000002</v>
      </c>
    </row>
    <row r="324" spans="1:15" x14ac:dyDescent="0.25">
      <c r="A324" s="8"/>
      <c r="B324" s="8"/>
      <c r="C324" s="9"/>
      <c r="D324" s="8"/>
      <c r="E324" s="8" t="s">
        <v>774</v>
      </c>
      <c r="F324" s="8">
        <v>0.93</v>
      </c>
      <c r="G324" s="10">
        <v>1230</v>
      </c>
      <c r="H324" s="11">
        <v>1143.8999999999999</v>
      </c>
      <c r="I324" s="11">
        <v>691.26</v>
      </c>
      <c r="J324" s="11">
        <v>452.64</v>
      </c>
      <c r="K324" s="8">
        <v>2.2400000000000002</v>
      </c>
      <c r="L324" s="8"/>
      <c r="M324" s="12">
        <f t="shared" si="8"/>
        <v>2755.2000000000003</v>
      </c>
      <c r="N324" s="12">
        <f t="shared" si="8"/>
        <v>0</v>
      </c>
      <c r="O324" s="12">
        <f t="shared" si="9"/>
        <v>2755.2000000000003</v>
      </c>
    </row>
    <row r="325" spans="1:15" x14ac:dyDescent="0.25">
      <c r="A325" s="8"/>
      <c r="B325" s="8"/>
      <c r="C325" s="9"/>
      <c r="D325" s="8"/>
      <c r="E325" s="8" t="s">
        <v>775</v>
      </c>
      <c r="F325" s="8">
        <v>0.93</v>
      </c>
      <c r="G325" s="10">
        <v>196</v>
      </c>
      <c r="H325" s="11">
        <v>182.28</v>
      </c>
      <c r="I325" s="11">
        <v>110.74355734112491</v>
      </c>
      <c r="J325" s="11">
        <v>71.536442658875103</v>
      </c>
      <c r="K325" s="8">
        <v>2.4300000000000002</v>
      </c>
      <c r="L325" s="8"/>
      <c r="M325" s="12">
        <f t="shared" ref="M325:N388" si="10">$G325*K325</f>
        <v>476.28000000000003</v>
      </c>
      <c r="N325" s="12">
        <f t="shared" si="10"/>
        <v>0</v>
      </c>
      <c r="O325" s="12">
        <f t="shared" ref="O325:O388" si="11">M325+N325</f>
        <v>476.28000000000003</v>
      </c>
    </row>
    <row r="326" spans="1:15" x14ac:dyDescent="0.25">
      <c r="A326" s="8"/>
      <c r="B326" s="8"/>
      <c r="C326" s="9"/>
      <c r="D326" s="8"/>
      <c r="E326" s="8" t="s">
        <v>776</v>
      </c>
      <c r="F326" s="8">
        <v>0.79</v>
      </c>
      <c r="G326" s="10">
        <v>437</v>
      </c>
      <c r="H326" s="11">
        <v>345.23</v>
      </c>
      <c r="I326" s="11">
        <v>248.03179644509373</v>
      </c>
      <c r="J326" s="11">
        <v>97.198203554906243</v>
      </c>
      <c r="K326" s="8">
        <v>2.08</v>
      </c>
      <c r="L326" s="8"/>
      <c r="M326" s="12">
        <f t="shared" si="10"/>
        <v>908.96</v>
      </c>
      <c r="N326" s="12">
        <f t="shared" si="10"/>
        <v>0</v>
      </c>
      <c r="O326" s="12">
        <f t="shared" si="11"/>
        <v>908.96</v>
      </c>
    </row>
    <row r="327" spans="1:15" x14ac:dyDescent="0.25">
      <c r="A327" s="8"/>
      <c r="B327" s="8"/>
      <c r="C327" s="9"/>
      <c r="D327" s="8"/>
      <c r="E327" s="8" t="s">
        <v>777</v>
      </c>
      <c r="F327" s="8">
        <v>0.77</v>
      </c>
      <c r="G327" s="10">
        <v>705</v>
      </c>
      <c r="H327" s="11">
        <v>542.85</v>
      </c>
      <c r="I327" s="11">
        <v>396.21</v>
      </c>
      <c r="J327" s="11">
        <v>146.64000000000004</v>
      </c>
      <c r="K327" s="8">
        <v>2.2400000000000002</v>
      </c>
      <c r="L327" s="8"/>
      <c r="M327" s="12">
        <f t="shared" si="10"/>
        <v>1579.2</v>
      </c>
      <c r="N327" s="12">
        <f t="shared" si="10"/>
        <v>0</v>
      </c>
      <c r="O327" s="12">
        <f t="shared" si="11"/>
        <v>1579.2</v>
      </c>
    </row>
    <row r="328" spans="1:15" x14ac:dyDescent="0.25">
      <c r="A328" s="8"/>
      <c r="B328" s="8"/>
      <c r="C328" s="9"/>
      <c r="D328" s="8"/>
      <c r="E328" s="8" t="s">
        <v>778</v>
      </c>
      <c r="F328" s="8">
        <v>0.79</v>
      </c>
      <c r="G328" s="10">
        <v>3513</v>
      </c>
      <c r="H328" s="11">
        <v>2775.27</v>
      </c>
      <c r="I328" s="11">
        <v>1901.1740224007792</v>
      </c>
      <c r="J328" s="11">
        <v>874.09597759922099</v>
      </c>
      <c r="K328" s="8">
        <v>2.08</v>
      </c>
      <c r="L328" s="8"/>
      <c r="M328" s="12">
        <f t="shared" si="10"/>
        <v>7307.04</v>
      </c>
      <c r="N328" s="12">
        <f t="shared" si="10"/>
        <v>0</v>
      </c>
      <c r="O328" s="12">
        <f t="shared" si="11"/>
        <v>7307.04</v>
      </c>
    </row>
    <row r="329" spans="1:15" x14ac:dyDescent="0.25">
      <c r="A329" s="8"/>
      <c r="B329" s="8"/>
      <c r="C329" s="9"/>
      <c r="D329" s="8"/>
      <c r="E329" s="8" t="s">
        <v>779</v>
      </c>
      <c r="F329" s="8">
        <v>0.79</v>
      </c>
      <c r="G329" s="10">
        <v>413</v>
      </c>
      <c r="H329" s="11">
        <v>326.27</v>
      </c>
      <c r="I329" s="11">
        <v>254.31628926223519</v>
      </c>
      <c r="J329" s="11">
        <v>71.953710737764794</v>
      </c>
      <c r="K329" s="8">
        <v>2.42</v>
      </c>
      <c r="L329" s="8"/>
      <c r="M329" s="12">
        <f t="shared" si="10"/>
        <v>999.45999999999992</v>
      </c>
      <c r="N329" s="12">
        <f t="shared" si="10"/>
        <v>0</v>
      </c>
      <c r="O329" s="12">
        <f t="shared" si="11"/>
        <v>999.45999999999992</v>
      </c>
    </row>
    <row r="330" spans="1:15" x14ac:dyDescent="0.25">
      <c r="A330" s="8"/>
      <c r="B330" s="8"/>
      <c r="C330" s="9"/>
      <c r="D330" s="8"/>
      <c r="E330" s="8" t="s">
        <v>780</v>
      </c>
      <c r="F330" s="8">
        <v>0.79</v>
      </c>
      <c r="G330" s="10">
        <v>385</v>
      </c>
      <c r="H330" s="11">
        <v>304.14999999999998</v>
      </c>
      <c r="I330" s="11">
        <v>182.84788732394364</v>
      </c>
      <c r="J330" s="11">
        <v>121.30211267605634</v>
      </c>
      <c r="K330" s="8"/>
      <c r="L330" s="8"/>
      <c r="M330" s="12">
        <f t="shared" si="10"/>
        <v>0</v>
      </c>
      <c r="N330" s="12">
        <f t="shared" si="10"/>
        <v>0</v>
      </c>
      <c r="O330" s="12">
        <f t="shared" si="11"/>
        <v>0</v>
      </c>
    </row>
    <row r="331" spans="1:15" x14ac:dyDescent="0.25">
      <c r="A331" s="8"/>
      <c r="B331" s="8"/>
      <c r="C331" s="9" t="s">
        <v>285</v>
      </c>
      <c r="D331" s="8" t="s">
        <v>38</v>
      </c>
      <c r="E331" s="8" t="s">
        <v>624</v>
      </c>
      <c r="F331" s="8">
        <v>0.66</v>
      </c>
      <c r="G331" s="10">
        <v>5209</v>
      </c>
      <c r="H331" s="11">
        <v>3437.94</v>
      </c>
      <c r="I331" s="11">
        <v>2647.2258334276557</v>
      </c>
      <c r="J331" s="11">
        <v>790.71416657234488</v>
      </c>
      <c r="K331" s="8">
        <v>1.71</v>
      </c>
      <c r="L331" s="8"/>
      <c r="M331" s="12">
        <f t="shared" si="10"/>
        <v>8907.39</v>
      </c>
      <c r="N331" s="12">
        <f t="shared" si="10"/>
        <v>0</v>
      </c>
      <c r="O331" s="12">
        <f t="shared" si="11"/>
        <v>8907.39</v>
      </c>
    </row>
    <row r="332" spans="1:15" x14ac:dyDescent="0.25">
      <c r="A332" s="8"/>
      <c r="B332" s="8"/>
      <c r="C332" s="9"/>
      <c r="D332" s="8"/>
      <c r="E332" s="8" t="s">
        <v>768</v>
      </c>
      <c r="F332" s="8">
        <v>0.64</v>
      </c>
      <c r="G332" s="10">
        <v>934</v>
      </c>
      <c r="H332" s="11">
        <v>597.76</v>
      </c>
      <c r="I332" s="11">
        <v>547.26311111111113</v>
      </c>
      <c r="J332" s="11">
        <v>50.49688888888889</v>
      </c>
      <c r="K332" s="8">
        <v>1.85</v>
      </c>
      <c r="L332" s="8"/>
      <c r="M332" s="12">
        <f t="shared" si="10"/>
        <v>1727.9</v>
      </c>
      <c r="N332" s="12">
        <f t="shared" si="10"/>
        <v>0</v>
      </c>
      <c r="O332" s="12">
        <f t="shared" si="11"/>
        <v>1727.9</v>
      </c>
    </row>
    <row r="333" spans="1:15" x14ac:dyDescent="0.25">
      <c r="A333" s="8"/>
      <c r="B333" s="8"/>
      <c r="C333" s="9"/>
      <c r="D333" s="8"/>
      <c r="E333" s="8" t="s">
        <v>625</v>
      </c>
      <c r="F333" s="8">
        <v>0.7</v>
      </c>
      <c r="G333" s="10">
        <v>77</v>
      </c>
      <c r="H333" s="11">
        <v>53.9</v>
      </c>
      <c r="I333" s="11">
        <v>38.070967741935483</v>
      </c>
      <c r="J333" s="11">
        <v>15.829032258064515</v>
      </c>
      <c r="K333" s="8">
        <v>1.3</v>
      </c>
      <c r="L333" s="8"/>
      <c r="M333" s="12">
        <f t="shared" si="10"/>
        <v>100.10000000000001</v>
      </c>
      <c r="N333" s="12">
        <f t="shared" si="10"/>
        <v>0</v>
      </c>
      <c r="O333" s="12">
        <f t="shared" si="11"/>
        <v>100.10000000000001</v>
      </c>
    </row>
    <row r="334" spans="1:15" x14ac:dyDescent="0.25">
      <c r="A334" s="8"/>
      <c r="B334" s="8"/>
      <c r="C334" s="9"/>
      <c r="D334" s="8"/>
      <c r="E334" s="8" t="s">
        <v>769</v>
      </c>
      <c r="F334" s="8">
        <v>0.69999999999999984</v>
      </c>
      <c r="G334" s="10">
        <v>3901</v>
      </c>
      <c r="H334" s="11">
        <v>2730.7</v>
      </c>
      <c r="I334" s="11">
        <v>1985.2616511375948</v>
      </c>
      <c r="J334" s="11">
        <v>745.43834886240529</v>
      </c>
      <c r="K334" s="8">
        <v>1.3</v>
      </c>
      <c r="L334" s="8"/>
      <c r="M334" s="12">
        <f t="shared" si="10"/>
        <v>5071.3</v>
      </c>
      <c r="N334" s="12">
        <f t="shared" si="10"/>
        <v>0</v>
      </c>
      <c r="O334" s="12">
        <f t="shared" si="11"/>
        <v>5071.3</v>
      </c>
    </row>
    <row r="335" spans="1:15" x14ac:dyDescent="0.25">
      <c r="A335" s="8"/>
      <c r="B335" s="8"/>
      <c r="C335" s="9"/>
      <c r="D335" s="8"/>
      <c r="E335" s="8" t="s">
        <v>770</v>
      </c>
      <c r="F335" s="8">
        <v>0.77999999999999992</v>
      </c>
      <c r="G335" s="10">
        <v>704</v>
      </c>
      <c r="H335" s="11">
        <v>549.12</v>
      </c>
      <c r="I335" s="11">
        <v>395.65027530364375</v>
      </c>
      <c r="J335" s="11">
        <v>153.46972469635625</v>
      </c>
      <c r="K335" s="8">
        <v>2</v>
      </c>
      <c r="L335" s="8"/>
      <c r="M335" s="12">
        <f t="shared" si="10"/>
        <v>1408</v>
      </c>
      <c r="N335" s="12">
        <f t="shared" si="10"/>
        <v>0</v>
      </c>
      <c r="O335" s="12">
        <f t="shared" si="11"/>
        <v>1408</v>
      </c>
    </row>
    <row r="336" spans="1:15" x14ac:dyDescent="0.25">
      <c r="A336" s="8"/>
      <c r="B336" s="8"/>
      <c r="C336" s="9"/>
      <c r="D336" s="8"/>
      <c r="E336" s="8" t="s">
        <v>771</v>
      </c>
      <c r="F336" s="8">
        <v>0.76000000000000012</v>
      </c>
      <c r="G336" s="10">
        <v>504</v>
      </c>
      <c r="H336" s="11">
        <v>383.03999999999996</v>
      </c>
      <c r="I336" s="11">
        <v>295.8475481010218</v>
      </c>
      <c r="J336" s="11">
        <v>87.192451898978192</v>
      </c>
      <c r="K336" s="8">
        <v>2.15</v>
      </c>
      <c r="L336" s="8"/>
      <c r="M336" s="12">
        <f t="shared" si="10"/>
        <v>1083.5999999999999</v>
      </c>
      <c r="N336" s="12">
        <f t="shared" si="10"/>
        <v>0</v>
      </c>
      <c r="O336" s="12">
        <f t="shared" si="11"/>
        <v>1083.5999999999999</v>
      </c>
    </row>
    <row r="337" spans="1:15" x14ac:dyDescent="0.25">
      <c r="A337" s="8"/>
      <c r="B337" s="8"/>
      <c r="C337" s="9"/>
      <c r="D337" s="8"/>
      <c r="E337" s="8" t="s">
        <v>772</v>
      </c>
      <c r="F337" s="8">
        <v>0.77999999999999992</v>
      </c>
      <c r="G337" s="10">
        <v>1515</v>
      </c>
      <c r="H337" s="11">
        <v>1181.6999999999998</v>
      </c>
      <c r="I337" s="11">
        <v>873.87287406846019</v>
      </c>
      <c r="J337" s="11">
        <v>307.82712593153963</v>
      </c>
      <c r="K337" s="8">
        <v>2</v>
      </c>
      <c r="L337" s="8"/>
      <c r="M337" s="12">
        <f t="shared" si="10"/>
        <v>3030</v>
      </c>
      <c r="N337" s="12">
        <f t="shared" si="10"/>
        <v>0</v>
      </c>
      <c r="O337" s="12">
        <f t="shared" si="11"/>
        <v>3030</v>
      </c>
    </row>
    <row r="338" spans="1:15" x14ac:dyDescent="0.25">
      <c r="A338" s="8"/>
      <c r="B338" s="8"/>
      <c r="C338" s="9"/>
      <c r="D338" s="8"/>
      <c r="E338" s="8" t="s">
        <v>773</v>
      </c>
      <c r="F338" s="8">
        <v>0.93</v>
      </c>
      <c r="G338" s="10">
        <v>651</v>
      </c>
      <c r="H338" s="11">
        <v>605.42999999999995</v>
      </c>
      <c r="I338" s="11">
        <v>391.58990441621302</v>
      </c>
      <c r="J338" s="11">
        <v>213.84009558378696</v>
      </c>
      <c r="K338" s="8">
        <v>2.2400000000000002</v>
      </c>
      <c r="L338" s="8"/>
      <c r="M338" s="12">
        <f t="shared" si="10"/>
        <v>1458.2400000000002</v>
      </c>
      <c r="N338" s="12">
        <f t="shared" si="10"/>
        <v>0</v>
      </c>
      <c r="O338" s="12">
        <f t="shared" si="11"/>
        <v>1458.2400000000002</v>
      </c>
    </row>
    <row r="339" spans="1:15" x14ac:dyDescent="0.25">
      <c r="A339" s="8"/>
      <c r="B339" s="8"/>
      <c r="C339" s="9"/>
      <c r="D339" s="8"/>
      <c r="E339" s="8" t="s">
        <v>774</v>
      </c>
      <c r="F339" s="8">
        <v>0.93</v>
      </c>
      <c r="G339" s="10">
        <v>1230</v>
      </c>
      <c r="H339" s="11">
        <v>1143.9000000000001</v>
      </c>
      <c r="I339" s="11">
        <v>691.26</v>
      </c>
      <c r="J339" s="11">
        <v>452.64</v>
      </c>
      <c r="K339" s="8">
        <v>2.2400000000000002</v>
      </c>
      <c r="L339" s="8"/>
      <c r="M339" s="12">
        <f t="shared" si="10"/>
        <v>2755.2000000000003</v>
      </c>
      <c r="N339" s="12">
        <f t="shared" si="10"/>
        <v>0</v>
      </c>
      <c r="O339" s="12">
        <f t="shared" si="11"/>
        <v>2755.2000000000003</v>
      </c>
    </row>
    <row r="340" spans="1:15" x14ac:dyDescent="0.25">
      <c r="A340" s="8"/>
      <c r="B340" s="8"/>
      <c r="C340" s="9"/>
      <c r="D340" s="8"/>
      <c r="E340" s="8" t="s">
        <v>775</v>
      </c>
      <c r="F340" s="8">
        <v>0.93</v>
      </c>
      <c r="G340" s="10">
        <v>196</v>
      </c>
      <c r="H340" s="11">
        <v>182.28</v>
      </c>
      <c r="I340" s="11">
        <v>110.74850877192982</v>
      </c>
      <c r="J340" s="11">
        <v>71.53149122807018</v>
      </c>
      <c r="K340" s="8">
        <v>2.4300000000000002</v>
      </c>
      <c r="L340" s="8"/>
      <c r="M340" s="12">
        <f t="shared" si="10"/>
        <v>476.28000000000003</v>
      </c>
      <c r="N340" s="12">
        <f t="shared" si="10"/>
        <v>0</v>
      </c>
      <c r="O340" s="12">
        <f t="shared" si="11"/>
        <v>476.28000000000003</v>
      </c>
    </row>
    <row r="341" spans="1:15" x14ac:dyDescent="0.25">
      <c r="A341" s="8"/>
      <c r="B341" s="8"/>
      <c r="C341" s="9"/>
      <c r="D341" s="8"/>
      <c r="E341" s="8" t="s">
        <v>776</v>
      </c>
      <c r="F341" s="8">
        <v>0.79</v>
      </c>
      <c r="G341" s="10">
        <v>437</v>
      </c>
      <c r="H341" s="11">
        <v>345.23</v>
      </c>
      <c r="I341" s="11">
        <v>248.02933333333334</v>
      </c>
      <c r="J341" s="11">
        <v>97.200666666666649</v>
      </c>
      <c r="K341" s="8">
        <v>2.08</v>
      </c>
      <c r="L341" s="8"/>
      <c r="M341" s="12">
        <f t="shared" si="10"/>
        <v>908.96</v>
      </c>
      <c r="N341" s="12">
        <f t="shared" si="10"/>
        <v>0</v>
      </c>
      <c r="O341" s="12">
        <f t="shared" si="11"/>
        <v>908.96</v>
      </c>
    </row>
    <row r="342" spans="1:15" x14ac:dyDescent="0.25">
      <c r="A342" s="8"/>
      <c r="B342" s="8"/>
      <c r="C342" s="9"/>
      <c r="D342" s="8"/>
      <c r="E342" s="8" t="s">
        <v>777</v>
      </c>
      <c r="F342" s="8">
        <v>0.77</v>
      </c>
      <c r="G342" s="10">
        <v>705</v>
      </c>
      <c r="H342" s="11">
        <v>542.85</v>
      </c>
      <c r="I342" s="11">
        <v>396.21</v>
      </c>
      <c r="J342" s="11">
        <v>146.64000000000004</v>
      </c>
      <c r="K342" s="8">
        <v>2.2400000000000002</v>
      </c>
      <c r="L342" s="8"/>
      <c r="M342" s="12">
        <f t="shared" si="10"/>
        <v>1579.2</v>
      </c>
      <c r="N342" s="12">
        <f t="shared" si="10"/>
        <v>0</v>
      </c>
      <c r="O342" s="12">
        <f t="shared" si="11"/>
        <v>1579.2</v>
      </c>
    </row>
    <row r="343" spans="1:15" x14ac:dyDescent="0.25">
      <c r="A343" s="8"/>
      <c r="B343" s="8"/>
      <c r="C343" s="9"/>
      <c r="D343" s="8"/>
      <c r="E343" s="8" t="s">
        <v>778</v>
      </c>
      <c r="F343" s="8">
        <v>0.79</v>
      </c>
      <c r="G343" s="10">
        <v>3513</v>
      </c>
      <c r="H343" s="11">
        <v>2775.27</v>
      </c>
      <c r="I343" s="11">
        <v>1901.2361403508771</v>
      </c>
      <c r="J343" s="11">
        <v>874.03385964912297</v>
      </c>
      <c r="K343" s="8">
        <v>2.08</v>
      </c>
      <c r="L343" s="8"/>
      <c r="M343" s="12">
        <f t="shared" si="10"/>
        <v>7307.04</v>
      </c>
      <c r="N343" s="12">
        <f t="shared" si="10"/>
        <v>0</v>
      </c>
      <c r="O343" s="12">
        <f t="shared" si="11"/>
        <v>7307.04</v>
      </c>
    </row>
    <row r="344" spans="1:15" x14ac:dyDescent="0.25">
      <c r="A344" s="8"/>
      <c r="B344" s="8"/>
      <c r="C344" s="9"/>
      <c r="D344" s="8"/>
      <c r="E344" s="8" t="s">
        <v>779</v>
      </c>
      <c r="F344" s="8">
        <v>0.79</v>
      </c>
      <c r="G344" s="10">
        <v>412</v>
      </c>
      <c r="H344" s="11">
        <v>325.48</v>
      </c>
      <c r="I344" s="11">
        <v>253.88596491228071</v>
      </c>
      <c r="J344" s="11">
        <v>71.594035087719305</v>
      </c>
      <c r="K344" s="8">
        <v>2.42</v>
      </c>
      <c r="L344" s="8"/>
      <c r="M344" s="12">
        <f t="shared" si="10"/>
        <v>997.04</v>
      </c>
      <c r="N344" s="12">
        <f t="shared" si="10"/>
        <v>0</v>
      </c>
      <c r="O344" s="12">
        <f t="shared" si="11"/>
        <v>997.04</v>
      </c>
    </row>
    <row r="345" spans="1:15" x14ac:dyDescent="0.25">
      <c r="A345" s="8"/>
      <c r="B345" s="8"/>
      <c r="C345" s="9"/>
      <c r="D345" s="8"/>
      <c r="E345" s="8" t="s">
        <v>780</v>
      </c>
      <c r="F345" s="8">
        <v>0.79</v>
      </c>
      <c r="G345" s="10">
        <v>385</v>
      </c>
      <c r="H345" s="11">
        <v>304.14999999999998</v>
      </c>
      <c r="I345" s="11">
        <v>182.84788732394364</v>
      </c>
      <c r="J345" s="11">
        <v>121.30211267605634</v>
      </c>
      <c r="K345" s="8"/>
      <c r="L345" s="8"/>
      <c r="M345" s="12">
        <f t="shared" si="10"/>
        <v>0</v>
      </c>
      <c r="N345" s="12">
        <f t="shared" si="10"/>
        <v>0</v>
      </c>
      <c r="O345" s="12">
        <f t="shared" si="11"/>
        <v>0</v>
      </c>
    </row>
    <row r="346" spans="1:15" x14ac:dyDescent="0.25">
      <c r="A346" s="8"/>
      <c r="B346" s="8"/>
      <c r="C346" s="9" t="s">
        <v>309</v>
      </c>
      <c r="D346" s="8" t="s">
        <v>38</v>
      </c>
      <c r="E346" s="8" t="s">
        <v>781</v>
      </c>
      <c r="F346" s="8">
        <v>0.65000000000000013</v>
      </c>
      <c r="G346" s="10">
        <v>6283</v>
      </c>
      <c r="H346" s="11">
        <v>4083.9499999999994</v>
      </c>
      <c r="I346" s="11">
        <v>3151.4446745988889</v>
      </c>
      <c r="J346" s="11">
        <v>932.50532540111101</v>
      </c>
      <c r="K346" s="8">
        <v>1.91</v>
      </c>
      <c r="L346" s="8"/>
      <c r="M346" s="12">
        <f t="shared" si="10"/>
        <v>12000.529999999999</v>
      </c>
      <c r="N346" s="12">
        <f t="shared" si="10"/>
        <v>0</v>
      </c>
      <c r="O346" s="12">
        <f t="shared" si="11"/>
        <v>12000.529999999999</v>
      </c>
    </row>
    <row r="347" spans="1:15" x14ac:dyDescent="0.25">
      <c r="A347" s="8"/>
      <c r="B347" s="8"/>
      <c r="C347" s="9"/>
      <c r="D347" s="8"/>
      <c r="E347" s="8" t="s">
        <v>626</v>
      </c>
      <c r="F347" s="8">
        <v>0.69999999999999984</v>
      </c>
      <c r="G347" s="10">
        <v>366</v>
      </c>
      <c r="H347" s="11">
        <v>256.2</v>
      </c>
      <c r="I347" s="11">
        <v>184.74716911764708</v>
      </c>
      <c r="J347" s="11">
        <v>71.452830882352927</v>
      </c>
      <c r="K347" s="8">
        <v>1.3</v>
      </c>
      <c r="L347" s="8"/>
      <c r="M347" s="12">
        <f t="shared" si="10"/>
        <v>475.8</v>
      </c>
      <c r="N347" s="12">
        <f t="shared" si="10"/>
        <v>0</v>
      </c>
      <c r="O347" s="12">
        <f t="shared" si="11"/>
        <v>475.8</v>
      </c>
    </row>
    <row r="348" spans="1:15" x14ac:dyDescent="0.25">
      <c r="A348" s="8"/>
      <c r="B348" s="8"/>
      <c r="C348" s="9"/>
      <c r="D348" s="8"/>
      <c r="E348" s="8" t="s">
        <v>782</v>
      </c>
      <c r="F348" s="8">
        <v>0.78000000000000014</v>
      </c>
      <c r="G348" s="10">
        <v>4711</v>
      </c>
      <c r="H348" s="11">
        <v>3674.5799999999995</v>
      </c>
      <c r="I348" s="11">
        <v>2483.7031312034742</v>
      </c>
      <c r="J348" s="11">
        <v>1190.876868796526</v>
      </c>
      <c r="K348" s="8">
        <v>2.14</v>
      </c>
      <c r="L348" s="8"/>
      <c r="M348" s="12">
        <f t="shared" si="10"/>
        <v>10081.540000000001</v>
      </c>
      <c r="N348" s="12">
        <f t="shared" si="10"/>
        <v>0</v>
      </c>
      <c r="O348" s="12">
        <f t="shared" si="11"/>
        <v>10081.540000000001</v>
      </c>
    </row>
    <row r="349" spans="1:15" x14ac:dyDescent="0.25">
      <c r="A349" s="8"/>
      <c r="B349" s="8"/>
      <c r="C349" s="9"/>
      <c r="D349" s="8"/>
      <c r="E349" s="8" t="s">
        <v>783</v>
      </c>
      <c r="F349" s="8">
        <v>0.7</v>
      </c>
      <c r="G349" s="10">
        <v>734</v>
      </c>
      <c r="H349" s="11">
        <v>513.79999999999995</v>
      </c>
      <c r="I349" s="11">
        <v>392.75524271091808</v>
      </c>
      <c r="J349" s="11">
        <v>121.0447572890819</v>
      </c>
      <c r="K349" s="8">
        <v>2.29</v>
      </c>
      <c r="L349" s="8"/>
      <c r="M349" s="12">
        <f t="shared" si="10"/>
        <v>1680.8600000000001</v>
      </c>
      <c r="N349" s="12">
        <f t="shared" si="10"/>
        <v>0</v>
      </c>
      <c r="O349" s="12">
        <f t="shared" si="11"/>
        <v>1680.8600000000001</v>
      </c>
    </row>
    <row r="350" spans="1:15" x14ac:dyDescent="0.25">
      <c r="A350" s="8"/>
      <c r="B350" s="8"/>
      <c r="C350" s="9"/>
      <c r="D350" s="8"/>
      <c r="E350" s="8" t="s">
        <v>784</v>
      </c>
      <c r="F350" s="8">
        <v>0.77999999999999992</v>
      </c>
      <c r="G350" s="10">
        <v>3200</v>
      </c>
      <c r="H350" s="11">
        <v>2496</v>
      </c>
      <c r="I350" s="11">
        <v>1722.7962701612903</v>
      </c>
      <c r="J350" s="11">
        <v>773.20372983870971</v>
      </c>
      <c r="K350" s="8">
        <v>2.14</v>
      </c>
      <c r="L350" s="8"/>
      <c r="M350" s="12">
        <f t="shared" si="10"/>
        <v>6848</v>
      </c>
      <c r="N350" s="12">
        <f t="shared" si="10"/>
        <v>0</v>
      </c>
      <c r="O350" s="12">
        <f t="shared" si="11"/>
        <v>6848</v>
      </c>
    </row>
    <row r="351" spans="1:15" x14ac:dyDescent="0.25">
      <c r="A351" s="8"/>
      <c r="B351" s="8"/>
      <c r="C351" s="9"/>
      <c r="D351" s="8"/>
      <c r="E351" s="8" t="s">
        <v>785</v>
      </c>
      <c r="F351" s="8">
        <v>0.7</v>
      </c>
      <c r="G351" s="10">
        <v>177</v>
      </c>
      <c r="H351" s="11">
        <v>123.9</v>
      </c>
      <c r="I351" s="11">
        <v>96.265161290322581</v>
      </c>
      <c r="J351" s="11">
        <v>27.634838709677425</v>
      </c>
      <c r="K351" s="8">
        <v>2.29</v>
      </c>
      <c r="L351" s="8"/>
      <c r="M351" s="12">
        <f t="shared" si="10"/>
        <v>405.33</v>
      </c>
      <c r="N351" s="12">
        <f t="shared" si="10"/>
        <v>0</v>
      </c>
      <c r="O351" s="12">
        <f t="shared" si="11"/>
        <v>405.33</v>
      </c>
    </row>
    <row r="352" spans="1:15" x14ac:dyDescent="0.25">
      <c r="A352" s="8"/>
      <c r="B352" s="8"/>
      <c r="C352" s="9"/>
      <c r="D352" s="8"/>
      <c r="E352" s="8" t="s">
        <v>786</v>
      </c>
      <c r="F352" s="8">
        <v>0.7400000000000001</v>
      </c>
      <c r="G352" s="10">
        <v>2979</v>
      </c>
      <c r="H352" s="11">
        <v>2204.46</v>
      </c>
      <c r="I352" s="11">
        <v>1589.5720146888739</v>
      </c>
      <c r="J352" s="11">
        <v>614.88798531112593</v>
      </c>
      <c r="K352" s="8">
        <v>2</v>
      </c>
      <c r="L352" s="8"/>
      <c r="M352" s="12">
        <f t="shared" si="10"/>
        <v>5958</v>
      </c>
      <c r="N352" s="12">
        <f t="shared" si="10"/>
        <v>0</v>
      </c>
      <c r="O352" s="12">
        <f t="shared" si="11"/>
        <v>5958</v>
      </c>
    </row>
    <row r="353" spans="1:15" x14ac:dyDescent="0.25">
      <c r="A353" s="8"/>
      <c r="B353" s="8"/>
      <c r="C353" s="9"/>
      <c r="D353" s="8"/>
      <c r="E353" s="8" t="s">
        <v>787</v>
      </c>
      <c r="F353" s="8">
        <v>0.7400000000000001</v>
      </c>
      <c r="G353" s="10">
        <v>2504</v>
      </c>
      <c r="H353" s="11">
        <v>1852.9600000000003</v>
      </c>
      <c r="I353" s="11">
        <v>1337.7163362285851</v>
      </c>
      <c r="J353" s="11">
        <v>515.24366377141496</v>
      </c>
      <c r="K353" s="8">
        <v>2</v>
      </c>
      <c r="L353" s="8"/>
      <c r="M353" s="12">
        <f t="shared" si="10"/>
        <v>5008</v>
      </c>
      <c r="N353" s="12">
        <f t="shared" si="10"/>
        <v>0</v>
      </c>
      <c r="O353" s="12">
        <f t="shared" si="11"/>
        <v>5008</v>
      </c>
    </row>
    <row r="354" spans="1:15" x14ac:dyDescent="0.25">
      <c r="A354" s="8"/>
      <c r="B354" s="8"/>
      <c r="C354" s="9" t="s">
        <v>319</v>
      </c>
      <c r="D354" s="8" t="s">
        <v>38</v>
      </c>
      <c r="E354" s="8" t="s">
        <v>781</v>
      </c>
      <c r="F354" s="8">
        <v>0.65000000000000013</v>
      </c>
      <c r="G354" s="10">
        <v>6284</v>
      </c>
      <c r="H354" s="11">
        <v>4084.6000000000008</v>
      </c>
      <c r="I354" s="11">
        <v>3151.8725093597168</v>
      </c>
      <c r="J354" s="11">
        <v>932.7274906402838</v>
      </c>
      <c r="K354" s="8">
        <v>1.91</v>
      </c>
      <c r="L354" s="8"/>
      <c r="M354" s="12">
        <f t="shared" si="10"/>
        <v>12002.439999999999</v>
      </c>
      <c r="N354" s="12">
        <f t="shared" si="10"/>
        <v>0</v>
      </c>
      <c r="O354" s="12">
        <f t="shared" si="11"/>
        <v>12002.439999999999</v>
      </c>
    </row>
    <row r="355" spans="1:15" x14ac:dyDescent="0.25">
      <c r="A355" s="8"/>
      <c r="B355" s="8"/>
      <c r="C355" s="9"/>
      <c r="D355" s="8"/>
      <c r="E355" s="8" t="s">
        <v>626</v>
      </c>
      <c r="F355" s="8">
        <v>0.69999999999999984</v>
      </c>
      <c r="G355" s="10">
        <v>364</v>
      </c>
      <c r="H355" s="11">
        <v>254.8</v>
      </c>
      <c r="I355" s="11">
        <v>183.75540441176474</v>
      </c>
      <c r="J355" s="11">
        <v>71.044595588235282</v>
      </c>
      <c r="K355" s="8">
        <v>1.3</v>
      </c>
      <c r="L355" s="8"/>
      <c r="M355" s="12">
        <f t="shared" si="10"/>
        <v>473.2</v>
      </c>
      <c r="N355" s="12">
        <f t="shared" si="10"/>
        <v>0</v>
      </c>
      <c r="O355" s="12">
        <f t="shared" si="11"/>
        <v>473.2</v>
      </c>
    </row>
    <row r="356" spans="1:15" x14ac:dyDescent="0.25">
      <c r="A356" s="8"/>
      <c r="B356" s="8"/>
      <c r="C356" s="9"/>
      <c r="D356" s="8"/>
      <c r="E356" s="8" t="s">
        <v>782</v>
      </c>
      <c r="F356" s="8">
        <v>0.78000000000000014</v>
      </c>
      <c r="G356" s="10">
        <v>4714</v>
      </c>
      <c r="H356" s="11">
        <v>3676.9199999999996</v>
      </c>
      <c r="I356" s="11">
        <v>2485.2804877481385</v>
      </c>
      <c r="J356" s="11">
        <v>1191.6395122518611</v>
      </c>
      <c r="K356" s="8">
        <v>2.14</v>
      </c>
      <c r="L356" s="8"/>
      <c r="M356" s="12">
        <f t="shared" si="10"/>
        <v>10087.960000000001</v>
      </c>
      <c r="N356" s="12">
        <f t="shared" si="10"/>
        <v>0</v>
      </c>
      <c r="O356" s="12">
        <f t="shared" si="11"/>
        <v>10087.960000000001</v>
      </c>
    </row>
    <row r="357" spans="1:15" x14ac:dyDescent="0.25">
      <c r="A357" s="8"/>
      <c r="B357" s="8"/>
      <c r="C357" s="9"/>
      <c r="D357" s="8"/>
      <c r="E357" s="8" t="s">
        <v>783</v>
      </c>
      <c r="F357" s="8">
        <v>0.7</v>
      </c>
      <c r="G357" s="10">
        <v>731</v>
      </c>
      <c r="H357" s="11">
        <v>511.7</v>
      </c>
      <c r="I357" s="11">
        <v>391.16089019851108</v>
      </c>
      <c r="J357" s="11">
        <v>120.53910980148886</v>
      </c>
      <c r="K357" s="8">
        <v>2.29</v>
      </c>
      <c r="L357" s="8"/>
      <c r="M357" s="12">
        <f t="shared" si="10"/>
        <v>1673.99</v>
      </c>
      <c r="N357" s="12">
        <f t="shared" si="10"/>
        <v>0</v>
      </c>
      <c r="O357" s="12">
        <f t="shared" si="11"/>
        <v>1673.99</v>
      </c>
    </row>
    <row r="358" spans="1:15" x14ac:dyDescent="0.25">
      <c r="A358" s="8"/>
      <c r="B358" s="8"/>
      <c r="C358" s="9"/>
      <c r="D358" s="8"/>
      <c r="E358" s="8" t="s">
        <v>784</v>
      </c>
      <c r="F358" s="8">
        <v>0.77999999999999992</v>
      </c>
      <c r="G358" s="10">
        <v>3200</v>
      </c>
      <c r="H358" s="11">
        <v>2496</v>
      </c>
      <c r="I358" s="11">
        <v>1722.7962701612903</v>
      </c>
      <c r="J358" s="11">
        <v>773.20372983870971</v>
      </c>
      <c r="K358" s="8">
        <v>2.14</v>
      </c>
      <c r="L358" s="8"/>
      <c r="M358" s="12">
        <f t="shared" si="10"/>
        <v>6848</v>
      </c>
      <c r="N358" s="12">
        <f t="shared" si="10"/>
        <v>0</v>
      </c>
      <c r="O358" s="12">
        <f t="shared" si="11"/>
        <v>6848</v>
      </c>
    </row>
    <row r="359" spans="1:15" x14ac:dyDescent="0.25">
      <c r="A359" s="8"/>
      <c r="B359" s="8"/>
      <c r="C359" s="9"/>
      <c r="D359" s="8"/>
      <c r="E359" s="8" t="s">
        <v>785</v>
      </c>
      <c r="F359" s="8">
        <v>0.7</v>
      </c>
      <c r="G359" s="10">
        <v>178</v>
      </c>
      <c r="H359" s="11">
        <v>124.6</v>
      </c>
      <c r="I359" s="11">
        <v>96.809032258064519</v>
      </c>
      <c r="J359" s="11">
        <v>27.790967741935475</v>
      </c>
      <c r="K359" s="8">
        <v>2.29</v>
      </c>
      <c r="L359" s="8"/>
      <c r="M359" s="12">
        <f t="shared" si="10"/>
        <v>407.62</v>
      </c>
      <c r="N359" s="12">
        <f t="shared" si="10"/>
        <v>0</v>
      </c>
      <c r="O359" s="12">
        <f t="shared" si="11"/>
        <v>407.62</v>
      </c>
    </row>
    <row r="360" spans="1:15" x14ac:dyDescent="0.25">
      <c r="A360" s="8"/>
      <c r="B360" s="8"/>
      <c r="C360" s="9"/>
      <c r="D360" s="8"/>
      <c r="E360" s="8" t="s">
        <v>786</v>
      </c>
      <c r="F360" s="8">
        <v>0.7400000000000001</v>
      </c>
      <c r="G360" s="10">
        <v>2979</v>
      </c>
      <c r="H360" s="11">
        <v>2204.46</v>
      </c>
      <c r="I360" s="11">
        <v>1589.5879950625786</v>
      </c>
      <c r="J360" s="11">
        <v>614.87200493742137</v>
      </c>
      <c r="K360" s="8">
        <v>2</v>
      </c>
      <c r="L360" s="8"/>
      <c r="M360" s="12">
        <f t="shared" si="10"/>
        <v>5958</v>
      </c>
      <c r="N360" s="12">
        <f t="shared" si="10"/>
        <v>0</v>
      </c>
      <c r="O360" s="12">
        <f t="shared" si="11"/>
        <v>5958</v>
      </c>
    </row>
    <row r="361" spans="1:15" x14ac:dyDescent="0.25">
      <c r="A361" s="8"/>
      <c r="B361" s="8"/>
      <c r="C361" s="9"/>
      <c r="D361" s="8"/>
      <c r="E361" s="8" t="s">
        <v>787</v>
      </c>
      <c r="F361" s="8">
        <v>0.7400000000000001</v>
      </c>
      <c r="G361" s="10">
        <v>2504</v>
      </c>
      <c r="H361" s="11">
        <v>1852.9600000000003</v>
      </c>
      <c r="I361" s="11">
        <v>1337.7374107999351</v>
      </c>
      <c r="J361" s="11">
        <v>515.22258920006493</v>
      </c>
      <c r="K361" s="8">
        <v>2</v>
      </c>
      <c r="L361" s="8"/>
      <c r="M361" s="12">
        <f t="shared" si="10"/>
        <v>5008</v>
      </c>
      <c r="N361" s="12">
        <f t="shared" si="10"/>
        <v>0</v>
      </c>
      <c r="O361" s="12">
        <f t="shared" si="11"/>
        <v>5008</v>
      </c>
    </row>
    <row r="362" spans="1:15" x14ac:dyDescent="0.25">
      <c r="A362" s="8"/>
      <c r="B362" s="8"/>
      <c r="C362" s="9" t="s">
        <v>24</v>
      </c>
      <c r="D362" s="8" t="s">
        <v>38</v>
      </c>
      <c r="E362" s="8" t="s">
        <v>642</v>
      </c>
      <c r="F362" s="8">
        <v>0.65</v>
      </c>
      <c r="G362" s="10">
        <v>3622</v>
      </c>
      <c r="H362" s="11">
        <v>2354.2999999999997</v>
      </c>
      <c r="I362" s="11">
        <v>1988.0201399794246</v>
      </c>
      <c r="J362" s="11">
        <v>366.27986002057531</v>
      </c>
      <c r="K362" s="8">
        <v>1.72</v>
      </c>
      <c r="L362" s="8"/>
      <c r="M362" s="12">
        <f t="shared" si="10"/>
        <v>6229.84</v>
      </c>
      <c r="N362" s="12">
        <f t="shared" si="10"/>
        <v>0</v>
      </c>
      <c r="O362" s="12">
        <f t="shared" si="11"/>
        <v>6229.84</v>
      </c>
    </row>
    <row r="363" spans="1:15" x14ac:dyDescent="0.25">
      <c r="A363" s="8"/>
      <c r="B363" s="8"/>
      <c r="C363" s="9"/>
      <c r="D363" s="8"/>
      <c r="E363" s="8" t="s">
        <v>788</v>
      </c>
      <c r="F363" s="8">
        <v>0.66</v>
      </c>
      <c r="G363" s="10">
        <v>6727</v>
      </c>
      <c r="H363" s="11">
        <v>4439.82</v>
      </c>
      <c r="I363" s="11">
        <v>3705.3515763101955</v>
      </c>
      <c r="J363" s="11">
        <v>734.46842368980458</v>
      </c>
      <c r="K363" s="8">
        <v>1.71</v>
      </c>
      <c r="L363" s="8"/>
      <c r="M363" s="12">
        <f t="shared" si="10"/>
        <v>11503.17</v>
      </c>
      <c r="N363" s="12">
        <f t="shared" si="10"/>
        <v>0</v>
      </c>
      <c r="O363" s="12">
        <f t="shared" si="11"/>
        <v>11503.17</v>
      </c>
    </row>
    <row r="364" spans="1:15" x14ac:dyDescent="0.25">
      <c r="A364" s="8"/>
      <c r="B364" s="8"/>
      <c r="C364" s="9"/>
      <c r="D364" s="8"/>
      <c r="E364" s="8" t="s">
        <v>789</v>
      </c>
      <c r="F364" s="8">
        <v>0.7</v>
      </c>
      <c r="G364" s="10">
        <v>390</v>
      </c>
      <c r="H364" s="11">
        <v>273</v>
      </c>
      <c r="I364" s="11">
        <v>263.01600000000002</v>
      </c>
      <c r="J364" s="11">
        <v>9.9839999999999804</v>
      </c>
      <c r="K364" s="8">
        <v>1.3</v>
      </c>
      <c r="L364" s="8"/>
      <c r="M364" s="12">
        <f t="shared" si="10"/>
        <v>507</v>
      </c>
      <c r="N364" s="12">
        <f t="shared" si="10"/>
        <v>0</v>
      </c>
      <c r="O364" s="12">
        <f t="shared" si="11"/>
        <v>507</v>
      </c>
    </row>
    <row r="365" spans="1:15" x14ac:dyDescent="0.25">
      <c r="A365" s="8"/>
      <c r="B365" s="8"/>
      <c r="C365" s="9"/>
      <c r="D365" s="8"/>
      <c r="E365" s="8" t="s">
        <v>626</v>
      </c>
      <c r="F365" s="8">
        <v>0.69999999999999984</v>
      </c>
      <c r="G365" s="10">
        <v>688</v>
      </c>
      <c r="H365" s="11">
        <v>481.6</v>
      </c>
      <c r="I365" s="11">
        <v>410.43926672738439</v>
      </c>
      <c r="J365" s="11">
        <v>71.16073327261563</v>
      </c>
      <c r="K365" s="8">
        <v>1.3</v>
      </c>
      <c r="L365" s="8"/>
      <c r="M365" s="12">
        <f t="shared" si="10"/>
        <v>894.4</v>
      </c>
      <c r="N365" s="12">
        <f t="shared" si="10"/>
        <v>0</v>
      </c>
      <c r="O365" s="12">
        <f t="shared" si="11"/>
        <v>894.4</v>
      </c>
    </row>
    <row r="366" spans="1:15" x14ac:dyDescent="0.25">
      <c r="A366" s="8"/>
      <c r="B366" s="8"/>
      <c r="C366" s="9"/>
      <c r="D366" s="8"/>
      <c r="E366" s="8" t="s">
        <v>643</v>
      </c>
      <c r="F366" s="8">
        <v>0.65</v>
      </c>
      <c r="G366" s="10">
        <v>9</v>
      </c>
      <c r="H366" s="11">
        <v>5.85</v>
      </c>
      <c r="I366" s="11">
        <v>5.4387096774193546</v>
      </c>
      <c r="J366" s="11">
        <v>0.41129032258064502</v>
      </c>
      <c r="K366" s="8">
        <v>1.72</v>
      </c>
      <c r="L366" s="8"/>
      <c r="M366" s="12">
        <f t="shared" si="10"/>
        <v>15.48</v>
      </c>
      <c r="N366" s="12">
        <f t="shared" si="10"/>
        <v>0</v>
      </c>
      <c r="O366" s="12">
        <f t="shared" si="11"/>
        <v>15.48</v>
      </c>
    </row>
    <row r="367" spans="1:15" x14ac:dyDescent="0.25">
      <c r="A367" s="8"/>
      <c r="B367" s="8"/>
      <c r="C367" s="9"/>
      <c r="D367" s="8"/>
      <c r="E367" s="8" t="s">
        <v>790</v>
      </c>
      <c r="F367" s="8">
        <v>0.78000000000000014</v>
      </c>
      <c r="G367" s="10">
        <v>2607</v>
      </c>
      <c r="H367" s="11">
        <v>2033.46</v>
      </c>
      <c r="I367" s="11">
        <v>1876.5012359895936</v>
      </c>
      <c r="J367" s="11">
        <v>156.95876401040641</v>
      </c>
      <c r="K367" s="8">
        <v>2.13</v>
      </c>
      <c r="L367" s="8"/>
      <c r="M367" s="12">
        <f t="shared" si="10"/>
        <v>5552.91</v>
      </c>
      <c r="N367" s="12">
        <f t="shared" si="10"/>
        <v>0</v>
      </c>
      <c r="O367" s="12">
        <f t="shared" si="11"/>
        <v>5552.91</v>
      </c>
    </row>
    <row r="368" spans="1:15" x14ac:dyDescent="0.25">
      <c r="A368" s="8"/>
      <c r="B368" s="8"/>
      <c r="C368" s="9"/>
      <c r="D368" s="8"/>
      <c r="E368" s="8" t="s">
        <v>791</v>
      </c>
      <c r="F368" s="8">
        <v>0.78</v>
      </c>
      <c r="G368" s="10">
        <v>3114</v>
      </c>
      <c r="H368" s="11">
        <v>2428.92</v>
      </c>
      <c r="I368" s="11">
        <v>1956.6385372582399</v>
      </c>
      <c r="J368" s="11">
        <v>472.28146274175998</v>
      </c>
      <c r="K368" s="8">
        <v>2.13</v>
      </c>
      <c r="L368" s="8"/>
      <c r="M368" s="12">
        <f t="shared" si="10"/>
        <v>6632.82</v>
      </c>
      <c r="N368" s="12">
        <f t="shared" si="10"/>
        <v>0</v>
      </c>
      <c r="O368" s="12">
        <f t="shared" si="11"/>
        <v>6632.82</v>
      </c>
    </row>
    <row r="369" spans="1:15" x14ac:dyDescent="0.25">
      <c r="A369" s="8"/>
      <c r="B369" s="8"/>
      <c r="C369" s="9"/>
      <c r="D369" s="8"/>
      <c r="E369" s="8" t="s">
        <v>786</v>
      </c>
      <c r="F369" s="8">
        <v>0.73999999999999988</v>
      </c>
      <c r="G369" s="10">
        <v>992</v>
      </c>
      <c r="H369" s="11">
        <v>734.07999999999993</v>
      </c>
      <c r="I369" s="11">
        <v>743.92571685344149</v>
      </c>
      <c r="J369" s="11">
        <v>-9.845716853441548</v>
      </c>
      <c r="K369" s="8">
        <v>2</v>
      </c>
      <c r="L369" s="8"/>
      <c r="M369" s="12">
        <f t="shared" si="10"/>
        <v>1984</v>
      </c>
      <c r="N369" s="12">
        <f t="shared" si="10"/>
        <v>0</v>
      </c>
      <c r="O369" s="12">
        <f t="shared" si="11"/>
        <v>1984</v>
      </c>
    </row>
    <row r="370" spans="1:15" x14ac:dyDescent="0.25">
      <c r="A370" s="8"/>
      <c r="B370" s="8"/>
      <c r="C370" s="9"/>
      <c r="D370" s="8"/>
      <c r="E370" s="8" t="s">
        <v>644</v>
      </c>
      <c r="F370" s="8">
        <v>0.65</v>
      </c>
      <c r="G370" s="10">
        <v>16</v>
      </c>
      <c r="H370" s="11">
        <v>10.4</v>
      </c>
      <c r="I370" s="11">
        <v>9.6688172043010745</v>
      </c>
      <c r="J370" s="11">
        <v>0.73118279569892586</v>
      </c>
      <c r="K370" s="8">
        <v>1.72</v>
      </c>
      <c r="L370" s="8"/>
      <c r="M370" s="12">
        <f t="shared" si="10"/>
        <v>27.52</v>
      </c>
      <c r="N370" s="12">
        <f t="shared" si="10"/>
        <v>0</v>
      </c>
      <c r="O370" s="12">
        <f t="shared" si="11"/>
        <v>27.52</v>
      </c>
    </row>
    <row r="371" spans="1:15" x14ac:dyDescent="0.25">
      <c r="A371" s="8"/>
      <c r="B371" s="8"/>
      <c r="C371" s="9" t="s">
        <v>30</v>
      </c>
      <c r="D371" s="8" t="s">
        <v>38</v>
      </c>
      <c r="E371" s="8" t="s">
        <v>642</v>
      </c>
      <c r="F371" s="8">
        <v>0.65</v>
      </c>
      <c r="G371" s="10">
        <v>3624</v>
      </c>
      <c r="H371" s="11">
        <v>2355.6</v>
      </c>
      <c r="I371" s="11">
        <v>1989.0514549445447</v>
      </c>
      <c r="J371" s="11">
        <v>366.54854505545552</v>
      </c>
      <c r="K371" s="8">
        <v>1.72</v>
      </c>
      <c r="L371" s="8"/>
      <c r="M371" s="12">
        <f t="shared" si="10"/>
        <v>6233.28</v>
      </c>
      <c r="N371" s="12">
        <f t="shared" si="10"/>
        <v>0</v>
      </c>
      <c r="O371" s="12">
        <f t="shared" si="11"/>
        <v>6233.28</v>
      </c>
    </row>
    <row r="372" spans="1:15" x14ac:dyDescent="0.25">
      <c r="A372" s="8"/>
      <c r="B372" s="8"/>
      <c r="C372" s="9"/>
      <c r="D372" s="8"/>
      <c r="E372" s="8" t="s">
        <v>788</v>
      </c>
      <c r="F372" s="8">
        <v>0.66</v>
      </c>
      <c r="G372" s="10">
        <v>6725</v>
      </c>
      <c r="H372" s="11">
        <v>4438.5</v>
      </c>
      <c r="I372" s="11">
        <v>3704.1734273629409</v>
      </c>
      <c r="J372" s="11">
        <v>734.32657263705914</v>
      </c>
      <c r="K372" s="8">
        <v>1.71</v>
      </c>
      <c r="L372" s="8"/>
      <c r="M372" s="12">
        <f t="shared" si="10"/>
        <v>11499.75</v>
      </c>
      <c r="N372" s="12">
        <f t="shared" si="10"/>
        <v>0</v>
      </c>
      <c r="O372" s="12">
        <f t="shared" si="11"/>
        <v>11499.75</v>
      </c>
    </row>
    <row r="373" spans="1:15" x14ac:dyDescent="0.25">
      <c r="A373" s="8"/>
      <c r="B373" s="8"/>
      <c r="C373" s="9"/>
      <c r="D373" s="8"/>
      <c r="E373" s="8" t="s">
        <v>789</v>
      </c>
      <c r="F373" s="8">
        <v>0.7</v>
      </c>
      <c r="G373" s="10">
        <v>390</v>
      </c>
      <c r="H373" s="11">
        <v>273</v>
      </c>
      <c r="I373" s="11">
        <v>263.01600000000002</v>
      </c>
      <c r="J373" s="11">
        <v>9.9839999999999804</v>
      </c>
      <c r="K373" s="8">
        <v>1.3</v>
      </c>
      <c r="L373" s="8"/>
      <c r="M373" s="12">
        <f t="shared" si="10"/>
        <v>507</v>
      </c>
      <c r="N373" s="12">
        <f t="shared" si="10"/>
        <v>0</v>
      </c>
      <c r="O373" s="12">
        <f t="shared" si="11"/>
        <v>507</v>
      </c>
    </row>
    <row r="374" spans="1:15" x14ac:dyDescent="0.25">
      <c r="A374" s="8"/>
      <c r="B374" s="8"/>
      <c r="C374" s="9"/>
      <c r="D374" s="8"/>
      <c r="E374" s="8" t="s">
        <v>626</v>
      </c>
      <c r="F374" s="8">
        <v>0.69999999999999984</v>
      </c>
      <c r="G374" s="10">
        <v>687</v>
      </c>
      <c r="H374" s="11">
        <v>480.9</v>
      </c>
      <c r="I374" s="11">
        <v>409.8622412501943</v>
      </c>
      <c r="J374" s="11">
        <v>71.037758749805676</v>
      </c>
      <c r="K374" s="8">
        <v>1.3</v>
      </c>
      <c r="L374" s="8"/>
      <c r="M374" s="12">
        <f t="shared" si="10"/>
        <v>893.1</v>
      </c>
      <c r="N374" s="12">
        <f t="shared" si="10"/>
        <v>0</v>
      </c>
      <c r="O374" s="12">
        <f t="shared" si="11"/>
        <v>893.1</v>
      </c>
    </row>
    <row r="375" spans="1:15" x14ac:dyDescent="0.25">
      <c r="A375" s="8"/>
      <c r="B375" s="8"/>
      <c r="C375" s="9"/>
      <c r="D375" s="8"/>
      <c r="E375" s="8" t="s">
        <v>643</v>
      </c>
      <c r="F375" s="8">
        <v>0.65</v>
      </c>
      <c r="G375" s="10">
        <v>10</v>
      </c>
      <c r="H375" s="11">
        <v>6.5</v>
      </c>
      <c r="I375" s="11">
        <v>6.043010752688172</v>
      </c>
      <c r="J375" s="11">
        <v>0.456989247311828</v>
      </c>
      <c r="K375" s="8">
        <v>1.72</v>
      </c>
      <c r="L375" s="8"/>
      <c r="M375" s="12">
        <f t="shared" si="10"/>
        <v>17.2</v>
      </c>
      <c r="N375" s="12">
        <f t="shared" si="10"/>
        <v>0</v>
      </c>
      <c r="O375" s="12">
        <f t="shared" si="11"/>
        <v>17.2</v>
      </c>
    </row>
    <row r="376" spans="1:15" x14ac:dyDescent="0.25">
      <c r="A376" s="8"/>
      <c r="B376" s="8"/>
      <c r="C376" s="9"/>
      <c r="D376" s="8"/>
      <c r="E376" s="8" t="s">
        <v>790</v>
      </c>
      <c r="F376" s="8">
        <v>0.78000000000000014</v>
      </c>
      <c r="G376" s="10">
        <v>2608</v>
      </c>
      <c r="H376" s="11">
        <v>2034.2399999999998</v>
      </c>
      <c r="I376" s="11">
        <v>1877.6643999479847</v>
      </c>
      <c r="J376" s="11">
        <v>156.57560005201543</v>
      </c>
      <c r="K376" s="8">
        <v>2.13</v>
      </c>
      <c r="L376" s="8"/>
      <c r="M376" s="12">
        <f t="shared" si="10"/>
        <v>5555.04</v>
      </c>
      <c r="N376" s="12">
        <f t="shared" si="10"/>
        <v>0</v>
      </c>
      <c r="O376" s="12">
        <f t="shared" si="11"/>
        <v>5555.04</v>
      </c>
    </row>
    <row r="377" spans="1:15" x14ac:dyDescent="0.25">
      <c r="A377" s="8"/>
      <c r="B377" s="8"/>
      <c r="C377" s="9"/>
      <c r="D377" s="8"/>
      <c r="E377" s="8" t="s">
        <v>791</v>
      </c>
      <c r="F377" s="8">
        <v>0.78</v>
      </c>
      <c r="G377" s="10">
        <v>3111</v>
      </c>
      <c r="H377" s="11">
        <v>2426.58</v>
      </c>
      <c r="I377" s="11">
        <v>1954.6647999098523</v>
      </c>
      <c r="J377" s="11">
        <v>471.91520009014778</v>
      </c>
      <c r="K377" s="8">
        <v>2.13</v>
      </c>
      <c r="L377" s="8"/>
      <c r="M377" s="12">
        <f t="shared" si="10"/>
        <v>6626.4299999999994</v>
      </c>
      <c r="N377" s="12">
        <f t="shared" si="10"/>
        <v>0</v>
      </c>
      <c r="O377" s="12">
        <f t="shared" si="11"/>
        <v>6626.4299999999994</v>
      </c>
    </row>
    <row r="378" spans="1:15" x14ac:dyDescent="0.25">
      <c r="A378" s="8"/>
      <c r="B378" s="8"/>
      <c r="C378" s="9"/>
      <c r="D378" s="8"/>
      <c r="E378" s="8" t="s">
        <v>786</v>
      </c>
      <c r="F378" s="8">
        <v>0.73999999999999988</v>
      </c>
      <c r="G378" s="10">
        <v>994</v>
      </c>
      <c r="H378" s="11">
        <v>735.56</v>
      </c>
      <c r="I378" s="11">
        <v>745.46014970276337</v>
      </c>
      <c r="J378" s="11">
        <v>-9.9001497027633931</v>
      </c>
      <c r="K378" s="8">
        <v>2</v>
      </c>
      <c r="L378" s="8"/>
      <c r="M378" s="12">
        <f t="shared" si="10"/>
        <v>1988</v>
      </c>
      <c r="N378" s="12">
        <f t="shared" si="10"/>
        <v>0</v>
      </c>
      <c r="O378" s="12">
        <f t="shared" si="11"/>
        <v>1988</v>
      </c>
    </row>
    <row r="379" spans="1:15" x14ac:dyDescent="0.25">
      <c r="A379" s="8"/>
      <c r="B379" s="8"/>
      <c r="C379" s="9"/>
      <c r="D379" s="8"/>
      <c r="E379" s="8" t="s">
        <v>644</v>
      </c>
      <c r="F379" s="8">
        <v>0.65</v>
      </c>
      <c r="G379" s="10">
        <v>15</v>
      </c>
      <c r="H379" s="11">
        <v>9.75</v>
      </c>
      <c r="I379" s="11">
        <v>9.064516129032258</v>
      </c>
      <c r="J379" s="11">
        <v>0.68548387096774199</v>
      </c>
      <c r="K379" s="8">
        <v>1.72</v>
      </c>
      <c r="L379" s="8"/>
      <c r="M379" s="12">
        <f t="shared" si="10"/>
        <v>25.8</v>
      </c>
      <c r="N379" s="12">
        <f t="shared" si="10"/>
        <v>0</v>
      </c>
      <c r="O379" s="12">
        <f t="shared" si="11"/>
        <v>25.8</v>
      </c>
    </row>
    <row r="380" spans="1:15" x14ac:dyDescent="0.25">
      <c r="A380" s="8"/>
      <c r="B380" s="8"/>
      <c r="C380" s="9" t="s">
        <v>143</v>
      </c>
      <c r="D380" s="8" t="s">
        <v>38</v>
      </c>
      <c r="E380" s="8" t="s">
        <v>655</v>
      </c>
      <c r="F380" s="8">
        <v>0.7599999999999999</v>
      </c>
      <c r="G380" s="10">
        <v>4965</v>
      </c>
      <c r="H380" s="11">
        <v>3773.4</v>
      </c>
      <c r="I380" s="11">
        <v>2621.3281044315927</v>
      </c>
      <c r="J380" s="11">
        <v>1152.0718955684079</v>
      </c>
      <c r="K380" s="8">
        <v>2</v>
      </c>
      <c r="L380" s="8"/>
      <c r="M380" s="12">
        <f t="shared" si="10"/>
        <v>9930</v>
      </c>
      <c r="N380" s="12">
        <f t="shared" si="10"/>
        <v>0</v>
      </c>
      <c r="O380" s="12">
        <f t="shared" si="11"/>
        <v>9930</v>
      </c>
    </row>
    <row r="381" spans="1:15" x14ac:dyDescent="0.25">
      <c r="A381" s="8"/>
      <c r="B381" s="8"/>
      <c r="C381" s="9"/>
      <c r="D381" s="8"/>
      <c r="E381" s="8" t="s">
        <v>792</v>
      </c>
      <c r="F381" s="8">
        <v>0.73999999999999988</v>
      </c>
      <c r="G381" s="10">
        <v>406</v>
      </c>
      <c r="H381" s="11">
        <v>300.44</v>
      </c>
      <c r="I381" s="11">
        <v>204.14875222554218</v>
      </c>
      <c r="J381" s="11">
        <v>96.291247774457801</v>
      </c>
      <c r="K381" s="8">
        <v>2.17</v>
      </c>
      <c r="L381" s="8"/>
      <c r="M381" s="12">
        <f t="shared" si="10"/>
        <v>881.02</v>
      </c>
      <c r="N381" s="12">
        <f t="shared" si="10"/>
        <v>0</v>
      </c>
      <c r="O381" s="12">
        <f t="shared" si="11"/>
        <v>881.02</v>
      </c>
    </row>
    <row r="382" spans="1:15" x14ac:dyDescent="0.25">
      <c r="A382" s="8"/>
      <c r="B382" s="8"/>
      <c r="C382" s="9"/>
      <c r="D382" s="8"/>
      <c r="E382" s="8" t="s">
        <v>793</v>
      </c>
      <c r="F382" s="8">
        <v>0.7599999999999999</v>
      </c>
      <c r="G382" s="10">
        <v>2978</v>
      </c>
      <c r="H382" s="11">
        <v>2263.2800000000002</v>
      </c>
      <c r="I382" s="11">
        <v>1553.0173805040231</v>
      </c>
      <c r="J382" s="11">
        <v>710.26261949597699</v>
      </c>
      <c r="K382" s="8">
        <v>2</v>
      </c>
      <c r="L382" s="8"/>
      <c r="M382" s="12">
        <f t="shared" si="10"/>
        <v>5956</v>
      </c>
      <c r="N382" s="12">
        <f t="shared" si="10"/>
        <v>0</v>
      </c>
      <c r="O382" s="12">
        <f t="shared" si="11"/>
        <v>5956</v>
      </c>
    </row>
    <row r="383" spans="1:15" x14ac:dyDescent="0.25">
      <c r="A383" s="8"/>
      <c r="B383" s="8"/>
      <c r="C383" s="9"/>
      <c r="D383" s="8"/>
      <c r="E383" s="8" t="s">
        <v>794</v>
      </c>
      <c r="F383" s="8">
        <v>0.74</v>
      </c>
      <c r="G383" s="10">
        <v>30</v>
      </c>
      <c r="H383" s="11">
        <v>22.2</v>
      </c>
      <c r="I383" s="11">
        <v>14.316314779869309</v>
      </c>
      <c r="J383" s="11">
        <v>7.8836852201306895</v>
      </c>
      <c r="K383" s="8">
        <v>2.17</v>
      </c>
      <c r="L383" s="8"/>
      <c r="M383" s="12">
        <f t="shared" si="10"/>
        <v>65.099999999999994</v>
      </c>
      <c r="N383" s="12">
        <f t="shared" si="10"/>
        <v>0</v>
      </c>
      <c r="O383" s="12">
        <f t="shared" si="11"/>
        <v>65.099999999999994</v>
      </c>
    </row>
    <row r="384" spans="1:15" x14ac:dyDescent="0.25">
      <c r="A384" s="8"/>
      <c r="B384" s="8"/>
      <c r="C384" s="9"/>
      <c r="D384" s="8"/>
      <c r="E384" s="8" t="s">
        <v>795</v>
      </c>
      <c r="F384" s="8">
        <v>0.76000000000000012</v>
      </c>
      <c r="G384" s="10">
        <v>1179</v>
      </c>
      <c r="H384" s="11">
        <v>896.04</v>
      </c>
      <c r="I384" s="11">
        <v>620.44342528464995</v>
      </c>
      <c r="J384" s="11">
        <v>275.59657471534996</v>
      </c>
      <c r="K384" s="8">
        <v>2</v>
      </c>
      <c r="L384" s="8"/>
      <c r="M384" s="12">
        <f t="shared" si="10"/>
        <v>2358</v>
      </c>
      <c r="N384" s="12">
        <f t="shared" si="10"/>
        <v>0</v>
      </c>
      <c r="O384" s="12">
        <f t="shared" si="11"/>
        <v>2358</v>
      </c>
    </row>
    <row r="385" spans="1:15" x14ac:dyDescent="0.25">
      <c r="A385" s="8"/>
      <c r="B385" s="8"/>
      <c r="C385" s="9"/>
      <c r="D385" s="8"/>
      <c r="E385" s="8" t="s">
        <v>796</v>
      </c>
      <c r="F385" s="8">
        <v>0.73999999999999988</v>
      </c>
      <c r="G385" s="10">
        <v>1052</v>
      </c>
      <c r="H385" s="11">
        <v>778.48</v>
      </c>
      <c r="I385" s="11">
        <v>578.53604649015392</v>
      </c>
      <c r="J385" s="11">
        <v>199.94395350984604</v>
      </c>
      <c r="K385" s="8">
        <v>2.17</v>
      </c>
      <c r="L385" s="8"/>
      <c r="M385" s="12">
        <f t="shared" si="10"/>
        <v>2282.84</v>
      </c>
      <c r="N385" s="12">
        <f t="shared" si="10"/>
        <v>0</v>
      </c>
      <c r="O385" s="12">
        <f t="shared" si="11"/>
        <v>2282.84</v>
      </c>
    </row>
    <row r="386" spans="1:15" x14ac:dyDescent="0.25">
      <c r="A386" s="8"/>
      <c r="B386" s="8"/>
      <c r="C386" s="9"/>
      <c r="D386" s="8"/>
      <c r="E386" s="8" t="s">
        <v>626</v>
      </c>
      <c r="F386" s="8">
        <v>0.7</v>
      </c>
      <c r="G386" s="10">
        <v>4</v>
      </c>
      <c r="H386" s="11">
        <v>2.8</v>
      </c>
      <c r="I386" s="11">
        <v>2.1754838709677418</v>
      </c>
      <c r="J386" s="11">
        <v>0.62451612903225806</v>
      </c>
      <c r="K386" s="8">
        <v>1.3</v>
      </c>
      <c r="L386" s="8"/>
      <c r="M386" s="12">
        <f t="shared" si="10"/>
        <v>5.2</v>
      </c>
      <c r="N386" s="12">
        <f t="shared" si="10"/>
        <v>0</v>
      </c>
      <c r="O386" s="12">
        <f t="shared" si="11"/>
        <v>5.2</v>
      </c>
    </row>
    <row r="387" spans="1:15" x14ac:dyDescent="0.25">
      <c r="A387" s="8"/>
      <c r="B387" s="8"/>
      <c r="C387" s="9"/>
      <c r="D387" s="8"/>
      <c r="E387" s="8" t="s">
        <v>769</v>
      </c>
      <c r="F387" s="8">
        <v>0.7</v>
      </c>
      <c r="G387" s="10">
        <v>700</v>
      </c>
      <c r="H387" s="11">
        <v>490</v>
      </c>
      <c r="I387" s="11">
        <v>286.45631067961165</v>
      </c>
      <c r="J387" s="11">
        <v>203.54368932038835</v>
      </c>
      <c r="K387" s="8">
        <v>1.3</v>
      </c>
      <c r="L387" s="8"/>
      <c r="M387" s="12">
        <f t="shared" si="10"/>
        <v>910</v>
      </c>
      <c r="N387" s="12">
        <f t="shared" si="10"/>
        <v>0</v>
      </c>
      <c r="O387" s="12">
        <f t="shared" si="11"/>
        <v>910</v>
      </c>
    </row>
    <row r="388" spans="1:15" x14ac:dyDescent="0.25">
      <c r="A388" s="8"/>
      <c r="B388" s="8"/>
      <c r="C388" s="9"/>
      <c r="D388" s="8"/>
      <c r="E388" s="8" t="s">
        <v>797</v>
      </c>
      <c r="F388" s="8">
        <v>0.70000000000000007</v>
      </c>
      <c r="G388" s="10">
        <v>10847</v>
      </c>
      <c r="H388" s="11">
        <v>7592.9</v>
      </c>
      <c r="I388" s="11">
        <v>4257.9817238556216</v>
      </c>
      <c r="J388" s="11">
        <v>3334.9182761443785</v>
      </c>
      <c r="K388" s="8">
        <v>1.3</v>
      </c>
      <c r="L388" s="8"/>
      <c r="M388" s="12">
        <f t="shared" si="10"/>
        <v>14101.1</v>
      </c>
      <c r="N388" s="12">
        <f t="shared" si="10"/>
        <v>0</v>
      </c>
      <c r="O388" s="12">
        <f t="shared" si="11"/>
        <v>14101.1</v>
      </c>
    </row>
    <row r="389" spans="1:15" x14ac:dyDescent="0.25">
      <c r="A389" s="8"/>
      <c r="B389" s="8"/>
      <c r="C389" s="9"/>
      <c r="D389" s="8"/>
      <c r="E389" s="8" t="s">
        <v>798</v>
      </c>
      <c r="F389" s="8">
        <v>0.66</v>
      </c>
      <c r="G389" s="10">
        <v>1472</v>
      </c>
      <c r="H389" s="11">
        <v>971.52</v>
      </c>
      <c r="I389" s="11">
        <v>698.90904034179391</v>
      </c>
      <c r="J389" s="11">
        <v>272.61095965820618</v>
      </c>
      <c r="K389" s="8">
        <v>1.73</v>
      </c>
      <c r="L389" s="8"/>
      <c r="M389" s="12">
        <f t="shared" ref="M389:N452" si="12">$G389*K389</f>
        <v>2546.56</v>
      </c>
      <c r="N389" s="12">
        <f t="shared" si="12"/>
        <v>0</v>
      </c>
      <c r="O389" s="12">
        <f t="shared" ref="O389:O452" si="13">M389+N389</f>
        <v>2546.56</v>
      </c>
    </row>
    <row r="390" spans="1:15" x14ac:dyDescent="0.25">
      <c r="A390" s="8"/>
      <c r="B390" s="8"/>
      <c r="C390" s="9"/>
      <c r="D390" s="8"/>
      <c r="E390" s="8" t="s">
        <v>799</v>
      </c>
      <c r="F390" s="8">
        <v>0.63</v>
      </c>
      <c r="G390" s="10">
        <v>156</v>
      </c>
      <c r="H390" s="11">
        <v>98.28</v>
      </c>
      <c r="I390" s="11">
        <v>69.754001232502873</v>
      </c>
      <c r="J390" s="11">
        <v>28.525998767497132</v>
      </c>
      <c r="K390" s="8">
        <v>1.87</v>
      </c>
      <c r="L390" s="8"/>
      <c r="M390" s="12">
        <f t="shared" si="12"/>
        <v>291.72000000000003</v>
      </c>
      <c r="N390" s="12">
        <f t="shared" si="12"/>
        <v>0</v>
      </c>
      <c r="O390" s="12">
        <f t="shared" si="13"/>
        <v>291.72000000000003</v>
      </c>
    </row>
    <row r="391" spans="1:15" x14ac:dyDescent="0.25">
      <c r="A391" s="8"/>
      <c r="B391" s="8"/>
      <c r="C391" s="9"/>
      <c r="D391" s="8"/>
      <c r="E391" s="8" t="s">
        <v>648</v>
      </c>
      <c r="F391" s="8">
        <v>0.88</v>
      </c>
      <c r="G391" s="10">
        <v>99</v>
      </c>
      <c r="H391" s="11">
        <v>87.12</v>
      </c>
      <c r="I391" s="11">
        <v>51.933416303671436</v>
      </c>
      <c r="J391" s="11">
        <v>35.186583696328569</v>
      </c>
      <c r="K391" s="8">
        <v>2.65</v>
      </c>
      <c r="L391" s="8"/>
      <c r="M391" s="12">
        <f t="shared" si="12"/>
        <v>262.34999999999997</v>
      </c>
      <c r="N391" s="12">
        <f t="shared" si="12"/>
        <v>0</v>
      </c>
      <c r="O391" s="12">
        <f t="shared" si="13"/>
        <v>262.34999999999997</v>
      </c>
    </row>
    <row r="392" spans="1:15" x14ac:dyDescent="0.25">
      <c r="A392" s="8"/>
      <c r="B392" s="8"/>
      <c r="C392" s="9" t="s">
        <v>145</v>
      </c>
      <c r="D392" s="8" t="s">
        <v>38</v>
      </c>
      <c r="E392" s="8" t="s">
        <v>655</v>
      </c>
      <c r="F392" s="8">
        <v>0.7599999999999999</v>
      </c>
      <c r="G392" s="10">
        <v>4965</v>
      </c>
      <c r="H392" s="11">
        <v>3773.3999999999996</v>
      </c>
      <c r="I392" s="11">
        <v>2621.5353726253652</v>
      </c>
      <c r="J392" s="11">
        <v>1151.8646273746351</v>
      </c>
      <c r="K392" s="8">
        <v>2</v>
      </c>
      <c r="L392" s="8"/>
      <c r="M392" s="12">
        <f t="shared" si="12"/>
        <v>9930</v>
      </c>
      <c r="N392" s="12">
        <f t="shared" si="12"/>
        <v>0</v>
      </c>
      <c r="O392" s="12">
        <f t="shared" si="13"/>
        <v>9930</v>
      </c>
    </row>
    <row r="393" spans="1:15" x14ac:dyDescent="0.25">
      <c r="A393" s="8"/>
      <c r="B393" s="8"/>
      <c r="C393" s="9"/>
      <c r="D393" s="8"/>
      <c r="E393" s="8" t="s">
        <v>792</v>
      </c>
      <c r="F393" s="8">
        <v>0.73999999999999988</v>
      </c>
      <c r="G393" s="10">
        <v>407</v>
      </c>
      <c r="H393" s="11">
        <v>301.18</v>
      </c>
      <c r="I393" s="11">
        <v>204.81363087511039</v>
      </c>
      <c r="J393" s="11">
        <v>96.366369124889601</v>
      </c>
      <c r="K393" s="8">
        <v>2.17</v>
      </c>
      <c r="L393" s="8"/>
      <c r="M393" s="12">
        <f t="shared" si="12"/>
        <v>883.18999999999994</v>
      </c>
      <c r="N393" s="12">
        <f t="shared" si="12"/>
        <v>0</v>
      </c>
      <c r="O393" s="12">
        <f t="shared" si="13"/>
        <v>883.18999999999994</v>
      </c>
    </row>
    <row r="394" spans="1:15" x14ac:dyDescent="0.25">
      <c r="A394" s="8"/>
      <c r="B394" s="8"/>
      <c r="C394" s="9"/>
      <c r="D394" s="8"/>
      <c r="E394" s="8" t="s">
        <v>793</v>
      </c>
      <c r="F394" s="8">
        <v>0.7599999999999999</v>
      </c>
      <c r="G394" s="10">
        <v>2977</v>
      </c>
      <c r="H394" s="11">
        <v>2262.52</v>
      </c>
      <c r="I394" s="11">
        <v>1552.6798656041501</v>
      </c>
      <c r="J394" s="11">
        <v>709.84013439584999</v>
      </c>
      <c r="K394" s="8">
        <v>2</v>
      </c>
      <c r="L394" s="8"/>
      <c r="M394" s="12">
        <f t="shared" si="12"/>
        <v>5954</v>
      </c>
      <c r="N394" s="12">
        <f t="shared" si="12"/>
        <v>0</v>
      </c>
      <c r="O394" s="12">
        <f t="shared" si="13"/>
        <v>5954</v>
      </c>
    </row>
    <row r="395" spans="1:15" x14ac:dyDescent="0.25">
      <c r="A395" s="8"/>
      <c r="B395" s="8"/>
      <c r="C395" s="9"/>
      <c r="D395" s="8"/>
      <c r="E395" s="8" t="s">
        <v>794</v>
      </c>
      <c r="F395" s="8">
        <v>0.74</v>
      </c>
      <c r="G395" s="10">
        <v>31</v>
      </c>
      <c r="H395" s="11">
        <v>22.939999999999998</v>
      </c>
      <c r="I395" s="11">
        <v>14.771990455544985</v>
      </c>
      <c r="J395" s="11">
        <v>8.168009544455014</v>
      </c>
      <c r="K395" s="8">
        <v>2.17</v>
      </c>
      <c r="L395" s="8"/>
      <c r="M395" s="12">
        <f t="shared" si="12"/>
        <v>67.27</v>
      </c>
      <c r="N395" s="12">
        <f t="shared" si="12"/>
        <v>0</v>
      </c>
      <c r="O395" s="12">
        <f t="shared" si="13"/>
        <v>67.27</v>
      </c>
    </row>
    <row r="396" spans="1:15" x14ac:dyDescent="0.25">
      <c r="A396" s="8"/>
      <c r="B396" s="8"/>
      <c r="C396" s="9"/>
      <c r="D396" s="8"/>
      <c r="E396" s="8" t="s">
        <v>795</v>
      </c>
      <c r="F396" s="8">
        <v>0.76000000000000012</v>
      </c>
      <c r="G396" s="10">
        <v>1178</v>
      </c>
      <c r="H396" s="11">
        <v>895.28</v>
      </c>
      <c r="I396" s="11">
        <v>619.88142528464994</v>
      </c>
      <c r="J396" s="11">
        <v>275.39857471534998</v>
      </c>
      <c r="K396" s="8">
        <v>2</v>
      </c>
      <c r="L396" s="8"/>
      <c r="M396" s="12">
        <f t="shared" si="12"/>
        <v>2356</v>
      </c>
      <c r="N396" s="12">
        <f t="shared" si="12"/>
        <v>0</v>
      </c>
      <c r="O396" s="12">
        <f t="shared" si="13"/>
        <v>2356</v>
      </c>
    </row>
    <row r="397" spans="1:15" x14ac:dyDescent="0.25">
      <c r="A397" s="8"/>
      <c r="B397" s="8"/>
      <c r="C397" s="9"/>
      <c r="D397" s="8"/>
      <c r="E397" s="8" t="s">
        <v>796</v>
      </c>
      <c r="F397" s="8">
        <v>0.73999999999999988</v>
      </c>
      <c r="G397" s="10">
        <v>1052</v>
      </c>
      <c r="H397" s="11">
        <v>778.48</v>
      </c>
      <c r="I397" s="11">
        <v>578.53604649015392</v>
      </c>
      <c r="J397" s="11">
        <v>199.94395350984604</v>
      </c>
      <c r="K397" s="8">
        <v>2.17</v>
      </c>
      <c r="L397" s="8"/>
      <c r="M397" s="12">
        <f t="shared" si="12"/>
        <v>2282.84</v>
      </c>
      <c r="N397" s="12">
        <f t="shared" si="12"/>
        <v>0</v>
      </c>
      <c r="O397" s="12">
        <f t="shared" si="13"/>
        <v>2282.84</v>
      </c>
    </row>
    <row r="398" spans="1:15" x14ac:dyDescent="0.25">
      <c r="A398" s="8"/>
      <c r="B398" s="8"/>
      <c r="C398" s="9"/>
      <c r="D398" s="8"/>
      <c r="E398" s="8" t="s">
        <v>626</v>
      </c>
      <c r="F398" s="8">
        <v>0.7</v>
      </c>
      <c r="G398" s="10">
        <v>4</v>
      </c>
      <c r="H398" s="11">
        <v>2.8</v>
      </c>
      <c r="I398" s="11">
        <v>2.1754838709677418</v>
      </c>
      <c r="J398" s="11">
        <v>0.62451612903225806</v>
      </c>
      <c r="K398" s="8">
        <v>1.3</v>
      </c>
      <c r="L398" s="8"/>
      <c r="M398" s="12">
        <f t="shared" si="12"/>
        <v>5.2</v>
      </c>
      <c r="N398" s="12">
        <f t="shared" si="12"/>
        <v>0</v>
      </c>
      <c r="O398" s="12">
        <f t="shared" si="13"/>
        <v>5.2</v>
      </c>
    </row>
    <row r="399" spans="1:15" x14ac:dyDescent="0.25">
      <c r="A399" s="8"/>
      <c r="B399" s="8"/>
      <c r="C399" s="9"/>
      <c r="D399" s="8"/>
      <c r="E399" s="8" t="s">
        <v>769</v>
      </c>
      <c r="F399" s="8">
        <v>0.7</v>
      </c>
      <c r="G399" s="10">
        <v>700</v>
      </c>
      <c r="H399" s="11">
        <v>490</v>
      </c>
      <c r="I399" s="11">
        <v>286.45631067961165</v>
      </c>
      <c r="J399" s="11">
        <v>203.54368932038835</v>
      </c>
      <c r="K399" s="8">
        <v>1.3</v>
      </c>
      <c r="L399" s="8"/>
      <c r="M399" s="12">
        <f t="shared" si="12"/>
        <v>910</v>
      </c>
      <c r="N399" s="12">
        <f t="shared" si="12"/>
        <v>0</v>
      </c>
      <c r="O399" s="12">
        <f t="shared" si="13"/>
        <v>910</v>
      </c>
    </row>
    <row r="400" spans="1:15" x14ac:dyDescent="0.25">
      <c r="A400" s="8"/>
      <c r="B400" s="8"/>
      <c r="C400" s="9"/>
      <c r="D400" s="8"/>
      <c r="E400" s="8" t="s">
        <v>797</v>
      </c>
      <c r="F400" s="8">
        <v>0.70000000000000007</v>
      </c>
      <c r="G400" s="10">
        <v>13040</v>
      </c>
      <c r="H400" s="11">
        <v>9128</v>
      </c>
      <c r="I400" s="11">
        <v>4256.2109288988922</v>
      </c>
      <c r="J400" s="11">
        <v>4871.7890711011078</v>
      </c>
      <c r="K400" s="8">
        <v>1.3</v>
      </c>
      <c r="L400" s="8"/>
      <c r="M400" s="12">
        <f t="shared" si="12"/>
        <v>16952</v>
      </c>
      <c r="N400" s="12">
        <f t="shared" si="12"/>
        <v>0</v>
      </c>
      <c r="O400" s="12">
        <f t="shared" si="13"/>
        <v>16952</v>
      </c>
    </row>
    <row r="401" spans="1:15" x14ac:dyDescent="0.25">
      <c r="A401" s="8"/>
      <c r="B401" s="8"/>
      <c r="C401" s="9"/>
      <c r="D401" s="8"/>
      <c r="E401" s="8" t="s">
        <v>798</v>
      </c>
      <c r="F401" s="8">
        <v>0.66</v>
      </c>
      <c r="G401" s="10">
        <v>1473</v>
      </c>
      <c r="H401" s="11">
        <v>972.18000000000006</v>
      </c>
      <c r="I401" s="11">
        <v>699.29565975374317</v>
      </c>
      <c r="J401" s="11">
        <v>272.88434024625684</v>
      </c>
      <c r="K401" s="8">
        <v>1.73</v>
      </c>
      <c r="L401" s="8"/>
      <c r="M401" s="12">
        <f t="shared" si="12"/>
        <v>2548.29</v>
      </c>
      <c r="N401" s="12">
        <f t="shared" si="12"/>
        <v>0</v>
      </c>
      <c r="O401" s="12">
        <f t="shared" si="13"/>
        <v>2548.29</v>
      </c>
    </row>
    <row r="402" spans="1:15" x14ac:dyDescent="0.25">
      <c r="A402" s="8"/>
      <c r="B402" s="8"/>
      <c r="C402" s="9"/>
      <c r="D402" s="8"/>
      <c r="E402" s="8" t="s">
        <v>799</v>
      </c>
      <c r="F402" s="8">
        <v>0.63</v>
      </c>
      <c r="G402" s="10">
        <v>156</v>
      </c>
      <c r="H402" s="11">
        <v>98.28</v>
      </c>
      <c r="I402" s="11">
        <v>69.750169704588316</v>
      </c>
      <c r="J402" s="11">
        <v>28.529830295411685</v>
      </c>
      <c r="K402" s="8">
        <v>1.87</v>
      </c>
      <c r="L402" s="8"/>
      <c r="M402" s="12">
        <f t="shared" si="12"/>
        <v>291.72000000000003</v>
      </c>
      <c r="N402" s="12">
        <f t="shared" si="12"/>
        <v>0</v>
      </c>
      <c r="O402" s="12">
        <f t="shared" si="13"/>
        <v>291.72000000000003</v>
      </c>
    </row>
    <row r="403" spans="1:15" x14ac:dyDescent="0.25">
      <c r="A403" s="8"/>
      <c r="B403" s="8"/>
      <c r="C403" s="9"/>
      <c r="D403" s="8"/>
      <c r="E403" s="8" t="s">
        <v>800</v>
      </c>
      <c r="F403" s="8">
        <v>0.72</v>
      </c>
      <c r="G403" s="10">
        <v>5</v>
      </c>
      <c r="H403" s="11">
        <v>3.6</v>
      </c>
      <c r="I403" s="11">
        <v>0.95969945355191266</v>
      </c>
      <c r="J403" s="11">
        <v>2.6403005464480875</v>
      </c>
      <c r="K403" s="8">
        <v>1.34</v>
      </c>
      <c r="L403" s="8"/>
      <c r="M403" s="12">
        <f t="shared" si="12"/>
        <v>6.7</v>
      </c>
      <c r="N403" s="12">
        <f t="shared" si="12"/>
        <v>0</v>
      </c>
      <c r="O403" s="12">
        <f t="shared" si="13"/>
        <v>6.7</v>
      </c>
    </row>
    <row r="404" spans="1:15" x14ac:dyDescent="0.25">
      <c r="A404" s="8"/>
      <c r="B404" s="8"/>
      <c r="C404" s="9"/>
      <c r="D404" s="8"/>
      <c r="E404" s="8" t="s">
        <v>648</v>
      </c>
      <c r="F404" s="8">
        <v>0.88</v>
      </c>
      <c r="G404" s="10">
        <v>99</v>
      </c>
      <c r="H404" s="11">
        <v>87.12</v>
      </c>
      <c r="I404" s="11">
        <v>51.933416303671436</v>
      </c>
      <c r="J404" s="11">
        <v>35.186583696328569</v>
      </c>
      <c r="K404" s="8">
        <v>2.65</v>
      </c>
      <c r="L404" s="8"/>
      <c r="M404" s="12">
        <f t="shared" si="12"/>
        <v>262.34999999999997</v>
      </c>
      <c r="N404" s="12">
        <f t="shared" si="12"/>
        <v>0</v>
      </c>
      <c r="O404" s="12">
        <f t="shared" si="13"/>
        <v>262.34999999999997</v>
      </c>
    </row>
    <row r="405" spans="1:15" x14ac:dyDescent="0.25">
      <c r="A405" s="8"/>
      <c r="B405" s="8"/>
      <c r="C405" s="9" t="s">
        <v>148</v>
      </c>
      <c r="D405" s="8" t="s">
        <v>38</v>
      </c>
      <c r="E405" s="8" t="s">
        <v>655</v>
      </c>
      <c r="F405" s="8">
        <v>0.76</v>
      </c>
      <c r="G405" s="10">
        <v>5402</v>
      </c>
      <c r="H405" s="11">
        <v>4105.5200000000004</v>
      </c>
      <c r="I405" s="11">
        <v>2640.4050953027559</v>
      </c>
      <c r="J405" s="11">
        <v>1465.1149046972444</v>
      </c>
      <c r="K405" s="8">
        <v>2</v>
      </c>
      <c r="L405" s="8"/>
      <c r="M405" s="12">
        <f t="shared" si="12"/>
        <v>10804</v>
      </c>
      <c r="N405" s="12">
        <f t="shared" si="12"/>
        <v>0</v>
      </c>
      <c r="O405" s="12">
        <f t="shared" si="13"/>
        <v>10804</v>
      </c>
    </row>
    <row r="406" spans="1:15" x14ac:dyDescent="0.25">
      <c r="A406" s="8"/>
      <c r="B406" s="8"/>
      <c r="C406" s="9"/>
      <c r="D406" s="8"/>
      <c r="E406" s="8" t="s">
        <v>792</v>
      </c>
      <c r="F406" s="8">
        <v>0.74</v>
      </c>
      <c r="G406" s="10">
        <v>1358</v>
      </c>
      <c r="H406" s="11">
        <v>1004.92</v>
      </c>
      <c r="I406" s="11">
        <v>654.89894676424171</v>
      </c>
      <c r="J406" s="11">
        <v>350.02105323575825</v>
      </c>
      <c r="K406" s="8">
        <v>2.17</v>
      </c>
      <c r="L406" s="8"/>
      <c r="M406" s="12">
        <f t="shared" si="12"/>
        <v>2946.86</v>
      </c>
      <c r="N406" s="12">
        <f t="shared" si="12"/>
        <v>0</v>
      </c>
      <c r="O406" s="12">
        <f t="shared" si="13"/>
        <v>2946.86</v>
      </c>
    </row>
    <row r="407" spans="1:15" x14ac:dyDescent="0.25">
      <c r="A407" s="8"/>
      <c r="B407" s="8"/>
      <c r="C407" s="9"/>
      <c r="D407" s="8"/>
      <c r="E407" s="8" t="s">
        <v>793</v>
      </c>
      <c r="F407" s="8">
        <v>0.76</v>
      </c>
      <c r="G407" s="10">
        <v>1491</v>
      </c>
      <c r="H407" s="11">
        <v>1133.1600000000001</v>
      </c>
      <c r="I407" s="11">
        <v>798.77386631422473</v>
      </c>
      <c r="J407" s="11">
        <v>334.38613368577535</v>
      </c>
      <c r="K407" s="8">
        <v>2</v>
      </c>
      <c r="L407" s="8"/>
      <c r="M407" s="12">
        <f t="shared" si="12"/>
        <v>2982</v>
      </c>
      <c r="N407" s="12">
        <f t="shared" si="12"/>
        <v>0</v>
      </c>
      <c r="O407" s="12">
        <f t="shared" si="13"/>
        <v>2982</v>
      </c>
    </row>
    <row r="408" spans="1:15" x14ac:dyDescent="0.25">
      <c r="A408" s="8"/>
      <c r="B408" s="8"/>
      <c r="C408" s="9"/>
      <c r="D408" s="8"/>
      <c r="E408" s="8" t="s">
        <v>794</v>
      </c>
      <c r="F408" s="8">
        <v>0.74</v>
      </c>
      <c r="G408" s="10">
        <v>528</v>
      </c>
      <c r="H408" s="11">
        <v>390.72</v>
      </c>
      <c r="I408" s="11">
        <v>280.18167532635141</v>
      </c>
      <c r="J408" s="11">
        <v>110.53832467364863</v>
      </c>
      <c r="K408" s="8">
        <v>2.17</v>
      </c>
      <c r="L408" s="8"/>
      <c r="M408" s="12">
        <f t="shared" si="12"/>
        <v>1145.76</v>
      </c>
      <c r="N408" s="12">
        <f t="shared" si="12"/>
        <v>0</v>
      </c>
      <c r="O408" s="12">
        <f t="shared" si="13"/>
        <v>1145.76</v>
      </c>
    </row>
    <row r="409" spans="1:15" x14ac:dyDescent="0.25">
      <c r="A409" s="8"/>
      <c r="B409" s="8"/>
      <c r="C409" s="9"/>
      <c r="D409" s="8"/>
      <c r="E409" s="8" t="s">
        <v>626</v>
      </c>
      <c r="F409" s="8">
        <v>0.69999999999999984</v>
      </c>
      <c r="G409" s="10">
        <v>153</v>
      </c>
      <c r="H409" s="11">
        <v>107.1</v>
      </c>
      <c r="I409" s="11">
        <v>76.695957933002603</v>
      </c>
      <c r="J409" s="11">
        <v>30.404042066997391</v>
      </c>
      <c r="K409" s="8">
        <v>1.3</v>
      </c>
      <c r="L409" s="8"/>
      <c r="M409" s="12">
        <f t="shared" si="12"/>
        <v>198.9</v>
      </c>
      <c r="N409" s="12">
        <f t="shared" si="12"/>
        <v>0</v>
      </c>
      <c r="O409" s="12">
        <f t="shared" si="13"/>
        <v>198.9</v>
      </c>
    </row>
    <row r="410" spans="1:15" x14ac:dyDescent="0.25">
      <c r="A410" s="8"/>
      <c r="B410" s="8"/>
      <c r="C410" s="9"/>
      <c r="D410" s="8"/>
      <c r="E410" s="8" t="s">
        <v>797</v>
      </c>
      <c r="F410" s="8">
        <v>0.70000000000000007</v>
      </c>
      <c r="G410" s="10">
        <v>12428</v>
      </c>
      <c r="H410" s="11">
        <v>8699.6</v>
      </c>
      <c r="I410" s="11">
        <v>4892.0398112673993</v>
      </c>
      <c r="J410" s="11">
        <v>3807.5601887326011</v>
      </c>
      <c r="K410" s="8">
        <v>1.3</v>
      </c>
      <c r="L410" s="8"/>
      <c r="M410" s="12">
        <f t="shared" si="12"/>
        <v>16156.400000000001</v>
      </c>
      <c r="N410" s="12">
        <f t="shared" si="12"/>
        <v>0</v>
      </c>
      <c r="O410" s="12">
        <f t="shared" si="13"/>
        <v>16156.400000000001</v>
      </c>
    </row>
    <row r="411" spans="1:15" x14ac:dyDescent="0.25">
      <c r="A411" s="8"/>
      <c r="B411" s="8"/>
      <c r="C411" s="9"/>
      <c r="D411" s="8"/>
      <c r="E411" s="8" t="s">
        <v>798</v>
      </c>
      <c r="F411" s="8">
        <v>0.66</v>
      </c>
      <c r="G411" s="10">
        <v>1563</v>
      </c>
      <c r="H411" s="11">
        <v>1031.58</v>
      </c>
      <c r="I411" s="11">
        <v>805.99245835942395</v>
      </c>
      <c r="J411" s="11">
        <v>225.58754164057603</v>
      </c>
      <c r="K411" s="8">
        <v>1.73</v>
      </c>
      <c r="L411" s="8"/>
      <c r="M411" s="12">
        <f t="shared" si="12"/>
        <v>2703.99</v>
      </c>
      <c r="N411" s="12">
        <f t="shared" si="12"/>
        <v>0</v>
      </c>
      <c r="O411" s="12">
        <f t="shared" si="13"/>
        <v>2703.99</v>
      </c>
    </row>
    <row r="412" spans="1:15" x14ac:dyDescent="0.25">
      <c r="A412" s="8"/>
      <c r="B412" s="8"/>
      <c r="C412" s="9"/>
      <c r="D412" s="8"/>
      <c r="E412" s="8" t="s">
        <v>799</v>
      </c>
      <c r="F412" s="8">
        <v>0.63</v>
      </c>
      <c r="G412" s="10">
        <v>402</v>
      </c>
      <c r="H412" s="11">
        <v>253.26</v>
      </c>
      <c r="I412" s="11">
        <v>193.64914285714286</v>
      </c>
      <c r="J412" s="11">
        <v>59.610857142857128</v>
      </c>
      <c r="K412" s="8">
        <v>1.87</v>
      </c>
      <c r="L412" s="8"/>
      <c r="M412" s="12">
        <f t="shared" si="12"/>
        <v>751.74</v>
      </c>
      <c r="N412" s="12">
        <f t="shared" si="12"/>
        <v>0</v>
      </c>
      <c r="O412" s="12">
        <f t="shared" si="13"/>
        <v>751.74</v>
      </c>
    </row>
    <row r="413" spans="1:15" x14ac:dyDescent="0.25">
      <c r="A413" s="8"/>
      <c r="B413" s="8"/>
      <c r="C413" s="9"/>
      <c r="D413" s="8"/>
      <c r="E413" s="8" t="s">
        <v>800</v>
      </c>
      <c r="F413" s="8">
        <v>0.72</v>
      </c>
      <c r="G413" s="10">
        <v>1474</v>
      </c>
      <c r="H413" s="11">
        <v>1061.28</v>
      </c>
      <c r="I413" s="11">
        <v>616.36304587545806</v>
      </c>
      <c r="J413" s="11">
        <v>444.91695412454203</v>
      </c>
      <c r="K413" s="8">
        <v>1.34</v>
      </c>
      <c r="L413" s="8"/>
      <c r="M413" s="12">
        <f t="shared" si="12"/>
        <v>1975.16</v>
      </c>
      <c r="N413" s="12">
        <f t="shared" si="12"/>
        <v>0</v>
      </c>
      <c r="O413" s="12">
        <f t="shared" si="13"/>
        <v>1975.16</v>
      </c>
    </row>
    <row r="414" spans="1:15" x14ac:dyDescent="0.25">
      <c r="A414" s="8"/>
      <c r="B414" s="8"/>
      <c r="C414" s="9" t="s">
        <v>149</v>
      </c>
      <c r="D414" s="8" t="s">
        <v>38</v>
      </c>
      <c r="E414" s="8" t="s">
        <v>655</v>
      </c>
      <c r="F414" s="8">
        <v>0.76</v>
      </c>
      <c r="G414" s="10">
        <v>5402</v>
      </c>
      <c r="H414" s="11">
        <v>4105.5200000000004</v>
      </c>
      <c r="I414" s="11">
        <v>2640.3828818640209</v>
      </c>
      <c r="J414" s="11">
        <v>1465.1371181359796</v>
      </c>
      <c r="K414" s="8">
        <v>2</v>
      </c>
      <c r="L414" s="8"/>
      <c r="M414" s="12">
        <f t="shared" si="12"/>
        <v>10804</v>
      </c>
      <c r="N414" s="12">
        <f t="shared" si="12"/>
        <v>0</v>
      </c>
      <c r="O414" s="12">
        <f t="shared" si="13"/>
        <v>10804</v>
      </c>
    </row>
    <row r="415" spans="1:15" x14ac:dyDescent="0.25">
      <c r="A415" s="8"/>
      <c r="B415" s="8"/>
      <c r="C415" s="9"/>
      <c r="D415" s="8"/>
      <c r="E415" s="8" t="s">
        <v>792</v>
      </c>
      <c r="F415" s="8">
        <v>0.74</v>
      </c>
      <c r="G415" s="10">
        <v>1357</v>
      </c>
      <c r="H415" s="11">
        <v>1004.18</v>
      </c>
      <c r="I415" s="11">
        <v>654.41025111206773</v>
      </c>
      <c r="J415" s="11">
        <v>349.76974888793222</v>
      </c>
      <c r="K415" s="8">
        <v>2.17</v>
      </c>
      <c r="L415" s="8"/>
      <c r="M415" s="12">
        <f t="shared" si="12"/>
        <v>2944.69</v>
      </c>
      <c r="N415" s="12">
        <f t="shared" si="12"/>
        <v>0</v>
      </c>
      <c r="O415" s="12">
        <f t="shared" si="13"/>
        <v>2944.69</v>
      </c>
    </row>
    <row r="416" spans="1:15" x14ac:dyDescent="0.25">
      <c r="A416" s="8"/>
      <c r="B416" s="8"/>
      <c r="C416" s="9"/>
      <c r="D416" s="8"/>
      <c r="E416" s="8" t="s">
        <v>793</v>
      </c>
      <c r="F416" s="8">
        <v>0.76</v>
      </c>
      <c r="G416" s="10">
        <v>1492</v>
      </c>
      <c r="H416" s="11">
        <v>1133.92</v>
      </c>
      <c r="I416" s="11">
        <v>798.86461624499896</v>
      </c>
      <c r="J416" s="11">
        <v>335.055383755001</v>
      </c>
      <c r="K416" s="8">
        <v>2</v>
      </c>
      <c r="L416" s="8"/>
      <c r="M416" s="12">
        <f t="shared" si="12"/>
        <v>2984</v>
      </c>
      <c r="N416" s="12">
        <f t="shared" si="12"/>
        <v>0</v>
      </c>
      <c r="O416" s="12">
        <f t="shared" si="13"/>
        <v>2984</v>
      </c>
    </row>
    <row r="417" spans="1:15" x14ac:dyDescent="0.25">
      <c r="A417" s="8"/>
      <c r="B417" s="8"/>
      <c r="C417" s="9"/>
      <c r="D417" s="8"/>
      <c r="E417" s="8" t="s">
        <v>794</v>
      </c>
      <c r="F417" s="8">
        <v>0.74</v>
      </c>
      <c r="G417" s="10">
        <v>527</v>
      </c>
      <c r="H417" s="11">
        <v>389.98</v>
      </c>
      <c r="I417" s="11">
        <v>279.71057172492579</v>
      </c>
      <c r="J417" s="11">
        <v>110.26942827507423</v>
      </c>
      <c r="K417" s="8">
        <v>2.17</v>
      </c>
      <c r="L417" s="8"/>
      <c r="M417" s="12">
        <f t="shared" si="12"/>
        <v>1143.5899999999999</v>
      </c>
      <c r="N417" s="12">
        <f t="shared" si="12"/>
        <v>0</v>
      </c>
      <c r="O417" s="12">
        <f t="shared" si="13"/>
        <v>1143.5899999999999</v>
      </c>
    </row>
    <row r="418" spans="1:15" x14ac:dyDescent="0.25">
      <c r="A418" s="8"/>
      <c r="B418" s="8"/>
      <c r="C418" s="9"/>
      <c r="D418" s="8"/>
      <c r="E418" s="8" t="s">
        <v>626</v>
      </c>
      <c r="F418" s="8">
        <v>0.69999999999999984</v>
      </c>
      <c r="G418" s="10">
        <v>154</v>
      </c>
      <c r="H418" s="11">
        <v>107.8</v>
      </c>
      <c r="I418" s="11">
        <v>77.206867023911684</v>
      </c>
      <c r="J418" s="11">
        <v>30.593132976088313</v>
      </c>
      <c r="K418" s="8">
        <v>1.3</v>
      </c>
      <c r="L418" s="8"/>
      <c r="M418" s="12">
        <f t="shared" si="12"/>
        <v>200.20000000000002</v>
      </c>
      <c r="N418" s="12">
        <f t="shared" si="12"/>
        <v>0</v>
      </c>
      <c r="O418" s="12">
        <f t="shared" si="13"/>
        <v>200.20000000000002</v>
      </c>
    </row>
    <row r="419" spans="1:15" x14ac:dyDescent="0.25">
      <c r="A419" s="8"/>
      <c r="B419" s="8"/>
      <c r="C419" s="9"/>
      <c r="D419" s="8"/>
      <c r="E419" s="8" t="s">
        <v>797</v>
      </c>
      <c r="F419" s="8">
        <v>0.70000000000000007</v>
      </c>
      <c r="G419" s="10">
        <v>10232</v>
      </c>
      <c r="H419" s="11">
        <v>7162.4</v>
      </c>
      <c r="I419" s="11">
        <v>4050.6301838408526</v>
      </c>
      <c r="J419" s="11">
        <v>3111.7698161591479</v>
      </c>
      <c r="K419" s="8">
        <v>1.3</v>
      </c>
      <c r="L419" s="8"/>
      <c r="M419" s="12">
        <f t="shared" si="12"/>
        <v>13301.6</v>
      </c>
      <c r="N419" s="12">
        <f t="shared" si="12"/>
        <v>0</v>
      </c>
      <c r="O419" s="12">
        <f t="shared" si="13"/>
        <v>13301.6</v>
      </c>
    </row>
    <row r="420" spans="1:15" x14ac:dyDescent="0.25">
      <c r="A420" s="8"/>
      <c r="B420" s="8"/>
      <c r="C420" s="9"/>
      <c r="D420" s="8"/>
      <c r="E420" s="8" t="s">
        <v>798</v>
      </c>
      <c r="F420" s="8">
        <v>0.66</v>
      </c>
      <c r="G420" s="10">
        <v>1563</v>
      </c>
      <c r="H420" s="11">
        <v>1031.58</v>
      </c>
      <c r="I420" s="11">
        <v>806.37281203007512</v>
      </c>
      <c r="J420" s="11">
        <v>225.20718796992486</v>
      </c>
      <c r="K420" s="8">
        <v>1.73</v>
      </c>
      <c r="L420" s="8"/>
      <c r="M420" s="12">
        <f t="shared" si="12"/>
        <v>2703.99</v>
      </c>
      <c r="N420" s="12">
        <f t="shared" si="12"/>
        <v>0</v>
      </c>
      <c r="O420" s="12">
        <f t="shared" si="13"/>
        <v>2703.99</v>
      </c>
    </row>
    <row r="421" spans="1:15" x14ac:dyDescent="0.25">
      <c r="A421" s="8"/>
      <c r="B421" s="8"/>
      <c r="C421" s="9"/>
      <c r="D421" s="8"/>
      <c r="E421" s="8" t="s">
        <v>799</v>
      </c>
      <c r="F421" s="8">
        <v>0.63</v>
      </c>
      <c r="G421" s="10">
        <v>402</v>
      </c>
      <c r="H421" s="11">
        <v>253.26</v>
      </c>
      <c r="I421" s="11">
        <v>193.64914285714286</v>
      </c>
      <c r="J421" s="11">
        <v>59.610857142857128</v>
      </c>
      <c r="K421" s="8">
        <v>1.87</v>
      </c>
      <c r="L421" s="8"/>
      <c r="M421" s="12">
        <f t="shared" si="12"/>
        <v>751.74</v>
      </c>
      <c r="N421" s="12">
        <f t="shared" si="12"/>
        <v>0</v>
      </c>
      <c r="O421" s="12">
        <f t="shared" si="13"/>
        <v>751.74</v>
      </c>
    </row>
    <row r="422" spans="1:15" x14ac:dyDescent="0.25">
      <c r="A422" s="8"/>
      <c r="B422" s="8"/>
      <c r="C422" s="9"/>
      <c r="D422" s="8"/>
      <c r="E422" s="8" t="s">
        <v>800</v>
      </c>
      <c r="F422" s="8">
        <v>0.72</v>
      </c>
      <c r="G422" s="10">
        <v>1470</v>
      </c>
      <c r="H422" s="11">
        <v>1058.4000000000001</v>
      </c>
      <c r="I422" s="11">
        <v>614.77267330200448</v>
      </c>
      <c r="J422" s="11">
        <v>443.6273266979955</v>
      </c>
      <c r="K422" s="8">
        <v>1.34</v>
      </c>
      <c r="L422" s="8"/>
      <c r="M422" s="12">
        <f t="shared" si="12"/>
        <v>1969.8000000000002</v>
      </c>
      <c r="N422" s="12">
        <f t="shared" si="12"/>
        <v>0</v>
      </c>
      <c r="O422" s="12">
        <f t="shared" si="13"/>
        <v>1969.8000000000002</v>
      </c>
    </row>
    <row r="423" spans="1:15" x14ac:dyDescent="0.25">
      <c r="A423" s="8"/>
      <c r="B423" s="8"/>
      <c r="C423" s="9" t="s">
        <v>187</v>
      </c>
      <c r="D423" s="8" t="s">
        <v>38</v>
      </c>
      <c r="E423" s="8" t="s">
        <v>624</v>
      </c>
      <c r="F423" s="8">
        <v>0.66</v>
      </c>
      <c r="G423" s="10">
        <v>5694</v>
      </c>
      <c r="H423" s="11">
        <v>3758.0400000000004</v>
      </c>
      <c r="I423" s="11">
        <v>2836.0333640723147</v>
      </c>
      <c r="J423" s="11">
        <v>922.00663592768558</v>
      </c>
      <c r="K423" s="8">
        <v>1.71</v>
      </c>
      <c r="L423" s="8"/>
      <c r="M423" s="12">
        <f t="shared" si="12"/>
        <v>9736.74</v>
      </c>
      <c r="N423" s="12">
        <f t="shared" si="12"/>
        <v>0</v>
      </c>
      <c r="O423" s="12">
        <f t="shared" si="13"/>
        <v>9736.74</v>
      </c>
    </row>
    <row r="424" spans="1:15" x14ac:dyDescent="0.25">
      <c r="A424" s="8"/>
      <c r="B424" s="8"/>
      <c r="C424" s="9"/>
      <c r="D424" s="8"/>
      <c r="E424" s="8" t="s">
        <v>768</v>
      </c>
      <c r="F424" s="8">
        <v>0.64</v>
      </c>
      <c r="G424" s="10">
        <v>1</v>
      </c>
      <c r="H424" s="11">
        <v>0.64</v>
      </c>
      <c r="I424" s="11">
        <v>0.60214285714285709</v>
      </c>
      <c r="J424" s="11">
        <v>3.7857142857142922E-2</v>
      </c>
      <c r="K424" s="8">
        <v>1.85</v>
      </c>
      <c r="L424" s="8"/>
      <c r="M424" s="12">
        <f t="shared" si="12"/>
        <v>1.85</v>
      </c>
      <c r="N424" s="12">
        <f t="shared" si="12"/>
        <v>0</v>
      </c>
      <c r="O424" s="12">
        <f t="shared" si="13"/>
        <v>1.85</v>
      </c>
    </row>
    <row r="425" spans="1:15" x14ac:dyDescent="0.25">
      <c r="A425" s="8"/>
      <c r="B425" s="8"/>
      <c r="C425" s="9"/>
      <c r="D425" s="8"/>
      <c r="E425" s="8" t="s">
        <v>625</v>
      </c>
      <c r="F425" s="8">
        <v>0.7</v>
      </c>
      <c r="G425" s="10">
        <v>5</v>
      </c>
      <c r="H425" s="11">
        <v>3.5</v>
      </c>
      <c r="I425" s="11">
        <v>2.4750440399295361</v>
      </c>
      <c r="J425" s="11">
        <v>1.0249559600704639</v>
      </c>
      <c r="K425" s="8">
        <v>1.3</v>
      </c>
      <c r="L425" s="8"/>
      <c r="M425" s="12">
        <f t="shared" si="12"/>
        <v>6.5</v>
      </c>
      <c r="N425" s="12">
        <f t="shared" si="12"/>
        <v>0</v>
      </c>
      <c r="O425" s="12">
        <f t="shared" si="13"/>
        <v>6.5</v>
      </c>
    </row>
    <row r="426" spans="1:15" x14ac:dyDescent="0.25">
      <c r="A426" s="8"/>
      <c r="B426" s="8"/>
      <c r="C426" s="9"/>
      <c r="D426" s="8"/>
      <c r="E426" s="8" t="s">
        <v>769</v>
      </c>
      <c r="F426" s="8">
        <v>0.69999999999999984</v>
      </c>
      <c r="G426" s="10">
        <v>3360</v>
      </c>
      <c r="H426" s="11">
        <v>2352</v>
      </c>
      <c r="I426" s="11">
        <v>1616.2609090909091</v>
      </c>
      <c r="J426" s="11">
        <v>735.73909090909092</v>
      </c>
      <c r="K426" s="8">
        <v>1.3</v>
      </c>
      <c r="L426" s="8"/>
      <c r="M426" s="12">
        <f t="shared" si="12"/>
        <v>4368</v>
      </c>
      <c r="N426" s="12">
        <f t="shared" si="12"/>
        <v>0</v>
      </c>
      <c r="O426" s="12">
        <f t="shared" si="13"/>
        <v>4368</v>
      </c>
    </row>
    <row r="427" spans="1:15" x14ac:dyDescent="0.25">
      <c r="A427" s="8"/>
      <c r="B427" s="8"/>
      <c r="C427" s="9"/>
      <c r="D427" s="8"/>
      <c r="E427" s="8" t="s">
        <v>627</v>
      </c>
      <c r="F427" s="8">
        <v>0.7</v>
      </c>
      <c r="G427" s="10">
        <v>72</v>
      </c>
      <c r="H427" s="11">
        <v>50.4</v>
      </c>
      <c r="I427" s="11">
        <v>35.640634174985323</v>
      </c>
      <c r="J427" s="11">
        <v>14.759365825014676</v>
      </c>
      <c r="K427" s="8">
        <v>1.3</v>
      </c>
      <c r="L427" s="8"/>
      <c r="M427" s="12">
        <f t="shared" si="12"/>
        <v>93.600000000000009</v>
      </c>
      <c r="N427" s="12">
        <f t="shared" si="12"/>
        <v>0</v>
      </c>
      <c r="O427" s="12">
        <f t="shared" si="13"/>
        <v>93.600000000000009</v>
      </c>
    </row>
    <row r="428" spans="1:15" x14ac:dyDescent="0.25">
      <c r="A428" s="8"/>
      <c r="B428" s="8"/>
      <c r="C428" s="9"/>
      <c r="D428" s="8"/>
      <c r="E428" s="8" t="s">
        <v>770</v>
      </c>
      <c r="F428" s="8">
        <v>0.78</v>
      </c>
      <c r="G428" s="10">
        <v>905</v>
      </c>
      <c r="H428" s="11">
        <v>705.9</v>
      </c>
      <c r="I428" s="11">
        <v>507.59481037924155</v>
      </c>
      <c r="J428" s="11">
        <v>198.30518962075843</v>
      </c>
      <c r="K428" s="8">
        <v>2</v>
      </c>
      <c r="L428" s="8"/>
      <c r="M428" s="12">
        <f t="shared" si="12"/>
        <v>1810</v>
      </c>
      <c r="N428" s="12">
        <f t="shared" si="12"/>
        <v>0</v>
      </c>
      <c r="O428" s="12">
        <f t="shared" si="13"/>
        <v>1810</v>
      </c>
    </row>
    <row r="429" spans="1:15" x14ac:dyDescent="0.25">
      <c r="A429" s="8"/>
      <c r="B429" s="8"/>
      <c r="C429" s="9"/>
      <c r="D429" s="8"/>
      <c r="E429" s="8" t="s">
        <v>772</v>
      </c>
      <c r="F429" s="8">
        <v>0.78</v>
      </c>
      <c r="G429" s="10">
        <v>1044</v>
      </c>
      <c r="H429" s="11">
        <v>814.31999999999994</v>
      </c>
      <c r="I429" s="11">
        <v>608.54127601938978</v>
      </c>
      <c r="J429" s="11">
        <v>205.77872398061021</v>
      </c>
      <c r="K429" s="8">
        <v>2</v>
      </c>
      <c r="L429" s="8"/>
      <c r="M429" s="12">
        <f t="shared" si="12"/>
        <v>2088</v>
      </c>
      <c r="N429" s="12">
        <f t="shared" si="12"/>
        <v>0</v>
      </c>
      <c r="O429" s="12">
        <f t="shared" si="13"/>
        <v>2088</v>
      </c>
    </row>
    <row r="430" spans="1:15" x14ac:dyDescent="0.25">
      <c r="A430" s="8"/>
      <c r="B430" s="8"/>
      <c r="C430" s="9"/>
      <c r="D430" s="8"/>
      <c r="E430" s="8" t="s">
        <v>773</v>
      </c>
      <c r="F430" s="8">
        <v>0.93</v>
      </c>
      <c r="G430" s="10">
        <v>2997</v>
      </c>
      <c r="H430" s="11">
        <v>2787.2099999999996</v>
      </c>
      <c r="I430" s="11">
        <v>1664.8626046911404</v>
      </c>
      <c r="J430" s="11">
        <v>1122.3473953088599</v>
      </c>
      <c r="K430" s="8">
        <v>2.2400000000000002</v>
      </c>
      <c r="L430" s="8"/>
      <c r="M430" s="12">
        <f t="shared" si="12"/>
        <v>6713.2800000000007</v>
      </c>
      <c r="N430" s="12">
        <f t="shared" si="12"/>
        <v>0</v>
      </c>
      <c r="O430" s="12">
        <f t="shared" si="13"/>
        <v>6713.2800000000007</v>
      </c>
    </row>
    <row r="431" spans="1:15" x14ac:dyDescent="0.25">
      <c r="A431" s="8"/>
      <c r="B431" s="8"/>
      <c r="C431" s="9"/>
      <c r="D431" s="8"/>
      <c r="E431" s="8" t="s">
        <v>774</v>
      </c>
      <c r="F431" s="8">
        <v>0.93</v>
      </c>
      <c r="G431" s="10">
        <v>573</v>
      </c>
      <c r="H431" s="11">
        <v>532.89</v>
      </c>
      <c r="I431" s="11">
        <v>322.61846829775754</v>
      </c>
      <c r="J431" s="11">
        <v>210.27153170224247</v>
      </c>
      <c r="K431" s="8">
        <v>2.2400000000000002</v>
      </c>
      <c r="L431" s="8"/>
      <c r="M431" s="12">
        <f t="shared" si="12"/>
        <v>1283.5200000000002</v>
      </c>
      <c r="N431" s="12">
        <f t="shared" si="12"/>
        <v>0</v>
      </c>
      <c r="O431" s="12">
        <f t="shared" si="13"/>
        <v>1283.5200000000002</v>
      </c>
    </row>
    <row r="432" spans="1:15" x14ac:dyDescent="0.25">
      <c r="A432" s="8"/>
      <c r="B432" s="8"/>
      <c r="C432" s="9"/>
      <c r="D432" s="8"/>
      <c r="E432" s="8" t="s">
        <v>775</v>
      </c>
      <c r="F432" s="8">
        <v>0.93</v>
      </c>
      <c r="G432" s="10">
        <v>340</v>
      </c>
      <c r="H432" s="11">
        <v>316.20000000000005</v>
      </c>
      <c r="I432" s="11">
        <v>196.47187679341152</v>
      </c>
      <c r="J432" s="11">
        <v>119.72812320658846</v>
      </c>
      <c r="K432" s="8">
        <v>2.4300000000000002</v>
      </c>
      <c r="L432" s="8"/>
      <c r="M432" s="12">
        <f t="shared" si="12"/>
        <v>826.2</v>
      </c>
      <c r="N432" s="12">
        <f t="shared" si="12"/>
        <v>0</v>
      </c>
      <c r="O432" s="12">
        <f t="shared" si="13"/>
        <v>826.2</v>
      </c>
    </row>
    <row r="433" spans="1:15" x14ac:dyDescent="0.25">
      <c r="A433" s="8"/>
      <c r="B433" s="8"/>
      <c r="C433" s="9"/>
      <c r="D433" s="8"/>
      <c r="E433" s="8" t="s">
        <v>776</v>
      </c>
      <c r="F433" s="8">
        <v>0.79</v>
      </c>
      <c r="G433" s="10">
        <v>3316</v>
      </c>
      <c r="H433" s="11">
        <v>2619.6400000000003</v>
      </c>
      <c r="I433" s="11">
        <v>1754.0511300639657</v>
      </c>
      <c r="J433" s="11">
        <v>865.58886993603426</v>
      </c>
      <c r="K433" s="8">
        <v>2.08</v>
      </c>
      <c r="L433" s="8"/>
      <c r="M433" s="12">
        <f t="shared" si="12"/>
        <v>6897.2800000000007</v>
      </c>
      <c r="N433" s="12">
        <f t="shared" si="12"/>
        <v>0</v>
      </c>
      <c r="O433" s="12">
        <f t="shared" si="13"/>
        <v>6897.2800000000007</v>
      </c>
    </row>
    <row r="434" spans="1:15" x14ac:dyDescent="0.25">
      <c r="A434" s="8"/>
      <c r="B434" s="8"/>
      <c r="C434" s="9"/>
      <c r="D434" s="8"/>
      <c r="E434" s="8" t="s">
        <v>777</v>
      </c>
      <c r="F434" s="8">
        <v>0.77</v>
      </c>
      <c r="G434" s="10">
        <v>69</v>
      </c>
      <c r="H434" s="11">
        <v>53.13</v>
      </c>
      <c r="I434" s="11">
        <v>41.547857142857147</v>
      </c>
      <c r="J434" s="11">
        <v>11.582142857142856</v>
      </c>
      <c r="K434" s="8">
        <v>2.2400000000000002</v>
      </c>
      <c r="L434" s="8"/>
      <c r="M434" s="12">
        <f t="shared" si="12"/>
        <v>154.56</v>
      </c>
      <c r="N434" s="12">
        <f t="shared" si="12"/>
        <v>0</v>
      </c>
      <c r="O434" s="12">
        <f t="shared" si="13"/>
        <v>154.56</v>
      </c>
    </row>
    <row r="435" spans="1:15" x14ac:dyDescent="0.25">
      <c r="A435" s="8"/>
      <c r="B435" s="8"/>
      <c r="C435" s="9"/>
      <c r="D435" s="8"/>
      <c r="E435" s="8" t="s">
        <v>778</v>
      </c>
      <c r="F435" s="8">
        <v>0.79</v>
      </c>
      <c r="G435" s="10">
        <v>827</v>
      </c>
      <c r="H435" s="11">
        <v>653.32999999999993</v>
      </c>
      <c r="I435" s="11">
        <v>459.56079146786414</v>
      </c>
      <c r="J435" s="11">
        <v>193.76920853213582</v>
      </c>
      <c r="K435" s="8">
        <v>2.08</v>
      </c>
      <c r="L435" s="8"/>
      <c r="M435" s="12">
        <f t="shared" si="12"/>
        <v>1720.16</v>
      </c>
      <c r="N435" s="12">
        <f t="shared" si="12"/>
        <v>0</v>
      </c>
      <c r="O435" s="12">
        <f t="shared" si="13"/>
        <v>1720.16</v>
      </c>
    </row>
    <row r="436" spans="1:15" x14ac:dyDescent="0.25">
      <c r="A436" s="8"/>
      <c r="B436" s="8"/>
      <c r="C436" s="9"/>
      <c r="D436" s="8"/>
      <c r="E436" s="8" t="s">
        <v>779</v>
      </c>
      <c r="F436" s="8">
        <v>0.79</v>
      </c>
      <c r="G436" s="10">
        <v>1283</v>
      </c>
      <c r="H436" s="11">
        <v>1013.5699999999999</v>
      </c>
      <c r="I436" s="11">
        <v>640.16909090909098</v>
      </c>
      <c r="J436" s="11">
        <v>373.40090909090907</v>
      </c>
      <c r="K436" s="8">
        <v>2.42</v>
      </c>
      <c r="L436" s="8"/>
      <c r="M436" s="12">
        <f t="shared" si="12"/>
        <v>3104.86</v>
      </c>
      <c r="N436" s="12">
        <f t="shared" si="12"/>
        <v>0</v>
      </c>
      <c r="O436" s="12">
        <f t="shared" si="13"/>
        <v>3104.86</v>
      </c>
    </row>
    <row r="437" spans="1:15" x14ac:dyDescent="0.25">
      <c r="A437" s="8"/>
      <c r="B437" s="8"/>
      <c r="C437" s="9"/>
      <c r="D437" s="8"/>
      <c r="E437" s="8" t="s">
        <v>801</v>
      </c>
      <c r="F437" s="8">
        <v>0.79</v>
      </c>
      <c r="G437" s="10">
        <v>582</v>
      </c>
      <c r="H437" s="11">
        <v>459.78</v>
      </c>
      <c r="I437" s="11">
        <v>272.57</v>
      </c>
      <c r="J437" s="11">
        <v>187.20999999999998</v>
      </c>
      <c r="K437" s="8">
        <v>2.42</v>
      </c>
      <c r="L437" s="8"/>
      <c r="M437" s="12">
        <f t="shared" si="12"/>
        <v>1408.44</v>
      </c>
      <c r="N437" s="12">
        <f t="shared" si="12"/>
        <v>0</v>
      </c>
      <c r="O437" s="12">
        <f t="shared" si="13"/>
        <v>1408.44</v>
      </c>
    </row>
    <row r="438" spans="1:15" x14ac:dyDescent="0.25">
      <c r="A438" s="8"/>
      <c r="B438" s="8"/>
      <c r="C438" s="9" t="s">
        <v>188</v>
      </c>
      <c r="D438" s="8" t="s">
        <v>38</v>
      </c>
      <c r="E438" s="8" t="s">
        <v>624</v>
      </c>
      <c r="F438" s="8">
        <v>0.66</v>
      </c>
      <c r="G438" s="10">
        <v>5691</v>
      </c>
      <c r="H438" s="11">
        <v>3756.0600000000004</v>
      </c>
      <c r="I438" s="11">
        <v>2834.9222747487938</v>
      </c>
      <c r="J438" s="11">
        <v>921.13772525120646</v>
      </c>
      <c r="K438" s="8">
        <v>1.71</v>
      </c>
      <c r="L438" s="8"/>
      <c r="M438" s="12">
        <f t="shared" si="12"/>
        <v>9731.61</v>
      </c>
      <c r="N438" s="12">
        <f t="shared" si="12"/>
        <v>0</v>
      </c>
      <c r="O438" s="12">
        <f t="shared" si="13"/>
        <v>9731.61</v>
      </c>
    </row>
    <row r="439" spans="1:15" x14ac:dyDescent="0.25">
      <c r="A439" s="8"/>
      <c r="B439" s="8"/>
      <c r="C439" s="9"/>
      <c r="D439" s="8"/>
      <c r="E439" s="8" t="s">
        <v>768</v>
      </c>
      <c r="F439" s="8">
        <v>0.64</v>
      </c>
      <c r="G439" s="10">
        <v>1</v>
      </c>
      <c r="H439" s="11">
        <v>0.64</v>
      </c>
      <c r="I439" s="11">
        <v>0.60214285714285709</v>
      </c>
      <c r="J439" s="11">
        <v>3.7857142857142922E-2</v>
      </c>
      <c r="K439" s="8">
        <v>1.85</v>
      </c>
      <c r="L439" s="8"/>
      <c r="M439" s="12">
        <f t="shared" si="12"/>
        <v>1.85</v>
      </c>
      <c r="N439" s="12">
        <f t="shared" si="12"/>
        <v>0</v>
      </c>
      <c r="O439" s="12">
        <f t="shared" si="13"/>
        <v>1.85</v>
      </c>
    </row>
    <row r="440" spans="1:15" x14ac:dyDescent="0.25">
      <c r="A440" s="8"/>
      <c r="B440" s="8"/>
      <c r="C440" s="9"/>
      <c r="D440" s="8"/>
      <c r="E440" s="8" t="s">
        <v>625</v>
      </c>
      <c r="F440" s="8">
        <v>0.7</v>
      </c>
      <c r="G440" s="10">
        <v>6</v>
      </c>
      <c r="H440" s="11">
        <v>4.2</v>
      </c>
      <c r="I440" s="11">
        <v>2.9717978848413633</v>
      </c>
      <c r="J440" s="11">
        <v>1.2282021151586369</v>
      </c>
      <c r="K440" s="8">
        <v>1.3</v>
      </c>
      <c r="L440" s="8"/>
      <c r="M440" s="12">
        <f t="shared" si="12"/>
        <v>7.8000000000000007</v>
      </c>
      <c r="N440" s="12">
        <f t="shared" si="12"/>
        <v>0</v>
      </c>
      <c r="O440" s="12">
        <f t="shared" si="13"/>
        <v>7.8000000000000007</v>
      </c>
    </row>
    <row r="441" spans="1:15" x14ac:dyDescent="0.25">
      <c r="A441" s="8"/>
      <c r="B441" s="8"/>
      <c r="C441" s="9"/>
      <c r="D441" s="8"/>
      <c r="E441" s="8" t="s">
        <v>769</v>
      </c>
      <c r="F441" s="8">
        <v>0.69999999999999984</v>
      </c>
      <c r="G441" s="10">
        <v>3358</v>
      </c>
      <c r="H441" s="11">
        <v>2350.6</v>
      </c>
      <c r="I441" s="11">
        <v>1615.2816666666668</v>
      </c>
      <c r="J441" s="11">
        <v>735.31833333333316</v>
      </c>
      <c r="K441" s="8">
        <v>1.3</v>
      </c>
      <c r="L441" s="8"/>
      <c r="M441" s="12">
        <f t="shared" si="12"/>
        <v>4365.4000000000005</v>
      </c>
      <c r="N441" s="12">
        <f t="shared" si="12"/>
        <v>0</v>
      </c>
      <c r="O441" s="12">
        <f t="shared" si="13"/>
        <v>4365.4000000000005</v>
      </c>
    </row>
    <row r="442" spans="1:15" x14ac:dyDescent="0.25">
      <c r="A442" s="8"/>
      <c r="B442" s="8"/>
      <c r="C442" s="9"/>
      <c r="D442" s="8"/>
      <c r="E442" s="8" t="s">
        <v>627</v>
      </c>
      <c r="F442" s="8">
        <v>0.7</v>
      </c>
      <c r="G442" s="10">
        <v>72</v>
      </c>
      <c r="H442" s="11">
        <v>50.4</v>
      </c>
      <c r="I442" s="11">
        <v>35.66157461809636</v>
      </c>
      <c r="J442" s="11">
        <v>14.738425381903639</v>
      </c>
      <c r="K442" s="8">
        <v>1.3</v>
      </c>
      <c r="L442" s="8"/>
      <c r="M442" s="12">
        <f t="shared" si="12"/>
        <v>93.600000000000009</v>
      </c>
      <c r="N442" s="12">
        <f t="shared" si="12"/>
        <v>0</v>
      </c>
      <c r="O442" s="12">
        <f t="shared" si="13"/>
        <v>93.600000000000009</v>
      </c>
    </row>
    <row r="443" spans="1:15" x14ac:dyDescent="0.25">
      <c r="A443" s="8"/>
      <c r="B443" s="8"/>
      <c r="C443" s="9"/>
      <c r="D443" s="8"/>
      <c r="E443" s="8" t="s">
        <v>770</v>
      </c>
      <c r="F443" s="8">
        <v>0.78</v>
      </c>
      <c r="G443" s="10">
        <v>905</v>
      </c>
      <c r="H443" s="11">
        <v>705.9</v>
      </c>
      <c r="I443" s="11">
        <v>507.59481037924155</v>
      </c>
      <c r="J443" s="11">
        <v>198.30518962075843</v>
      </c>
      <c r="K443" s="8">
        <v>2</v>
      </c>
      <c r="L443" s="8"/>
      <c r="M443" s="12">
        <f t="shared" si="12"/>
        <v>1810</v>
      </c>
      <c r="N443" s="12">
        <f t="shared" si="12"/>
        <v>0</v>
      </c>
      <c r="O443" s="12">
        <f t="shared" si="13"/>
        <v>1810</v>
      </c>
    </row>
    <row r="444" spans="1:15" x14ac:dyDescent="0.25">
      <c r="A444" s="8"/>
      <c r="B444" s="8"/>
      <c r="C444" s="9"/>
      <c r="D444" s="8"/>
      <c r="E444" s="8" t="s">
        <v>772</v>
      </c>
      <c r="F444" s="8">
        <v>0.78</v>
      </c>
      <c r="G444" s="10">
        <v>1044</v>
      </c>
      <c r="H444" s="11">
        <v>814.31999999999994</v>
      </c>
      <c r="I444" s="11">
        <v>608.50001140575989</v>
      </c>
      <c r="J444" s="11">
        <v>205.8199885942401</v>
      </c>
      <c r="K444" s="8">
        <v>2</v>
      </c>
      <c r="L444" s="8"/>
      <c r="M444" s="12">
        <f t="shared" si="12"/>
        <v>2088</v>
      </c>
      <c r="N444" s="12">
        <f t="shared" si="12"/>
        <v>0</v>
      </c>
      <c r="O444" s="12">
        <f t="shared" si="13"/>
        <v>2088</v>
      </c>
    </row>
    <row r="445" spans="1:15" x14ac:dyDescent="0.25">
      <c r="A445" s="8"/>
      <c r="B445" s="8"/>
      <c r="C445" s="9"/>
      <c r="D445" s="8"/>
      <c r="E445" s="8" t="s">
        <v>773</v>
      </c>
      <c r="F445" s="8">
        <v>0.93</v>
      </c>
      <c r="G445" s="10">
        <v>2998</v>
      </c>
      <c r="H445" s="11">
        <v>2788.1399999999994</v>
      </c>
      <c r="I445" s="11">
        <v>1665.4394567100724</v>
      </c>
      <c r="J445" s="11">
        <v>1122.7005432899275</v>
      </c>
      <c r="K445" s="8">
        <v>2.2400000000000002</v>
      </c>
      <c r="L445" s="8"/>
      <c r="M445" s="12">
        <f t="shared" si="12"/>
        <v>6715.52</v>
      </c>
      <c r="N445" s="12">
        <f t="shared" si="12"/>
        <v>0</v>
      </c>
      <c r="O445" s="12">
        <f t="shared" si="13"/>
        <v>6715.52</v>
      </c>
    </row>
    <row r="446" spans="1:15" x14ac:dyDescent="0.25">
      <c r="A446" s="8"/>
      <c r="B446" s="8"/>
      <c r="C446" s="9"/>
      <c r="D446" s="8"/>
      <c r="E446" s="8" t="s">
        <v>774</v>
      </c>
      <c r="F446" s="8">
        <v>0.93</v>
      </c>
      <c r="G446" s="10">
        <v>573</v>
      </c>
      <c r="H446" s="11">
        <v>532.89</v>
      </c>
      <c r="I446" s="11">
        <v>322.45769082627567</v>
      </c>
      <c r="J446" s="11">
        <v>210.43230917372435</v>
      </c>
      <c r="K446" s="8">
        <v>2.2400000000000002</v>
      </c>
      <c r="L446" s="8"/>
      <c r="M446" s="12">
        <f t="shared" si="12"/>
        <v>1283.5200000000002</v>
      </c>
      <c r="N446" s="12">
        <f t="shared" si="12"/>
        <v>0</v>
      </c>
      <c r="O446" s="12">
        <f t="shared" si="13"/>
        <v>1283.5200000000002</v>
      </c>
    </row>
    <row r="447" spans="1:15" x14ac:dyDescent="0.25">
      <c r="A447" s="8"/>
      <c r="B447" s="8"/>
      <c r="C447" s="9"/>
      <c r="D447" s="8"/>
      <c r="E447" s="8" t="s">
        <v>775</v>
      </c>
      <c r="F447" s="8">
        <v>0.93</v>
      </c>
      <c r="G447" s="10">
        <v>340</v>
      </c>
      <c r="H447" s="11">
        <v>316.20000000000005</v>
      </c>
      <c r="I447" s="11">
        <v>196.41587565165941</v>
      </c>
      <c r="J447" s="11">
        <v>119.78412434834058</v>
      </c>
      <c r="K447" s="8">
        <v>2.4300000000000002</v>
      </c>
      <c r="L447" s="8"/>
      <c r="M447" s="12">
        <f t="shared" si="12"/>
        <v>826.2</v>
      </c>
      <c r="N447" s="12">
        <f t="shared" si="12"/>
        <v>0</v>
      </c>
      <c r="O447" s="12">
        <f t="shared" si="13"/>
        <v>826.2</v>
      </c>
    </row>
    <row r="448" spans="1:15" x14ac:dyDescent="0.25">
      <c r="A448" s="8"/>
      <c r="B448" s="8"/>
      <c r="C448" s="9"/>
      <c r="D448" s="8"/>
      <c r="E448" s="8" t="s">
        <v>776</v>
      </c>
      <c r="F448" s="8">
        <v>0.79</v>
      </c>
      <c r="G448" s="10">
        <v>3316</v>
      </c>
      <c r="H448" s="11">
        <v>2619.6400000000003</v>
      </c>
      <c r="I448" s="11">
        <v>1754.0511300639657</v>
      </c>
      <c r="J448" s="11">
        <v>865.58886993603426</v>
      </c>
      <c r="K448" s="8">
        <v>2.08</v>
      </c>
      <c r="L448" s="8"/>
      <c r="M448" s="12">
        <f t="shared" si="12"/>
        <v>6897.2800000000007</v>
      </c>
      <c r="N448" s="12">
        <f t="shared" si="12"/>
        <v>0</v>
      </c>
      <c r="O448" s="12">
        <f t="shared" si="13"/>
        <v>6897.2800000000007</v>
      </c>
    </row>
    <row r="449" spans="1:16" x14ac:dyDescent="0.25">
      <c r="A449" s="8"/>
      <c r="B449" s="8"/>
      <c r="C449" s="9"/>
      <c r="D449" s="8"/>
      <c r="E449" s="8" t="s">
        <v>777</v>
      </c>
      <c r="F449" s="8">
        <v>0.77</v>
      </c>
      <c r="G449" s="10">
        <v>69</v>
      </c>
      <c r="H449" s="11">
        <v>53.13</v>
      </c>
      <c r="I449" s="11">
        <v>41.547857142857147</v>
      </c>
      <c r="J449" s="11">
        <v>11.582142857142856</v>
      </c>
      <c r="K449" s="8">
        <v>2.2400000000000002</v>
      </c>
      <c r="L449" s="8"/>
      <c r="M449" s="12">
        <f t="shared" si="12"/>
        <v>154.56</v>
      </c>
      <c r="N449" s="12">
        <f t="shared" si="12"/>
        <v>0</v>
      </c>
      <c r="O449" s="12">
        <f t="shared" si="13"/>
        <v>154.56</v>
      </c>
    </row>
    <row r="450" spans="1:16" x14ac:dyDescent="0.25">
      <c r="A450" s="8"/>
      <c r="B450" s="8"/>
      <c r="C450" s="9"/>
      <c r="D450" s="8"/>
      <c r="E450" s="8" t="s">
        <v>778</v>
      </c>
      <c r="F450" s="8">
        <v>0.79</v>
      </c>
      <c r="G450" s="10">
        <v>828</v>
      </c>
      <c r="H450" s="11">
        <v>654.12</v>
      </c>
      <c r="I450" s="11">
        <v>459.83537771129392</v>
      </c>
      <c r="J450" s="11">
        <v>194.28462228870612</v>
      </c>
      <c r="K450" s="8">
        <v>2.08</v>
      </c>
      <c r="L450" s="8"/>
      <c r="M450" s="12">
        <f t="shared" si="12"/>
        <v>1722.24</v>
      </c>
      <c r="N450" s="12">
        <f t="shared" si="12"/>
        <v>0</v>
      </c>
      <c r="O450" s="12">
        <f t="shared" si="13"/>
        <v>1722.24</v>
      </c>
    </row>
    <row r="451" spans="1:16" x14ac:dyDescent="0.25">
      <c r="A451" s="8"/>
      <c r="B451" s="8"/>
      <c r="C451" s="9"/>
      <c r="D451" s="8"/>
      <c r="E451" s="8" t="s">
        <v>779</v>
      </c>
      <c r="F451" s="8">
        <v>0.79</v>
      </c>
      <c r="G451" s="10">
        <v>1284</v>
      </c>
      <c r="H451" s="11">
        <v>1014.3600000000001</v>
      </c>
      <c r="I451" s="11">
        <v>640.68000000000006</v>
      </c>
      <c r="J451" s="11">
        <v>373.68000000000006</v>
      </c>
      <c r="K451" s="8">
        <v>2.42</v>
      </c>
      <c r="L451" s="8"/>
      <c r="M451" s="12">
        <f t="shared" si="12"/>
        <v>3107.2799999999997</v>
      </c>
      <c r="N451" s="12">
        <f t="shared" si="12"/>
        <v>0</v>
      </c>
      <c r="O451" s="12">
        <f t="shared" si="13"/>
        <v>3107.2799999999997</v>
      </c>
    </row>
    <row r="452" spans="1:16" x14ac:dyDescent="0.25">
      <c r="A452" s="8"/>
      <c r="B452" s="8"/>
      <c r="C452" s="9"/>
      <c r="D452" s="8"/>
      <c r="E452" s="8" t="s">
        <v>801</v>
      </c>
      <c r="F452" s="8">
        <v>0.79</v>
      </c>
      <c r="G452" s="10">
        <v>583</v>
      </c>
      <c r="H452" s="11">
        <v>460.57</v>
      </c>
      <c r="I452" s="11">
        <v>273.03833333333336</v>
      </c>
      <c r="J452" s="11">
        <v>187.53166666666664</v>
      </c>
      <c r="K452" s="8">
        <v>2.42</v>
      </c>
      <c r="L452" s="8"/>
      <c r="M452" s="12">
        <f t="shared" si="12"/>
        <v>1410.86</v>
      </c>
      <c r="N452" s="12">
        <f t="shared" si="12"/>
        <v>0</v>
      </c>
      <c r="O452" s="12">
        <f t="shared" si="13"/>
        <v>1410.86</v>
      </c>
    </row>
    <row r="453" spans="1:16" s="7" customFormat="1" x14ac:dyDescent="0.25">
      <c r="A453" s="13"/>
      <c r="B453" s="13" t="s">
        <v>241</v>
      </c>
      <c r="C453" s="14"/>
      <c r="D453" s="13"/>
      <c r="E453" s="13"/>
      <c r="F453" s="13"/>
      <c r="G453" s="15">
        <v>258493</v>
      </c>
      <c r="H453" s="16">
        <v>188620.48999999987</v>
      </c>
      <c r="I453" s="16">
        <v>130664.99999999999</v>
      </c>
      <c r="J453" s="16">
        <v>57955.490000000034</v>
      </c>
      <c r="K453" s="13"/>
      <c r="L453" s="13"/>
      <c r="M453" s="17"/>
      <c r="N453" s="17"/>
      <c r="O453" s="17">
        <f>SUM(O316:O452)</f>
        <v>464169.92</v>
      </c>
      <c r="P453"/>
    </row>
    <row r="454" spans="1:16" x14ac:dyDescent="0.25">
      <c r="A454" s="8"/>
      <c r="B454" s="8" t="s">
        <v>17</v>
      </c>
      <c r="C454" s="9" t="s">
        <v>18</v>
      </c>
      <c r="D454" s="8" t="s">
        <v>165</v>
      </c>
      <c r="E454" s="8" t="s">
        <v>802</v>
      </c>
      <c r="F454" s="8">
        <v>1.54</v>
      </c>
      <c r="G454" s="10">
        <v>1152</v>
      </c>
      <c r="H454" s="11">
        <v>1774.08</v>
      </c>
      <c r="I454" s="11">
        <v>1775.1832140181782</v>
      </c>
      <c r="J454" s="11">
        <v>-1.1032140181782921</v>
      </c>
      <c r="K454" s="8"/>
      <c r="L454" s="8">
        <v>1.65</v>
      </c>
      <c r="M454" s="12">
        <f t="shared" ref="M454:N457" si="14">$G454*K454</f>
        <v>0</v>
      </c>
      <c r="N454" s="12">
        <f t="shared" si="14"/>
        <v>1900.8</v>
      </c>
      <c r="O454" s="12">
        <f t="shared" ref="O454:O457" si="15">M454+N454</f>
        <v>1900.8</v>
      </c>
    </row>
    <row r="455" spans="1:16" x14ac:dyDescent="0.25">
      <c r="A455" s="8"/>
      <c r="B455" s="8"/>
      <c r="C455" s="9"/>
      <c r="D455" s="8"/>
      <c r="E455" s="8" t="s">
        <v>657</v>
      </c>
      <c r="F455" s="8">
        <v>1.54</v>
      </c>
      <c r="G455" s="10">
        <v>1517</v>
      </c>
      <c r="H455" s="11">
        <v>2336.1800000000003</v>
      </c>
      <c r="I455" s="11">
        <v>2234.6325910931178</v>
      </c>
      <c r="J455" s="11">
        <v>101.54740890688259</v>
      </c>
      <c r="K455" s="8"/>
      <c r="L455" s="8">
        <v>1.65</v>
      </c>
      <c r="M455" s="12">
        <f t="shared" si="14"/>
        <v>0</v>
      </c>
      <c r="N455" s="12">
        <f t="shared" si="14"/>
        <v>2503.0499999999997</v>
      </c>
      <c r="O455" s="12">
        <f t="shared" si="15"/>
        <v>2503.0499999999997</v>
      </c>
    </row>
    <row r="456" spans="1:16" x14ac:dyDescent="0.25">
      <c r="A456" s="8"/>
      <c r="B456" s="8"/>
      <c r="C456" s="9"/>
      <c r="D456" s="8"/>
      <c r="E456" s="8" t="s">
        <v>803</v>
      </c>
      <c r="F456" s="8">
        <v>1.5400000000000003</v>
      </c>
      <c r="G456" s="10">
        <v>2882</v>
      </c>
      <c r="H456" s="11">
        <v>4438.28</v>
      </c>
      <c r="I456" s="11">
        <v>4406.9780526562154</v>
      </c>
      <c r="J456" s="11">
        <v>31.301947343784647</v>
      </c>
      <c r="K456" s="8"/>
      <c r="L456" s="8">
        <v>1.65</v>
      </c>
      <c r="M456" s="12">
        <f t="shared" si="14"/>
        <v>0</v>
      </c>
      <c r="N456" s="12">
        <f t="shared" si="14"/>
        <v>4755.3</v>
      </c>
      <c r="O456" s="12">
        <f t="shared" si="15"/>
        <v>4755.3</v>
      </c>
    </row>
    <row r="457" spans="1:16" x14ac:dyDescent="0.25">
      <c r="A457" s="8"/>
      <c r="B457" s="8"/>
      <c r="C457" s="9"/>
      <c r="D457" s="8"/>
      <c r="E457" s="8" t="s">
        <v>804</v>
      </c>
      <c r="F457" s="8">
        <v>1.54</v>
      </c>
      <c r="G457" s="10">
        <v>1647</v>
      </c>
      <c r="H457" s="11">
        <v>2536.38</v>
      </c>
      <c r="I457" s="11">
        <v>2542.2061422324891</v>
      </c>
      <c r="J457" s="11">
        <v>-5.8261422324890759</v>
      </c>
      <c r="K457" s="8"/>
      <c r="L457" s="8">
        <v>1.65</v>
      </c>
      <c r="M457" s="12">
        <f t="shared" si="14"/>
        <v>0</v>
      </c>
      <c r="N457" s="12">
        <f t="shared" si="14"/>
        <v>2717.5499999999997</v>
      </c>
      <c r="O457" s="12">
        <f t="shared" si="15"/>
        <v>2717.5499999999997</v>
      </c>
    </row>
    <row r="458" spans="1:16" s="7" customFormat="1" x14ac:dyDescent="0.25">
      <c r="A458" s="13"/>
      <c r="B458" s="13" t="s">
        <v>34</v>
      </c>
      <c r="C458" s="14"/>
      <c r="D458" s="13"/>
      <c r="E458" s="13"/>
      <c r="F458" s="13"/>
      <c r="G458" s="15">
        <v>7198</v>
      </c>
      <c r="H458" s="16">
        <v>11084.92</v>
      </c>
      <c r="I458" s="16">
        <v>10958.999999999998</v>
      </c>
      <c r="J458" s="16">
        <v>125.91999999999985</v>
      </c>
      <c r="K458" s="13"/>
      <c r="L458" s="13"/>
      <c r="M458" s="17"/>
      <c r="N458" s="17"/>
      <c r="O458" s="17">
        <f>SUM(O454:O457)</f>
        <v>11876.699999999999</v>
      </c>
      <c r="P458"/>
    </row>
    <row r="459" spans="1:16" s="7" customFormat="1" x14ac:dyDescent="0.25">
      <c r="A459" s="2" t="s">
        <v>391</v>
      </c>
      <c r="B459" s="2"/>
      <c r="C459" s="3"/>
      <c r="D459" s="2"/>
      <c r="E459" s="2"/>
      <c r="F459" s="2"/>
      <c r="G459" s="4">
        <v>265691</v>
      </c>
      <c r="H459" s="5">
        <v>199705.4099999998</v>
      </c>
      <c r="I459" s="5">
        <v>141624</v>
      </c>
      <c r="J459" s="5">
        <v>58081.410000000047</v>
      </c>
      <c r="K459" s="2"/>
      <c r="L459" s="2"/>
      <c r="M459" s="6"/>
      <c r="N459" s="6"/>
      <c r="O459" s="6"/>
      <c r="P459"/>
    </row>
    <row r="460" spans="1:16" x14ac:dyDescent="0.25">
      <c r="A460" s="2" t="s">
        <v>392</v>
      </c>
      <c r="B460" s="2"/>
      <c r="C460" s="3"/>
      <c r="D460" s="2"/>
      <c r="E460" s="2"/>
      <c r="F460" s="2"/>
      <c r="G460" s="4">
        <v>946920</v>
      </c>
      <c r="H460" s="5">
        <v>708220.49000000197</v>
      </c>
      <c r="I460" s="5">
        <v>606467.56000000099</v>
      </c>
      <c r="J460" s="5">
        <v>101752.93000000014</v>
      </c>
      <c r="K460" s="2"/>
      <c r="L460" s="2"/>
      <c r="M460" s="6"/>
      <c r="N460" s="6"/>
      <c r="O460" s="6">
        <f>O32+O42+O46+O50+O59+O64+O66+O79+O92+O135+O219+O274+O276+O296+O311+O314+O453+O458</f>
        <v>2552317.0500000007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1213E-D8C9-490D-AD04-D959F0412C74}">
  <sheetPr codeName="Sheet5"/>
  <dimension ref="A1:P625"/>
  <sheetViews>
    <sheetView workbookViewId="0">
      <selection activeCell="D14" sqref="D14"/>
    </sheetView>
  </sheetViews>
  <sheetFormatPr defaultRowHeight="15" x14ac:dyDescent="0.25"/>
  <cols>
    <col min="1" max="1" width="11.42578125" bestFit="1" customWidth="1"/>
    <col min="2" max="2" width="37.5703125" bestFit="1" customWidth="1"/>
    <col min="3" max="3" width="5.140625" style="19" bestFit="1" customWidth="1"/>
    <col min="4" max="4" width="8.28515625" bestFit="1" customWidth="1"/>
    <col min="5" max="5" width="26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805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19</v>
      </c>
      <c r="E5" s="8" t="s">
        <v>806</v>
      </c>
      <c r="F5" s="8">
        <v>3.0900000000000012</v>
      </c>
      <c r="G5" s="10">
        <v>3853</v>
      </c>
      <c r="H5" s="11">
        <v>11905.77</v>
      </c>
      <c r="I5" s="11">
        <v>12323.722077294686</v>
      </c>
      <c r="J5" s="11">
        <v>-417.95207729468581</v>
      </c>
      <c r="K5" s="8"/>
      <c r="L5" s="8">
        <v>3.33</v>
      </c>
      <c r="M5" s="12">
        <f t="shared" ref="M5:N68" si="0">$G5*K5</f>
        <v>0</v>
      </c>
      <c r="N5" s="12">
        <f t="shared" si="0"/>
        <v>12830.49</v>
      </c>
      <c r="O5" s="12">
        <f t="shared" ref="O5:O68" si="1">M5+N5</f>
        <v>12830.49</v>
      </c>
      <c r="P5" s="7"/>
    </row>
    <row r="6" spans="1:16" x14ac:dyDescent="0.25">
      <c r="A6" s="8"/>
      <c r="B6" s="8"/>
      <c r="C6" s="9"/>
      <c r="D6" s="8"/>
      <c r="E6" s="8" t="s">
        <v>691</v>
      </c>
      <c r="F6" s="8">
        <v>2.9499999999999997</v>
      </c>
      <c r="G6" s="10">
        <v>1460</v>
      </c>
      <c r="H6" s="11">
        <v>4307</v>
      </c>
      <c r="I6" s="11">
        <v>4233.1179227053135</v>
      </c>
      <c r="J6" s="11">
        <v>73.882077294686042</v>
      </c>
      <c r="K6" s="8"/>
      <c r="L6" s="8">
        <v>3.13</v>
      </c>
      <c r="M6" s="12">
        <f t="shared" si="0"/>
        <v>0</v>
      </c>
      <c r="N6" s="12">
        <f t="shared" si="0"/>
        <v>4569.8</v>
      </c>
      <c r="O6" s="12">
        <f t="shared" si="1"/>
        <v>4569.8</v>
      </c>
      <c r="P6" s="7"/>
    </row>
    <row r="7" spans="1:16" x14ac:dyDescent="0.25">
      <c r="A7" s="8"/>
      <c r="B7" s="8"/>
      <c r="C7" s="9"/>
      <c r="D7" s="8" t="s">
        <v>49</v>
      </c>
      <c r="E7" s="8" t="s">
        <v>807</v>
      </c>
      <c r="F7" s="8">
        <v>4.0599999999999996</v>
      </c>
      <c r="G7" s="10">
        <v>0</v>
      </c>
      <c r="H7" s="11">
        <v>0</v>
      </c>
      <c r="I7" s="11">
        <v>694</v>
      </c>
      <c r="J7" s="11">
        <v>-694</v>
      </c>
      <c r="K7" s="8"/>
      <c r="L7" s="8">
        <v>4.33</v>
      </c>
      <c r="M7" s="12">
        <f t="shared" si="0"/>
        <v>0</v>
      </c>
      <c r="N7" s="12">
        <f t="shared" si="0"/>
        <v>0</v>
      </c>
      <c r="O7" s="12">
        <f t="shared" si="1"/>
        <v>0</v>
      </c>
      <c r="P7" s="7"/>
    </row>
    <row r="8" spans="1:16" x14ac:dyDescent="0.25">
      <c r="A8" s="8"/>
      <c r="B8" s="8"/>
      <c r="C8" s="9" t="s">
        <v>24</v>
      </c>
      <c r="D8" s="8" t="s">
        <v>19</v>
      </c>
      <c r="E8" s="8" t="s">
        <v>806</v>
      </c>
      <c r="F8" s="8">
        <v>3.0900000000000007</v>
      </c>
      <c r="G8" s="10">
        <v>3465</v>
      </c>
      <c r="H8" s="11">
        <v>10706.849999999999</v>
      </c>
      <c r="I8" s="11">
        <v>10261.051498122653</v>
      </c>
      <c r="J8" s="11">
        <v>445.79850187734684</v>
      </c>
      <c r="K8" s="8"/>
      <c r="L8" s="8">
        <v>3.33</v>
      </c>
      <c r="M8" s="12">
        <f t="shared" si="0"/>
        <v>0</v>
      </c>
      <c r="N8" s="12">
        <f t="shared" si="0"/>
        <v>11538.45</v>
      </c>
      <c r="O8" s="12">
        <f t="shared" si="1"/>
        <v>11538.45</v>
      </c>
      <c r="P8" s="7"/>
    </row>
    <row r="9" spans="1:16" x14ac:dyDescent="0.25">
      <c r="A9" s="8"/>
      <c r="B9" s="8"/>
      <c r="C9" s="9"/>
      <c r="D9" s="8"/>
      <c r="E9" s="8" t="s">
        <v>691</v>
      </c>
      <c r="F9" s="8">
        <v>2.9499999999999997</v>
      </c>
      <c r="G9" s="10">
        <v>2475</v>
      </c>
      <c r="H9" s="11">
        <v>7301.25</v>
      </c>
      <c r="I9" s="11">
        <v>6989.7885018773468</v>
      </c>
      <c r="J9" s="11">
        <v>311.46149812265338</v>
      </c>
      <c r="K9" s="8"/>
      <c r="L9" s="8">
        <v>3.13</v>
      </c>
      <c r="M9" s="12">
        <f t="shared" si="0"/>
        <v>0</v>
      </c>
      <c r="N9" s="12">
        <f t="shared" si="0"/>
        <v>7746.75</v>
      </c>
      <c r="O9" s="12">
        <f t="shared" si="1"/>
        <v>7746.75</v>
      </c>
      <c r="P9" s="7"/>
    </row>
    <row r="10" spans="1:16" x14ac:dyDescent="0.25">
      <c r="A10" s="8"/>
      <c r="B10" s="8"/>
      <c r="C10" s="9" t="s">
        <v>30</v>
      </c>
      <c r="D10" s="8" t="s">
        <v>165</v>
      </c>
      <c r="E10" s="8" t="s">
        <v>808</v>
      </c>
      <c r="F10" s="8">
        <v>1.54</v>
      </c>
      <c r="G10" s="10">
        <v>875</v>
      </c>
      <c r="H10" s="11">
        <v>1347.5</v>
      </c>
      <c r="I10" s="11">
        <v>1382.8760806686046</v>
      </c>
      <c r="J10" s="11">
        <v>-35.376080668604757</v>
      </c>
      <c r="K10" s="8"/>
      <c r="L10" s="8">
        <v>1.65</v>
      </c>
      <c r="M10" s="12">
        <f t="shared" si="0"/>
        <v>0</v>
      </c>
      <c r="N10" s="12">
        <f t="shared" si="0"/>
        <v>1443.75</v>
      </c>
      <c r="O10" s="12">
        <f t="shared" si="1"/>
        <v>1443.75</v>
      </c>
      <c r="P10" s="7"/>
    </row>
    <row r="11" spans="1:16" x14ac:dyDescent="0.25">
      <c r="A11" s="8"/>
      <c r="B11" s="8"/>
      <c r="C11" s="9"/>
      <c r="D11" s="8"/>
      <c r="E11" s="8" t="s">
        <v>809</v>
      </c>
      <c r="F11" s="8">
        <v>1.54</v>
      </c>
      <c r="G11" s="10">
        <v>1354</v>
      </c>
      <c r="H11" s="11">
        <v>2085.1600000000003</v>
      </c>
      <c r="I11" s="11">
        <v>2082.521086691087</v>
      </c>
      <c r="J11" s="11">
        <v>2.638913308913307</v>
      </c>
      <c r="K11" s="8"/>
      <c r="L11" s="8">
        <v>1.65</v>
      </c>
      <c r="M11" s="12">
        <f t="shared" si="0"/>
        <v>0</v>
      </c>
      <c r="N11" s="12">
        <f t="shared" si="0"/>
        <v>2234.1</v>
      </c>
      <c r="O11" s="12">
        <f t="shared" si="1"/>
        <v>2234.1</v>
      </c>
      <c r="P11" s="7"/>
    </row>
    <row r="12" spans="1:16" x14ac:dyDescent="0.25">
      <c r="A12" s="8"/>
      <c r="B12" s="8"/>
      <c r="C12" s="9"/>
      <c r="D12" s="8"/>
      <c r="E12" s="8" t="s">
        <v>810</v>
      </c>
      <c r="F12" s="8">
        <v>1.5399999999999998</v>
      </c>
      <c r="G12" s="10">
        <v>2469</v>
      </c>
      <c r="H12" s="11">
        <v>3802.26</v>
      </c>
      <c r="I12" s="11">
        <v>3773.5902543929501</v>
      </c>
      <c r="J12" s="11">
        <v>28.669745607049975</v>
      </c>
      <c r="K12" s="8"/>
      <c r="L12" s="8">
        <v>1.65</v>
      </c>
      <c r="M12" s="12">
        <f t="shared" si="0"/>
        <v>0</v>
      </c>
      <c r="N12" s="12">
        <f t="shared" si="0"/>
        <v>4073.85</v>
      </c>
      <c r="O12" s="12">
        <f t="shared" si="1"/>
        <v>4073.85</v>
      </c>
      <c r="P12" s="7"/>
    </row>
    <row r="13" spans="1:16" x14ac:dyDescent="0.25">
      <c r="A13" s="8"/>
      <c r="B13" s="8"/>
      <c r="C13" s="9"/>
      <c r="D13" s="8"/>
      <c r="E13" s="8" t="s">
        <v>696</v>
      </c>
      <c r="F13" s="8">
        <v>1.54</v>
      </c>
      <c r="G13" s="10">
        <v>897</v>
      </c>
      <c r="H13" s="11">
        <v>1381.38</v>
      </c>
      <c r="I13" s="11">
        <v>1515.5023255813953</v>
      </c>
      <c r="J13" s="11">
        <v>-134.12232558139533</v>
      </c>
      <c r="K13" s="8"/>
      <c r="L13" s="8">
        <v>1.65</v>
      </c>
      <c r="M13" s="12">
        <f t="shared" si="0"/>
        <v>0</v>
      </c>
      <c r="N13" s="12">
        <f t="shared" si="0"/>
        <v>1480.05</v>
      </c>
      <c r="O13" s="12">
        <f t="shared" si="1"/>
        <v>1480.05</v>
      </c>
      <c r="P13" s="7"/>
    </row>
    <row r="14" spans="1:16" x14ac:dyDescent="0.25">
      <c r="A14" s="8"/>
      <c r="B14" s="8"/>
      <c r="C14" s="9"/>
      <c r="D14" s="8"/>
      <c r="E14" s="8" t="s">
        <v>811</v>
      </c>
      <c r="F14" s="8">
        <v>1.54</v>
      </c>
      <c r="G14" s="10">
        <v>1780</v>
      </c>
      <c r="H14" s="11">
        <v>2741.2</v>
      </c>
      <c r="I14" s="11">
        <v>2762.2338159722221</v>
      </c>
      <c r="J14" s="11">
        <v>-21.033815972222385</v>
      </c>
      <c r="K14" s="8"/>
      <c r="L14" s="8">
        <v>1.65</v>
      </c>
      <c r="M14" s="12">
        <f t="shared" si="0"/>
        <v>0</v>
      </c>
      <c r="N14" s="12">
        <f t="shared" si="0"/>
        <v>2937</v>
      </c>
      <c r="O14" s="12">
        <f t="shared" si="1"/>
        <v>2937</v>
      </c>
      <c r="P14" s="7"/>
    </row>
    <row r="15" spans="1:16" x14ac:dyDescent="0.25">
      <c r="A15" s="8"/>
      <c r="B15" s="8"/>
      <c r="C15" s="9"/>
      <c r="D15" s="8"/>
      <c r="E15" s="8" t="s">
        <v>812</v>
      </c>
      <c r="F15" s="8">
        <v>1.5399999999999998</v>
      </c>
      <c r="G15" s="10">
        <v>3778</v>
      </c>
      <c r="H15" s="11">
        <v>5818.12</v>
      </c>
      <c r="I15" s="11">
        <v>5734.1164366937401</v>
      </c>
      <c r="J15" s="11">
        <v>84.00356330625911</v>
      </c>
      <c r="K15" s="8"/>
      <c r="L15" s="8">
        <v>1.65</v>
      </c>
      <c r="M15" s="12">
        <f t="shared" si="0"/>
        <v>0</v>
      </c>
      <c r="N15" s="12">
        <f t="shared" si="0"/>
        <v>6233.7</v>
      </c>
      <c r="O15" s="12">
        <f t="shared" si="1"/>
        <v>6233.7</v>
      </c>
      <c r="P15" s="7"/>
    </row>
    <row r="16" spans="1:16" s="7" customFormat="1" x14ac:dyDescent="0.25">
      <c r="A16" s="13"/>
      <c r="B16" s="13" t="s">
        <v>34</v>
      </c>
      <c r="C16" s="14"/>
      <c r="D16" s="13"/>
      <c r="E16" s="13"/>
      <c r="F16" s="13"/>
      <c r="G16" s="15">
        <v>22406</v>
      </c>
      <c r="H16" s="16">
        <v>51396.490000000013</v>
      </c>
      <c r="I16" s="16">
        <v>51752.51999999999</v>
      </c>
      <c r="J16" s="16">
        <v>-356.02999999999952</v>
      </c>
      <c r="K16" s="13"/>
      <c r="L16" s="13"/>
      <c r="M16" s="17"/>
      <c r="N16" s="17"/>
      <c r="O16" s="17">
        <f>SUM(O5:O15)</f>
        <v>55087.94</v>
      </c>
    </row>
    <row r="17" spans="1:16" s="7" customFormat="1" x14ac:dyDescent="0.25">
      <c r="A17" s="2" t="s">
        <v>35</v>
      </c>
      <c r="B17" s="2"/>
      <c r="C17" s="3"/>
      <c r="D17" s="2"/>
      <c r="E17" s="2"/>
      <c r="F17" s="2"/>
      <c r="G17" s="4">
        <v>22406</v>
      </c>
      <c r="H17" s="5">
        <v>51396.490000000013</v>
      </c>
      <c r="I17" s="5">
        <v>51752.51999999999</v>
      </c>
      <c r="J17" s="5">
        <v>-356.02999999999952</v>
      </c>
      <c r="K17" s="2"/>
      <c r="L17" s="2"/>
      <c r="M17" s="6"/>
      <c r="N17" s="6"/>
      <c r="O17" s="6"/>
    </row>
    <row r="18" spans="1:16" x14ac:dyDescent="0.25">
      <c r="A18" s="8" t="s">
        <v>36</v>
      </c>
      <c r="B18" s="8" t="s">
        <v>284</v>
      </c>
      <c r="C18" s="9" t="s">
        <v>30</v>
      </c>
      <c r="D18" s="8" t="s">
        <v>524</v>
      </c>
      <c r="E18" s="8" t="s">
        <v>525</v>
      </c>
      <c r="F18" s="8">
        <v>2.75</v>
      </c>
      <c r="G18" s="10">
        <v>47</v>
      </c>
      <c r="H18" s="11">
        <v>129.25</v>
      </c>
      <c r="I18" s="11">
        <v>166.71698113207546</v>
      </c>
      <c r="J18" s="11">
        <v>-37.46698113207546</v>
      </c>
      <c r="K18" s="8"/>
      <c r="L18" s="8">
        <v>2.75</v>
      </c>
      <c r="M18" s="12">
        <f t="shared" si="0"/>
        <v>0</v>
      </c>
      <c r="N18" s="12">
        <f t="shared" si="0"/>
        <v>129.25</v>
      </c>
      <c r="O18" s="12">
        <f t="shared" si="1"/>
        <v>129.25</v>
      </c>
      <c r="P18" s="7"/>
    </row>
    <row r="19" spans="1:16" x14ac:dyDescent="0.25">
      <c r="A19" s="8"/>
      <c r="B19" s="8"/>
      <c r="C19" s="9"/>
      <c r="D19" s="8"/>
      <c r="E19" s="8" t="s">
        <v>526</v>
      </c>
      <c r="F19" s="8">
        <v>2.75</v>
      </c>
      <c r="G19" s="10">
        <v>6</v>
      </c>
      <c r="H19" s="11">
        <v>16.5</v>
      </c>
      <c r="I19" s="11">
        <v>21.283018867924529</v>
      </c>
      <c r="J19" s="11">
        <v>-4.7830188679245289</v>
      </c>
      <c r="K19" s="8"/>
      <c r="L19" s="8">
        <v>2.75</v>
      </c>
      <c r="M19" s="12">
        <f t="shared" si="0"/>
        <v>0</v>
      </c>
      <c r="N19" s="12">
        <f t="shared" si="0"/>
        <v>16.5</v>
      </c>
      <c r="O19" s="12">
        <f t="shared" si="1"/>
        <v>16.5</v>
      </c>
      <c r="P19" s="7"/>
    </row>
    <row r="20" spans="1:16" x14ac:dyDescent="0.25">
      <c r="A20" s="8"/>
      <c r="B20" s="8"/>
      <c r="C20" s="9"/>
      <c r="D20" s="8" t="s">
        <v>386</v>
      </c>
      <c r="E20" s="8" t="s">
        <v>697</v>
      </c>
      <c r="F20" s="8">
        <v>2.5499999999999998</v>
      </c>
      <c r="G20" s="10">
        <v>6</v>
      </c>
      <c r="H20" s="11">
        <v>15.3</v>
      </c>
      <c r="I20" s="11">
        <v>21.283018867924529</v>
      </c>
      <c r="J20" s="11">
        <v>-5.9830188679245282</v>
      </c>
      <c r="K20" s="8"/>
      <c r="L20" s="8">
        <v>2.5499999999999998</v>
      </c>
      <c r="M20" s="12">
        <f t="shared" si="0"/>
        <v>0</v>
      </c>
      <c r="N20" s="12">
        <f t="shared" si="0"/>
        <v>15.299999999999999</v>
      </c>
      <c r="O20" s="12">
        <f t="shared" si="1"/>
        <v>15.299999999999999</v>
      </c>
      <c r="P20" s="7"/>
    </row>
    <row r="21" spans="1:16" s="7" customFormat="1" x14ac:dyDescent="0.25">
      <c r="A21" s="13"/>
      <c r="B21" s="13" t="s">
        <v>293</v>
      </c>
      <c r="C21" s="14"/>
      <c r="D21" s="13"/>
      <c r="E21" s="13"/>
      <c r="F21" s="13"/>
      <c r="G21" s="15">
        <v>59</v>
      </c>
      <c r="H21" s="16">
        <v>161.05000000000001</v>
      </c>
      <c r="I21" s="16">
        <v>209.28301886792454</v>
      </c>
      <c r="J21" s="16">
        <v>-48.233018867924514</v>
      </c>
      <c r="K21" s="13"/>
      <c r="L21" s="13"/>
      <c r="M21" s="17"/>
      <c r="N21" s="17"/>
      <c r="O21" s="17">
        <f>SUM(O18:O20)</f>
        <v>161.05000000000001</v>
      </c>
    </row>
    <row r="22" spans="1:16" x14ac:dyDescent="0.25">
      <c r="A22" s="8"/>
      <c r="B22" s="8" t="s">
        <v>48</v>
      </c>
      <c r="C22" s="9" t="s">
        <v>18</v>
      </c>
      <c r="D22" s="8" t="s">
        <v>55</v>
      </c>
      <c r="E22" s="8" t="s">
        <v>813</v>
      </c>
      <c r="F22" s="8">
        <v>3.6999999999999997</v>
      </c>
      <c r="G22" s="10">
        <v>937</v>
      </c>
      <c r="H22" s="11">
        <v>3466.9</v>
      </c>
      <c r="I22" s="11">
        <v>2346.7590249433106</v>
      </c>
      <c r="J22" s="11">
        <v>1120.1409750566893</v>
      </c>
      <c r="K22" s="8">
        <v>8.25</v>
      </c>
      <c r="L22" s="8"/>
      <c r="M22" s="12">
        <f t="shared" si="0"/>
        <v>7730.25</v>
      </c>
      <c r="N22" s="12">
        <f t="shared" si="0"/>
        <v>0</v>
      </c>
      <c r="O22" s="12">
        <f t="shared" si="1"/>
        <v>7730.25</v>
      </c>
    </row>
    <row r="23" spans="1:16" x14ac:dyDescent="0.25">
      <c r="A23" s="8"/>
      <c r="B23" s="8"/>
      <c r="C23" s="9"/>
      <c r="D23" s="8"/>
      <c r="E23" s="8" t="s">
        <v>814</v>
      </c>
      <c r="F23" s="8">
        <v>3.6999999999999997</v>
      </c>
      <c r="G23" s="10">
        <v>967</v>
      </c>
      <c r="H23" s="11">
        <v>3577.9000000000005</v>
      </c>
      <c r="I23" s="11">
        <v>2463.0249230040276</v>
      </c>
      <c r="J23" s="11">
        <v>1114.8750769959727</v>
      </c>
      <c r="K23" s="8">
        <v>8.64</v>
      </c>
      <c r="L23" s="8"/>
      <c r="M23" s="12">
        <f t="shared" si="0"/>
        <v>8354.880000000001</v>
      </c>
      <c r="N23" s="12">
        <f t="shared" si="0"/>
        <v>0</v>
      </c>
      <c r="O23" s="12">
        <f t="shared" si="1"/>
        <v>8354.880000000001</v>
      </c>
    </row>
    <row r="24" spans="1:16" x14ac:dyDescent="0.25">
      <c r="A24" s="8"/>
      <c r="B24" s="8"/>
      <c r="C24" s="9"/>
      <c r="D24" s="8"/>
      <c r="E24" s="8" t="s">
        <v>815</v>
      </c>
      <c r="F24" s="8">
        <v>3.7000000000000006</v>
      </c>
      <c r="G24" s="10">
        <v>162</v>
      </c>
      <c r="H24" s="11">
        <v>599.4</v>
      </c>
      <c r="I24" s="11">
        <v>413.88059701492534</v>
      </c>
      <c r="J24" s="11">
        <v>185.51940298507463</v>
      </c>
      <c r="K24" s="8">
        <v>7.48</v>
      </c>
      <c r="L24" s="8"/>
      <c r="M24" s="12">
        <f t="shared" si="0"/>
        <v>1211.76</v>
      </c>
      <c r="N24" s="12">
        <f t="shared" si="0"/>
        <v>0</v>
      </c>
      <c r="O24" s="12">
        <f t="shared" si="1"/>
        <v>1211.76</v>
      </c>
    </row>
    <row r="25" spans="1:16" x14ac:dyDescent="0.25">
      <c r="A25" s="8"/>
      <c r="B25" s="8"/>
      <c r="C25" s="9"/>
      <c r="D25" s="8"/>
      <c r="E25" s="8" t="s">
        <v>816</v>
      </c>
      <c r="F25" s="8">
        <v>3.7000000000000006</v>
      </c>
      <c r="G25" s="10">
        <v>680</v>
      </c>
      <c r="H25" s="11">
        <v>2516</v>
      </c>
      <c r="I25" s="11">
        <v>1266.8955223880598</v>
      </c>
      <c r="J25" s="11">
        <v>1249.1044776119402</v>
      </c>
      <c r="K25" s="8">
        <v>7.16</v>
      </c>
      <c r="L25" s="8"/>
      <c r="M25" s="12">
        <f t="shared" si="0"/>
        <v>4868.8</v>
      </c>
      <c r="N25" s="12">
        <f t="shared" si="0"/>
        <v>0</v>
      </c>
      <c r="O25" s="12">
        <f t="shared" si="1"/>
        <v>4868.8</v>
      </c>
    </row>
    <row r="26" spans="1:16" x14ac:dyDescent="0.25">
      <c r="A26" s="8"/>
      <c r="B26" s="8"/>
      <c r="C26" s="9"/>
      <c r="D26" s="8"/>
      <c r="E26" s="8" t="s">
        <v>817</v>
      </c>
      <c r="F26" s="8">
        <v>3.7</v>
      </c>
      <c r="G26" s="10">
        <v>596</v>
      </c>
      <c r="H26" s="11">
        <v>2205.1999999999998</v>
      </c>
      <c r="I26" s="11">
        <v>1526.3525675077469</v>
      </c>
      <c r="J26" s="11">
        <v>678.84743249225335</v>
      </c>
      <c r="K26" s="8">
        <v>8.16</v>
      </c>
      <c r="L26" s="8"/>
      <c r="M26" s="12">
        <f t="shared" si="0"/>
        <v>4863.3599999999997</v>
      </c>
      <c r="N26" s="12">
        <f t="shared" si="0"/>
        <v>0</v>
      </c>
      <c r="O26" s="12">
        <f t="shared" si="1"/>
        <v>4863.3599999999997</v>
      </c>
    </row>
    <row r="27" spans="1:16" x14ac:dyDescent="0.25">
      <c r="A27" s="8"/>
      <c r="B27" s="8"/>
      <c r="C27" s="9"/>
      <c r="D27" s="8"/>
      <c r="E27" s="8" t="s">
        <v>527</v>
      </c>
      <c r="F27" s="8">
        <v>3.7</v>
      </c>
      <c r="G27" s="10">
        <v>27</v>
      </c>
      <c r="H27" s="11">
        <v>99.9</v>
      </c>
      <c r="I27" s="11">
        <v>70.5</v>
      </c>
      <c r="J27" s="11">
        <v>29.400000000000006</v>
      </c>
      <c r="K27" s="8">
        <v>8.31</v>
      </c>
      <c r="L27" s="8"/>
      <c r="M27" s="12">
        <f t="shared" si="0"/>
        <v>224.37</v>
      </c>
      <c r="N27" s="12">
        <f t="shared" si="0"/>
        <v>0</v>
      </c>
      <c r="O27" s="12">
        <f t="shared" si="1"/>
        <v>224.37</v>
      </c>
    </row>
    <row r="28" spans="1:16" x14ac:dyDescent="0.25">
      <c r="A28" s="8"/>
      <c r="B28" s="8"/>
      <c r="C28" s="9"/>
      <c r="D28" s="8"/>
      <c r="E28" s="8" t="s">
        <v>700</v>
      </c>
      <c r="F28" s="8">
        <v>3.7000000000000006</v>
      </c>
      <c r="G28" s="10">
        <v>364</v>
      </c>
      <c r="H28" s="11">
        <v>1346.8000000000002</v>
      </c>
      <c r="I28" s="11">
        <v>1093.0579310344829</v>
      </c>
      <c r="J28" s="11">
        <v>253.74206896551726</v>
      </c>
      <c r="K28" s="8">
        <v>8.2100000000000009</v>
      </c>
      <c r="L28" s="8"/>
      <c r="M28" s="12">
        <f t="shared" si="0"/>
        <v>2988.4400000000005</v>
      </c>
      <c r="N28" s="12">
        <f t="shared" si="0"/>
        <v>0</v>
      </c>
      <c r="O28" s="12">
        <f t="shared" si="1"/>
        <v>2988.4400000000005</v>
      </c>
    </row>
    <row r="29" spans="1:16" x14ac:dyDescent="0.25">
      <c r="A29" s="8"/>
      <c r="B29" s="8"/>
      <c r="C29" s="9"/>
      <c r="D29" s="8"/>
      <c r="E29" s="8" t="s">
        <v>701</v>
      </c>
      <c r="F29" s="8">
        <v>3.6999999999999997</v>
      </c>
      <c r="G29" s="10">
        <v>792</v>
      </c>
      <c r="H29" s="11">
        <v>2930.4</v>
      </c>
      <c r="I29" s="11">
        <v>1708.4004069626087</v>
      </c>
      <c r="J29" s="11">
        <v>1221.9995930373912</v>
      </c>
      <c r="K29" s="8">
        <v>7.6</v>
      </c>
      <c r="L29" s="8"/>
      <c r="M29" s="12">
        <f t="shared" si="0"/>
        <v>6019.2</v>
      </c>
      <c r="N29" s="12">
        <f t="shared" si="0"/>
        <v>0</v>
      </c>
      <c r="O29" s="12">
        <f t="shared" si="1"/>
        <v>6019.2</v>
      </c>
    </row>
    <row r="30" spans="1:16" x14ac:dyDescent="0.25">
      <c r="A30" s="8"/>
      <c r="B30" s="8"/>
      <c r="C30" s="9"/>
      <c r="D30" s="8"/>
      <c r="E30" s="8" t="s">
        <v>818</v>
      </c>
      <c r="F30" s="8">
        <v>3.7000000000000006</v>
      </c>
      <c r="G30" s="10">
        <v>275</v>
      </c>
      <c r="H30" s="11">
        <v>1017.5</v>
      </c>
      <c r="I30" s="11">
        <v>955.12902714483857</v>
      </c>
      <c r="J30" s="11">
        <v>62.370972855161455</v>
      </c>
      <c r="K30" s="8">
        <v>9.69</v>
      </c>
      <c r="L30" s="8"/>
      <c r="M30" s="12">
        <f t="shared" si="0"/>
        <v>2664.75</v>
      </c>
      <c r="N30" s="12">
        <f t="shared" si="0"/>
        <v>0</v>
      </c>
      <c r="O30" s="12">
        <f t="shared" si="1"/>
        <v>2664.75</v>
      </c>
    </row>
    <row r="31" spans="1:16" x14ac:dyDescent="0.25">
      <c r="A31" s="8"/>
      <c r="B31" s="8"/>
      <c r="C31" s="9" t="s">
        <v>24</v>
      </c>
      <c r="D31" s="8" t="s">
        <v>51</v>
      </c>
      <c r="E31" s="8" t="s">
        <v>819</v>
      </c>
      <c r="F31" s="8">
        <v>4.7</v>
      </c>
      <c r="G31" s="10">
        <v>716</v>
      </c>
      <c r="H31" s="11">
        <v>3365.2</v>
      </c>
      <c r="I31" s="11">
        <v>2430.5003779289491</v>
      </c>
      <c r="J31" s="11">
        <v>934.69962207105073</v>
      </c>
      <c r="K31" s="8">
        <v>11.39</v>
      </c>
      <c r="L31" s="8"/>
      <c r="M31" s="12">
        <f t="shared" si="0"/>
        <v>8155.2400000000007</v>
      </c>
      <c r="N31" s="12">
        <f t="shared" si="0"/>
        <v>0</v>
      </c>
      <c r="O31" s="12">
        <f t="shared" si="1"/>
        <v>8155.2400000000007</v>
      </c>
    </row>
    <row r="32" spans="1:16" x14ac:dyDescent="0.25">
      <c r="A32" s="8"/>
      <c r="B32" s="8"/>
      <c r="C32" s="9"/>
      <c r="D32" s="8"/>
      <c r="E32" s="8" t="s">
        <v>820</v>
      </c>
      <c r="F32" s="8">
        <v>4.5</v>
      </c>
      <c r="G32" s="10">
        <v>94</v>
      </c>
      <c r="H32" s="11">
        <v>423</v>
      </c>
      <c r="I32" s="11">
        <v>471.53290623179964</v>
      </c>
      <c r="J32" s="11">
        <v>-48.532906231799672</v>
      </c>
      <c r="K32" s="8">
        <v>9.3699999999999992</v>
      </c>
      <c r="L32" s="8"/>
      <c r="M32" s="12">
        <f t="shared" si="0"/>
        <v>880.78</v>
      </c>
      <c r="N32" s="12">
        <f t="shared" si="0"/>
        <v>0</v>
      </c>
      <c r="O32" s="12">
        <f t="shared" si="1"/>
        <v>880.78</v>
      </c>
    </row>
    <row r="33" spans="1:16" x14ac:dyDescent="0.25">
      <c r="A33" s="8"/>
      <c r="B33" s="8"/>
      <c r="C33" s="9"/>
      <c r="D33" s="8"/>
      <c r="E33" s="8" t="s">
        <v>821</v>
      </c>
      <c r="F33" s="8">
        <v>4.5</v>
      </c>
      <c r="G33" s="10">
        <v>1159</v>
      </c>
      <c r="H33" s="11">
        <v>5215.5</v>
      </c>
      <c r="I33" s="11">
        <v>4665.8803730187738</v>
      </c>
      <c r="J33" s="11">
        <v>549.61962698122738</v>
      </c>
      <c r="K33" s="8">
        <v>10.94</v>
      </c>
      <c r="L33" s="8"/>
      <c r="M33" s="12">
        <f t="shared" si="0"/>
        <v>12679.46</v>
      </c>
      <c r="N33" s="12">
        <f t="shared" si="0"/>
        <v>0</v>
      </c>
      <c r="O33" s="12">
        <f t="shared" si="1"/>
        <v>12679.46</v>
      </c>
    </row>
    <row r="34" spans="1:16" x14ac:dyDescent="0.25">
      <c r="A34" s="8"/>
      <c r="B34" s="8"/>
      <c r="C34" s="9"/>
      <c r="D34" s="8"/>
      <c r="E34" s="8" t="s">
        <v>702</v>
      </c>
      <c r="F34" s="8">
        <v>4.5</v>
      </c>
      <c r="G34" s="10">
        <v>530</v>
      </c>
      <c r="H34" s="11">
        <v>2385</v>
      </c>
      <c r="I34" s="11">
        <v>1961.5905599088537</v>
      </c>
      <c r="J34" s="11">
        <v>423.40944009114634</v>
      </c>
      <c r="K34" s="8">
        <v>10.82</v>
      </c>
      <c r="L34" s="8"/>
      <c r="M34" s="12">
        <f t="shared" si="0"/>
        <v>5734.6</v>
      </c>
      <c r="N34" s="12">
        <f t="shared" si="0"/>
        <v>0</v>
      </c>
      <c r="O34" s="12">
        <f t="shared" si="1"/>
        <v>5734.6</v>
      </c>
    </row>
    <row r="35" spans="1:16" x14ac:dyDescent="0.25">
      <c r="A35" s="8"/>
      <c r="B35" s="8"/>
      <c r="C35" s="9"/>
      <c r="D35" s="8"/>
      <c r="E35" s="8" t="s">
        <v>703</v>
      </c>
      <c r="F35" s="8">
        <v>4.5</v>
      </c>
      <c r="G35" s="10">
        <v>1</v>
      </c>
      <c r="H35" s="11">
        <v>4.5</v>
      </c>
      <c r="I35" s="11">
        <v>2.7920792079207919</v>
      </c>
      <c r="J35" s="11">
        <v>1.7079207920792081</v>
      </c>
      <c r="K35" s="8">
        <v>10.42</v>
      </c>
      <c r="L35" s="8"/>
      <c r="M35" s="12">
        <f t="shared" si="0"/>
        <v>10.42</v>
      </c>
      <c r="N35" s="12">
        <f t="shared" si="0"/>
        <v>0</v>
      </c>
      <c r="O35" s="12">
        <f t="shared" si="1"/>
        <v>10.42</v>
      </c>
    </row>
    <row r="36" spans="1:16" x14ac:dyDescent="0.25">
      <c r="A36" s="8"/>
      <c r="B36" s="8"/>
      <c r="C36" s="9"/>
      <c r="D36" s="8"/>
      <c r="E36" s="8" t="s">
        <v>822</v>
      </c>
      <c r="F36" s="8">
        <v>4.5</v>
      </c>
      <c r="G36" s="10">
        <v>687</v>
      </c>
      <c r="H36" s="11">
        <v>3091.5</v>
      </c>
      <c r="I36" s="11">
        <v>2311.7037037037035</v>
      </c>
      <c r="J36" s="11">
        <v>779.7962962962963</v>
      </c>
      <c r="K36" s="8">
        <v>11.12</v>
      </c>
      <c r="L36" s="8"/>
      <c r="M36" s="12">
        <f t="shared" si="0"/>
        <v>7639.44</v>
      </c>
      <c r="N36" s="12">
        <f t="shared" si="0"/>
        <v>0</v>
      </c>
      <c r="O36" s="12">
        <f t="shared" si="1"/>
        <v>7639.44</v>
      </c>
    </row>
    <row r="37" spans="1:16" x14ac:dyDescent="0.25">
      <c r="A37" s="8"/>
      <c r="B37" s="8"/>
      <c r="C37" s="9" t="s">
        <v>30</v>
      </c>
      <c r="D37" s="8" t="s">
        <v>49</v>
      </c>
      <c r="E37" s="8" t="s">
        <v>823</v>
      </c>
      <c r="F37" s="8">
        <v>5</v>
      </c>
      <c r="G37" s="10">
        <v>482</v>
      </c>
      <c r="H37" s="11">
        <v>2410</v>
      </c>
      <c r="I37" s="11">
        <v>3354.3157894736842</v>
      </c>
      <c r="J37" s="11">
        <v>-944.31578947368416</v>
      </c>
      <c r="K37" s="8">
        <v>12.82</v>
      </c>
      <c r="L37" s="8"/>
      <c r="M37" s="12">
        <f t="shared" si="0"/>
        <v>6179.24</v>
      </c>
      <c r="N37" s="12">
        <f t="shared" si="0"/>
        <v>0</v>
      </c>
      <c r="O37" s="12">
        <f t="shared" si="1"/>
        <v>6179.24</v>
      </c>
    </row>
    <row r="38" spans="1:16" x14ac:dyDescent="0.25">
      <c r="A38" s="8"/>
      <c r="B38" s="8"/>
      <c r="C38" s="9"/>
      <c r="D38" s="8"/>
      <c r="E38" s="8" t="s">
        <v>824</v>
      </c>
      <c r="F38" s="8">
        <v>4.8</v>
      </c>
      <c r="G38" s="10">
        <v>167</v>
      </c>
      <c r="H38" s="11">
        <v>801.6</v>
      </c>
      <c r="I38" s="11">
        <v>2217.7953216374272</v>
      </c>
      <c r="J38" s="11">
        <v>-1416.1953216374268</v>
      </c>
      <c r="K38" s="8">
        <v>10.81</v>
      </c>
      <c r="L38" s="8"/>
      <c r="M38" s="12">
        <f t="shared" si="0"/>
        <v>1805.27</v>
      </c>
      <c r="N38" s="12">
        <f t="shared" si="0"/>
        <v>0</v>
      </c>
      <c r="O38" s="12">
        <f t="shared" si="1"/>
        <v>1805.27</v>
      </c>
    </row>
    <row r="39" spans="1:16" x14ac:dyDescent="0.25">
      <c r="A39" s="8"/>
      <c r="B39" s="8"/>
      <c r="C39" s="9"/>
      <c r="D39" s="8"/>
      <c r="E39" s="8" t="s">
        <v>825</v>
      </c>
      <c r="F39" s="8">
        <v>5</v>
      </c>
      <c r="G39" s="10">
        <v>579</v>
      </c>
      <c r="H39" s="11">
        <v>2895</v>
      </c>
      <c r="I39" s="11">
        <v>4302.7169811320755</v>
      </c>
      <c r="J39" s="11">
        <v>-1407.7169811320755</v>
      </c>
      <c r="K39" s="8">
        <v>10.72</v>
      </c>
      <c r="L39" s="8"/>
      <c r="M39" s="12">
        <f t="shared" si="0"/>
        <v>6206.88</v>
      </c>
      <c r="N39" s="12">
        <f t="shared" si="0"/>
        <v>0</v>
      </c>
      <c r="O39" s="12">
        <f t="shared" si="1"/>
        <v>6206.88</v>
      </c>
    </row>
    <row r="40" spans="1:16" x14ac:dyDescent="0.25">
      <c r="A40" s="8"/>
      <c r="B40" s="8"/>
      <c r="C40" s="9"/>
      <c r="D40" s="8" t="s">
        <v>704</v>
      </c>
      <c r="E40" s="8" t="s">
        <v>705</v>
      </c>
      <c r="F40" s="8">
        <v>1.75</v>
      </c>
      <c r="G40" s="10">
        <v>306</v>
      </c>
      <c r="H40" s="11">
        <v>535.5</v>
      </c>
      <c r="I40" s="11">
        <v>1195.8888888888889</v>
      </c>
      <c r="J40" s="11">
        <v>-660.38888888888891</v>
      </c>
      <c r="K40" s="8">
        <v>4.07</v>
      </c>
      <c r="L40" s="8"/>
      <c r="M40" s="12">
        <f t="shared" si="0"/>
        <v>1245.42</v>
      </c>
      <c r="N40" s="12">
        <f t="shared" si="0"/>
        <v>0</v>
      </c>
      <c r="O40" s="12">
        <f t="shared" si="1"/>
        <v>1245.42</v>
      </c>
    </row>
    <row r="41" spans="1:16" x14ac:dyDescent="0.25">
      <c r="A41" s="8"/>
      <c r="B41" s="8"/>
      <c r="C41" s="9" t="s">
        <v>143</v>
      </c>
      <c r="D41" s="8" t="s">
        <v>124</v>
      </c>
      <c r="E41" s="8" t="s">
        <v>826</v>
      </c>
      <c r="F41" s="8">
        <v>1.5</v>
      </c>
      <c r="G41" s="10">
        <v>20</v>
      </c>
      <c r="H41" s="11">
        <v>30</v>
      </c>
      <c r="I41" s="11">
        <v>564</v>
      </c>
      <c r="J41" s="11">
        <v>-534</v>
      </c>
      <c r="K41" s="8">
        <v>4.42</v>
      </c>
      <c r="L41" s="8"/>
      <c r="M41" s="12">
        <f t="shared" si="0"/>
        <v>88.4</v>
      </c>
      <c r="N41" s="12">
        <f t="shared" si="0"/>
        <v>0</v>
      </c>
      <c r="O41" s="12">
        <f t="shared" si="1"/>
        <v>88.4</v>
      </c>
    </row>
    <row r="42" spans="1:16" s="7" customFormat="1" x14ac:dyDescent="0.25">
      <c r="A42" s="13"/>
      <c r="B42" s="13" t="s">
        <v>61</v>
      </c>
      <c r="C42" s="14"/>
      <c r="D42" s="13"/>
      <c r="E42" s="13"/>
      <c r="F42" s="13"/>
      <c r="G42" s="15">
        <v>9541</v>
      </c>
      <c r="H42" s="16">
        <v>38916.80000000001</v>
      </c>
      <c r="I42" s="16">
        <v>35322.716981132078</v>
      </c>
      <c r="J42" s="16">
        <v>3594.083018867922</v>
      </c>
      <c r="K42" s="13"/>
      <c r="L42" s="13"/>
      <c r="M42" s="17"/>
      <c r="N42" s="17"/>
      <c r="O42" s="17">
        <f>SUM(O22:O41)</f>
        <v>89550.96</v>
      </c>
      <c r="P42"/>
    </row>
    <row r="43" spans="1:16" s="7" customFormat="1" x14ac:dyDescent="0.25">
      <c r="A43" s="2" t="s">
        <v>62</v>
      </c>
      <c r="B43" s="2"/>
      <c r="C43" s="3"/>
      <c r="D43" s="2"/>
      <c r="E43" s="2"/>
      <c r="F43" s="2"/>
      <c r="G43" s="4">
        <v>9600</v>
      </c>
      <c r="H43" s="5">
        <v>39077.85</v>
      </c>
      <c r="I43" s="5">
        <v>35532</v>
      </c>
      <c r="J43" s="5">
        <v>3545.8499999999995</v>
      </c>
      <c r="K43" s="2"/>
      <c r="L43" s="2"/>
      <c r="M43" s="6"/>
      <c r="N43" s="6"/>
      <c r="O43" s="6"/>
      <c r="P43"/>
    </row>
    <row r="44" spans="1:16" x14ac:dyDescent="0.25">
      <c r="A44" s="8" t="s">
        <v>63</v>
      </c>
      <c r="B44" s="8" t="s">
        <v>284</v>
      </c>
      <c r="C44" s="9" t="s">
        <v>30</v>
      </c>
      <c r="D44" s="8" t="s">
        <v>827</v>
      </c>
      <c r="E44" s="8" t="s">
        <v>828</v>
      </c>
      <c r="F44" s="8">
        <v>1.35</v>
      </c>
      <c r="G44" s="10">
        <v>1034</v>
      </c>
      <c r="H44" s="11">
        <v>1395.9</v>
      </c>
      <c r="I44" s="11">
        <v>3893.3951138767447</v>
      </c>
      <c r="J44" s="11">
        <v>-2497.4951138767447</v>
      </c>
      <c r="K44" s="8"/>
      <c r="L44" s="8">
        <v>1.35</v>
      </c>
      <c r="M44" s="12">
        <f t="shared" si="0"/>
        <v>0</v>
      </c>
      <c r="N44" s="12">
        <f t="shared" si="0"/>
        <v>1395.9</v>
      </c>
      <c r="O44" s="12">
        <f t="shared" si="1"/>
        <v>1395.9</v>
      </c>
    </row>
    <row r="45" spans="1:16" x14ac:dyDescent="0.25">
      <c r="A45" s="8"/>
      <c r="B45" s="8"/>
      <c r="C45" s="9"/>
      <c r="D45" s="8" t="s">
        <v>49</v>
      </c>
      <c r="E45" s="8" t="s">
        <v>529</v>
      </c>
      <c r="F45" s="8">
        <v>7.25</v>
      </c>
      <c r="G45" s="10">
        <v>602</v>
      </c>
      <c r="H45" s="11">
        <v>4364.5</v>
      </c>
      <c r="I45" s="11">
        <v>9575.8536585365855</v>
      </c>
      <c r="J45" s="11">
        <v>-5211.3536585365855</v>
      </c>
      <c r="K45" s="8"/>
      <c r="L45" s="8">
        <v>7.25</v>
      </c>
      <c r="M45" s="12">
        <f t="shared" si="0"/>
        <v>0</v>
      </c>
      <c r="N45" s="12">
        <f t="shared" si="0"/>
        <v>4364.5</v>
      </c>
      <c r="O45" s="12">
        <f t="shared" si="1"/>
        <v>4364.5</v>
      </c>
    </row>
    <row r="46" spans="1:16" x14ac:dyDescent="0.25">
      <c r="A46" s="8"/>
      <c r="B46" s="8"/>
      <c r="C46" s="9"/>
      <c r="D46" s="8" t="s">
        <v>32</v>
      </c>
      <c r="E46" s="8" t="s">
        <v>706</v>
      </c>
      <c r="F46" s="8">
        <v>8.65</v>
      </c>
      <c r="G46" s="10">
        <v>167</v>
      </c>
      <c r="H46" s="11">
        <v>1444.55</v>
      </c>
      <c r="I46" s="11">
        <v>2373.1463414634145</v>
      </c>
      <c r="J46" s="11">
        <v>-928.59634146341455</v>
      </c>
      <c r="K46" s="8"/>
      <c r="L46" s="8">
        <v>8.65</v>
      </c>
      <c r="M46" s="12">
        <f t="shared" si="0"/>
        <v>0</v>
      </c>
      <c r="N46" s="12">
        <f t="shared" si="0"/>
        <v>1444.55</v>
      </c>
      <c r="O46" s="12">
        <f t="shared" si="1"/>
        <v>1444.55</v>
      </c>
    </row>
    <row r="47" spans="1:16" x14ac:dyDescent="0.25">
      <c r="A47" s="8"/>
      <c r="B47" s="8"/>
      <c r="C47" s="9"/>
      <c r="D47" s="8" t="s">
        <v>829</v>
      </c>
      <c r="E47" s="8" t="s">
        <v>830</v>
      </c>
      <c r="F47" s="8">
        <v>5.25</v>
      </c>
      <c r="G47" s="10">
        <v>765</v>
      </c>
      <c r="H47" s="11">
        <v>4016.25</v>
      </c>
      <c r="I47" s="11">
        <v>4997.87179943101</v>
      </c>
      <c r="J47" s="11">
        <v>-981.62179943100978</v>
      </c>
      <c r="K47" s="8"/>
      <c r="L47" s="8">
        <v>5.25</v>
      </c>
      <c r="M47" s="12">
        <f t="shared" si="0"/>
        <v>0</v>
      </c>
      <c r="N47" s="12">
        <f t="shared" si="0"/>
        <v>4016.25</v>
      </c>
      <c r="O47" s="12">
        <f t="shared" si="1"/>
        <v>4016.25</v>
      </c>
    </row>
    <row r="48" spans="1:16" x14ac:dyDescent="0.25">
      <c r="A48" s="8"/>
      <c r="B48" s="8"/>
      <c r="C48" s="9"/>
      <c r="D48" s="8"/>
      <c r="E48" s="8" t="s">
        <v>831</v>
      </c>
      <c r="F48" s="8">
        <v>4.3500000000000005</v>
      </c>
      <c r="G48" s="10">
        <v>1000</v>
      </c>
      <c r="H48" s="11">
        <v>4350.0000000000009</v>
      </c>
      <c r="I48" s="11">
        <v>5349.1471733795515</v>
      </c>
      <c r="J48" s="11">
        <v>-999.14717337955176</v>
      </c>
      <c r="K48" s="8"/>
      <c r="L48" s="8">
        <v>4.3499999999999996</v>
      </c>
      <c r="M48" s="12">
        <f t="shared" si="0"/>
        <v>0</v>
      </c>
      <c r="N48" s="12">
        <f t="shared" si="0"/>
        <v>4350</v>
      </c>
      <c r="O48" s="12">
        <f t="shared" si="1"/>
        <v>4350</v>
      </c>
    </row>
    <row r="49" spans="1:16" x14ac:dyDescent="0.25">
      <c r="A49" s="8"/>
      <c r="B49" s="8"/>
      <c r="C49" s="9"/>
      <c r="D49" s="8"/>
      <c r="E49" s="8" t="s">
        <v>832</v>
      </c>
      <c r="F49" s="8">
        <v>3.9499999999999997</v>
      </c>
      <c r="G49" s="10">
        <v>1004</v>
      </c>
      <c r="H49" s="11">
        <v>3965.8</v>
      </c>
      <c r="I49" s="11">
        <v>9657.5859133126942</v>
      </c>
      <c r="J49" s="11">
        <v>-5691.7859133126931</v>
      </c>
      <c r="K49" s="8"/>
      <c r="L49" s="8">
        <v>3.95</v>
      </c>
      <c r="M49" s="12">
        <f t="shared" si="0"/>
        <v>0</v>
      </c>
      <c r="N49" s="12">
        <f t="shared" si="0"/>
        <v>3965.8</v>
      </c>
      <c r="O49" s="12">
        <f t="shared" si="1"/>
        <v>3965.8</v>
      </c>
    </row>
    <row r="50" spans="1:16" s="7" customFormat="1" x14ac:dyDescent="0.25">
      <c r="A50" s="13"/>
      <c r="B50" s="13" t="s">
        <v>293</v>
      </c>
      <c r="C50" s="14"/>
      <c r="D50" s="13"/>
      <c r="E50" s="13"/>
      <c r="F50" s="13"/>
      <c r="G50" s="15">
        <v>4572</v>
      </c>
      <c r="H50" s="16">
        <v>19537</v>
      </c>
      <c r="I50" s="16">
        <v>35847</v>
      </c>
      <c r="J50" s="16">
        <v>-16310</v>
      </c>
      <c r="K50" s="13"/>
      <c r="L50" s="13"/>
      <c r="M50" s="17"/>
      <c r="N50" s="17"/>
      <c r="O50" s="17">
        <f>SUM(O44:O49)</f>
        <v>19537</v>
      </c>
      <c r="P50"/>
    </row>
    <row r="51" spans="1:16" s="7" customFormat="1" x14ac:dyDescent="0.25">
      <c r="A51" s="2" t="s">
        <v>137</v>
      </c>
      <c r="B51" s="2"/>
      <c r="C51" s="3"/>
      <c r="D51" s="2"/>
      <c r="E51" s="2"/>
      <c r="F51" s="2"/>
      <c r="G51" s="4">
        <v>4572</v>
      </c>
      <c r="H51" s="5">
        <v>19537</v>
      </c>
      <c r="I51" s="5">
        <v>35847</v>
      </c>
      <c r="J51" s="5">
        <v>-16310</v>
      </c>
      <c r="K51" s="2"/>
      <c r="L51" s="2"/>
      <c r="M51" s="6"/>
      <c r="N51" s="6"/>
      <c r="O51" s="6"/>
      <c r="P51"/>
    </row>
    <row r="52" spans="1:16" x14ac:dyDescent="0.25">
      <c r="A52" s="8" t="s">
        <v>138</v>
      </c>
      <c r="B52" s="8" t="s">
        <v>139</v>
      </c>
      <c r="C52" s="9" t="s">
        <v>143</v>
      </c>
      <c r="D52" s="8" t="s">
        <v>140</v>
      </c>
      <c r="E52" s="8" t="s">
        <v>833</v>
      </c>
      <c r="F52" s="8">
        <v>0.5099999999999999</v>
      </c>
      <c r="G52" s="10">
        <v>8250</v>
      </c>
      <c r="H52" s="11">
        <v>4207.5</v>
      </c>
      <c r="I52" s="11">
        <v>3965.71</v>
      </c>
      <c r="J52" s="11">
        <v>241.79000000000002</v>
      </c>
      <c r="K52" s="8">
        <v>1.48</v>
      </c>
      <c r="L52" s="8"/>
      <c r="M52" s="12">
        <f t="shared" si="0"/>
        <v>12210</v>
      </c>
      <c r="N52" s="12">
        <f t="shared" si="0"/>
        <v>0</v>
      </c>
      <c r="O52" s="12">
        <f t="shared" si="1"/>
        <v>12210</v>
      </c>
    </row>
    <row r="53" spans="1:16" x14ac:dyDescent="0.25">
      <c r="A53" s="8"/>
      <c r="B53" s="8"/>
      <c r="C53" s="9"/>
      <c r="D53" s="8"/>
      <c r="E53" s="8" t="s">
        <v>690</v>
      </c>
      <c r="F53" s="8">
        <v>0.5099999999999999</v>
      </c>
      <c r="G53" s="10">
        <v>10550</v>
      </c>
      <c r="H53" s="11">
        <v>5380.5</v>
      </c>
      <c r="I53" s="11">
        <v>5155.42</v>
      </c>
      <c r="J53" s="11">
        <v>225.08000000000004</v>
      </c>
      <c r="K53" s="8">
        <v>1.49</v>
      </c>
      <c r="L53" s="8"/>
      <c r="M53" s="12">
        <f t="shared" si="0"/>
        <v>15719.5</v>
      </c>
      <c r="N53" s="12">
        <f t="shared" si="0"/>
        <v>0</v>
      </c>
      <c r="O53" s="12">
        <f t="shared" si="1"/>
        <v>15719.5</v>
      </c>
    </row>
    <row r="54" spans="1:16" x14ac:dyDescent="0.25">
      <c r="A54" s="8"/>
      <c r="B54" s="8"/>
      <c r="C54" s="9"/>
      <c r="D54" s="8"/>
      <c r="E54" s="8" t="s">
        <v>834</v>
      </c>
      <c r="F54" s="8">
        <v>0.5099999999999999</v>
      </c>
      <c r="G54" s="10">
        <v>7439</v>
      </c>
      <c r="H54" s="11">
        <v>3793.89</v>
      </c>
      <c r="I54" s="11">
        <v>3965.71</v>
      </c>
      <c r="J54" s="11">
        <v>-171.82</v>
      </c>
      <c r="K54" s="8">
        <v>1.49</v>
      </c>
      <c r="L54" s="8"/>
      <c r="M54" s="12">
        <f t="shared" si="0"/>
        <v>11084.11</v>
      </c>
      <c r="N54" s="12">
        <f t="shared" si="0"/>
        <v>0</v>
      </c>
      <c r="O54" s="12">
        <f t="shared" si="1"/>
        <v>11084.11</v>
      </c>
    </row>
    <row r="55" spans="1:16" x14ac:dyDescent="0.25">
      <c r="A55" s="8"/>
      <c r="B55" s="8"/>
      <c r="C55" s="9"/>
      <c r="D55" s="8"/>
      <c r="E55" s="8" t="s">
        <v>835</v>
      </c>
      <c r="F55" s="8">
        <v>0.51</v>
      </c>
      <c r="G55" s="10">
        <v>2900</v>
      </c>
      <c r="H55" s="11">
        <v>1479</v>
      </c>
      <c r="I55" s="11">
        <v>1388</v>
      </c>
      <c r="J55" s="11">
        <v>91</v>
      </c>
      <c r="K55" s="8">
        <v>1.49</v>
      </c>
      <c r="L55" s="8"/>
      <c r="M55" s="12">
        <f t="shared" si="0"/>
        <v>4321</v>
      </c>
      <c r="N55" s="12">
        <f t="shared" si="0"/>
        <v>0</v>
      </c>
      <c r="O55" s="12">
        <f t="shared" si="1"/>
        <v>4321</v>
      </c>
    </row>
    <row r="56" spans="1:16" x14ac:dyDescent="0.25">
      <c r="A56" s="8"/>
      <c r="B56" s="8"/>
      <c r="C56" s="9" t="s">
        <v>145</v>
      </c>
      <c r="D56" s="8" t="s">
        <v>140</v>
      </c>
      <c r="E56" s="8" t="s">
        <v>836</v>
      </c>
      <c r="F56" s="8">
        <v>0.48</v>
      </c>
      <c r="G56" s="10">
        <v>2680</v>
      </c>
      <c r="H56" s="11">
        <v>1286.4000000000001</v>
      </c>
      <c r="I56" s="11">
        <v>1744.91</v>
      </c>
      <c r="J56" s="11">
        <v>-458.51000000000005</v>
      </c>
      <c r="K56" s="8">
        <v>2.06</v>
      </c>
      <c r="L56" s="8"/>
      <c r="M56" s="12">
        <f t="shared" si="0"/>
        <v>5520.8</v>
      </c>
      <c r="N56" s="12">
        <f t="shared" si="0"/>
        <v>0</v>
      </c>
      <c r="O56" s="12">
        <f t="shared" si="1"/>
        <v>5520.8</v>
      </c>
    </row>
    <row r="57" spans="1:16" x14ac:dyDescent="0.25">
      <c r="A57" s="8"/>
      <c r="B57" s="8"/>
      <c r="C57" s="9"/>
      <c r="D57" s="8"/>
      <c r="E57" s="8" t="s">
        <v>680</v>
      </c>
      <c r="F57" s="8">
        <v>0.48</v>
      </c>
      <c r="G57" s="10">
        <v>9725</v>
      </c>
      <c r="H57" s="11">
        <v>4668</v>
      </c>
      <c r="I57" s="11">
        <v>4461.42</v>
      </c>
      <c r="J57" s="11">
        <v>206.58000000000004</v>
      </c>
      <c r="K57" s="8">
        <v>1.8</v>
      </c>
      <c r="L57" s="8"/>
      <c r="M57" s="12">
        <f t="shared" si="0"/>
        <v>17505</v>
      </c>
      <c r="N57" s="12">
        <f t="shared" si="0"/>
        <v>0</v>
      </c>
      <c r="O57" s="12">
        <f t="shared" si="1"/>
        <v>17505</v>
      </c>
    </row>
    <row r="58" spans="1:16" x14ac:dyDescent="0.25">
      <c r="A58" s="8"/>
      <c r="B58" s="8"/>
      <c r="C58" s="9"/>
      <c r="D58" s="8"/>
      <c r="E58" s="8" t="s">
        <v>837</v>
      </c>
      <c r="F58" s="8">
        <v>0.48</v>
      </c>
      <c r="G58" s="10">
        <v>11900</v>
      </c>
      <c r="H58" s="11">
        <v>5712</v>
      </c>
      <c r="I58" s="11">
        <v>5353.71</v>
      </c>
      <c r="J58" s="11">
        <v>358.29</v>
      </c>
      <c r="K58" s="8">
        <v>1.82</v>
      </c>
      <c r="L58" s="8"/>
      <c r="M58" s="12">
        <f t="shared" si="0"/>
        <v>21658</v>
      </c>
      <c r="N58" s="12">
        <f t="shared" si="0"/>
        <v>0</v>
      </c>
      <c r="O58" s="12">
        <f t="shared" si="1"/>
        <v>21658</v>
      </c>
    </row>
    <row r="59" spans="1:16" x14ac:dyDescent="0.25">
      <c r="A59" s="8"/>
      <c r="B59" s="8"/>
      <c r="C59" s="9"/>
      <c r="D59" s="8"/>
      <c r="E59" s="8" t="s">
        <v>690</v>
      </c>
      <c r="F59" s="8">
        <v>0.51</v>
      </c>
      <c r="G59" s="10">
        <v>1550</v>
      </c>
      <c r="H59" s="11">
        <v>790.5</v>
      </c>
      <c r="I59" s="11">
        <v>694</v>
      </c>
      <c r="J59" s="11">
        <v>96.5</v>
      </c>
      <c r="K59" s="8">
        <v>1.49</v>
      </c>
      <c r="L59" s="8"/>
      <c r="M59" s="12">
        <f t="shared" si="0"/>
        <v>2309.5</v>
      </c>
      <c r="N59" s="12">
        <f t="shared" si="0"/>
        <v>0</v>
      </c>
      <c r="O59" s="12">
        <f t="shared" si="1"/>
        <v>2309.5</v>
      </c>
    </row>
    <row r="60" spans="1:16" x14ac:dyDescent="0.25">
      <c r="A60" s="8"/>
      <c r="B60" s="8"/>
      <c r="C60" s="9"/>
      <c r="D60" s="8"/>
      <c r="E60" s="8" t="s">
        <v>834</v>
      </c>
      <c r="F60" s="8">
        <v>0.51</v>
      </c>
      <c r="G60" s="10">
        <v>4650</v>
      </c>
      <c r="H60" s="11">
        <v>2371.5</v>
      </c>
      <c r="I60" s="11">
        <v>2082</v>
      </c>
      <c r="J60" s="11">
        <v>289.5</v>
      </c>
      <c r="K60" s="8">
        <v>1.49</v>
      </c>
      <c r="L60" s="8"/>
      <c r="M60" s="12">
        <f t="shared" si="0"/>
        <v>6928.5</v>
      </c>
      <c r="N60" s="12">
        <f t="shared" si="0"/>
        <v>0</v>
      </c>
      <c r="O60" s="12">
        <f t="shared" si="1"/>
        <v>6928.5</v>
      </c>
    </row>
    <row r="61" spans="1:16" x14ac:dyDescent="0.25">
      <c r="A61" s="8"/>
      <c r="B61" s="8"/>
      <c r="C61" s="9" t="s">
        <v>148</v>
      </c>
      <c r="D61" s="8" t="s">
        <v>140</v>
      </c>
      <c r="E61" s="8" t="s">
        <v>686</v>
      </c>
      <c r="F61" s="8">
        <v>0.48</v>
      </c>
      <c r="G61" s="10">
        <v>9200</v>
      </c>
      <c r="H61" s="11">
        <v>4416</v>
      </c>
      <c r="I61" s="11">
        <v>4461.42</v>
      </c>
      <c r="J61" s="11">
        <v>-45.419999999999959</v>
      </c>
      <c r="K61" s="8">
        <v>1.82</v>
      </c>
      <c r="L61" s="8"/>
      <c r="M61" s="12">
        <f t="shared" si="0"/>
        <v>16744</v>
      </c>
      <c r="N61" s="12">
        <f t="shared" si="0"/>
        <v>0</v>
      </c>
      <c r="O61" s="12">
        <f t="shared" si="1"/>
        <v>16744</v>
      </c>
    </row>
    <row r="62" spans="1:16" x14ac:dyDescent="0.25">
      <c r="A62" s="8"/>
      <c r="B62" s="8"/>
      <c r="C62" s="9"/>
      <c r="D62" s="8"/>
      <c r="E62" s="8" t="s">
        <v>837</v>
      </c>
      <c r="F62" s="8">
        <v>0.48000000000000004</v>
      </c>
      <c r="G62" s="10">
        <v>12550</v>
      </c>
      <c r="H62" s="11">
        <v>6024</v>
      </c>
      <c r="I62" s="11">
        <v>6047.71</v>
      </c>
      <c r="J62" s="11">
        <v>-23.70999999999998</v>
      </c>
      <c r="K62" s="8">
        <v>1.82</v>
      </c>
      <c r="L62" s="8"/>
      <c r="M62" s="12">
        <f t="shared" si="0"/>
        <v>22841</v>
      </c>
      <c r="N62" s="12">
        <f t="shared" si="0"/>
        <v>0</v>
      </c>
      <c r="O62" s="12">
        <f t="shared" si="1"/>
        <v>22841</v>
      </c>
    </row>
    <row r="63" spans="1:16" x14ac:dyDescent="0.25">
      <c r="A63" s="8"/>
      <c r="B63" s="8"/>
      <c r="C63" s="9"/>
      <c r="D63" s="8"/>
      <c r="E63" s="8" t="s">
        <v>834</v>
      </c>
      <c r="F63" s="8">
        <v>0.51</v>
      </c>
      <c r="G63" s="10">
        <v>6599</v>
      </c>
      <c r="H63" s="11">
        <v>3365.49</v>
      </c>
      <c r="I63" s="11">
        <v>3271.71</v>
      </c>
      <c r="J63" s="11">
        <v>93.78000000000003</v>
      </c>
      <c r="K63" s="8">
        <v>1.49</v>
      </c>
      <c r="L63" s="8"/>
      <c r="M63" s="12">
        <f t="shared" si="0"/>
        <v>9832.51</v>
      </c>
      <c r="N63" s="12">
        <f t="shared" si="0"/>
        <v>0</v>
      </c>
      <c r="O63" s="12">
        <f t="shared" si="1"/>
        <v>9832.51</v>
      </c>
    </row>
    <row r="64" spans="1:16" x14ac:dyDescent="0.25">
      <c r="A64" s="8"/>
      <c r="B64" s="8"/>
      <c r="C64" s="9" t="s">
        <v>149</v>
      </c>
      <c r="D64" s="8" t="s">
        <v>140</v>
      </c>
      <c r="E64" s="8" t="s">
        <v>833</v>
      </c>
      <c r="F64" s="8">
        <v>0.5099999999999999</v>
      </c>
      <c r="G64" s="10">
        <v>7720</v>
      </c>
      <c r="H64" s="11">
        <v>3937.2</v>
      </c>
      <c r="I64" s="11">
        <v>5353.71</v>
      </c>
      <c r="J64" s="11">
        <v>-1416.51</v>
      </c>
      <c r="K64" s="8">
        <v>1.48</v>
      </c>
      <c r="L64" s="8"/>
      <c r="M64" s="12">
        <f t="shared" si="0"/>
        <v>11425.6</v>
      </c>
      <c r="N64" s="12">
        <f t="shared" si="0"/>
        <v>0</v>
      </c>
      <c r="O64" s="12">
        <f t="shared" si="1"/>
        <v>11425.6</v>
      </c>
    </row>
    <row r="65" spans="1:16" x14ac:dyDescent="0.25">
      <c r="A65" s="8"/>
      <c r="B65" s="8"/>
      <c r="C65" s="9"/>
      <c r="D65" s="8"/>
      <c r="E65" s="8" t="s">
        <v>690</v>
      </c>
      <c r="F65" s="8">
        <v>0.5099999999999999</v>
      </c>
      <c r="G65" s="10">
        <v>7670</v>
      </c>
      <c r="H65" s="11">
        <v>3911.7</v>
      </c>
      <c r="I65" s="11">
        <v>5155.42</v>
      </c>
      <c r="J65" s="11">
        <v>-1243.72</v>
      </c>
      <c r="K65" s="8">
        <v>1.49</v>
      </c>
      <c r="L65" s="8"/>
      <c r="M65" s="12">
        <f t="shared" si="0"/>
        <v>11428.3</v>
      </c>
      <c r="N65" s="12">
        <f t="shared" si="0"/>
        <v>0</v>
      </c>
      <c r="O65" s="12">
        <f t="shared" si="1"/>
        <v>11428.3</v>
      </c>
    </row>
    <row r="66" spans="1:16" x14ac:dyDescent="0.25">
      <c r="A66" s="8"/>
      <c r="B66" s="8"/>
      <c r="C66" s="9"/>
      <c r="D66" s="8"/>
      <c r="E66" s="8" t="s">
        <v>834</v>
      </c>
      <c r="F66" s="8">
        <v>0.51</v>
      </c>
      <c r="G66" s="10">
        <v>4671</v>
      </c>
      <c r="H66" s="11">
        <v>2382.21</v>
      </c>
      <c r="I66" s="11">
        <v>3271.71</v>
      </c>
      <c r="J66" s="11">
        <v>-889.5</v>
      </c>
      <c r="K66" s="8">
        <v>1.49</v>
      </c>
      <c r="L66" s="8"/>
      <c r="M66" s="12">
        <f t="shared" si="0"/>
        <v>6959.79</v>
      </c>
      <c r="N66" s="12">
        <f t="shared" si="0"/>
        <v>0</v>
      </c>
      <c r="O66" s="12">
        <f t="shared" si="1"/>
        <v>6959.79</v>
      </c>
    </row>
    <row r="67" spans="1:16" s="7" customFormat="1" x14ac:dyDescent="0.25">
      <c r="A67" s="13"/>
      <c r="B67" s="13" t="s">
        <v>150</v>
      </c>
      <c r="C67" s="14"/>
      <c r="D67" s="13"/>
      <c r="E67" s="13"/>
      <c r="F67" s="13"/>
      <c r="G67" s="15">
        <v>108054</v>
      </c>
      <c r="H67" s="16">
        <v>53725.889999999992</v>
      </c>
      <c r="I67" s="16">
        <v>56372.55999999999</v>
      </c>
      <c r="J67" s="16">
        <v>-2646.67</v>
      </c>
      <c r="K67" s="13"/>
      <c r="L67" s="13"/>
      <c r="M67" s="17"/>
      <c r="N67" s="17"/>
      <c r="O67" s="17">
        <f>SUM(O52:O66)</f>
        <v>176487.61000000002</v>
      </c>
      <c r="P67"/>
    </row>
    <row r="68" spans="1:16" x14ac:dyDescent="0.25">
      <c r="A68" s="8"/>
      <c r="B68" s="8" t="s">
        <v>17</v>
      </c>
      <c r="C68" s="9" t="s">
        <v>18</v>
      </c>
      <c r="D68" s="8" t="s">
        <v>151</v>
      </c>
      <c r="E68" s="8" t="s">
        <v>838</v>
      </c>
      <c r="F68" s="8">
        <v>1.41</v>
      </c>
      <c r="G68" s="10">
        <v>7055</v>
      </c>
      <c r="H68" s="11">
        <v>9947.5499999999975</v>
      </c>
      <c r="I68" s="11">
        <v>10509.13</v>
      </c>
      <c r="J68" s="11">
        <v>-561.58000000000004</v>
      </c>
      <c r="K68" s="8"/>
      <c r="L68" s="8">
        <v>1.5</v>
      </c>
      <c r="M68" s="12">
        <f t="shared" si="0"/>
        <v>0</v>
      </c>
      <c r="N68" s="12">
        <f t="shared" si="0"/>
        <v>10582.5</v>
      </c>
      <c r="O68" s="12">
        <f t="shared" si="1"/>
        <v>10582.5</v>
      </c>
    </row>
    <row r="69" spans="1:16" x14ac:dyDescent="0.25">
      <c r="A69" s="8"/>
      <c r="B69" s="8"/>
      <c r="C69" s="9"/>
      <c r="D69" s="8" t="s">
        <v>165</v>
      </c>
      <c r="E69" s="8" t="s">
        <v>709</v>
      </c>
      <c r="F69" s="8">
        <v>2.85</v>
      </c>
      <c r="G69" s="10">
        <v>250</v>
      </c>
      <c r="H69" s="11">
        <v>712.5</v>
      </c>
      <c r="I69" s="11">
        <v>694</v>
      </c>
      <c r="J69" s="11">
        <v>18.5</v>
      </c>
      <c r="K69" s="8"/>
      <c r="L69" s="8">
        <v>3</v>
      </c>
      <c r="M69" s="12">
        <f t="shared" ref="M69:N132" si="2">$G69*K69</f>
        <v>0</v>
      </c>
      <c r="N69" s="12">
        <f t="shared" si="2"/>
        <v>750</v>
      </c>
      <c r="O69" s="12">
        <f t="shared" ref="O69:O132" si="3">M69+N69</f>
        <v>750</v>
      </c>
    </row>
    <row r="70" spans="1:16" x14ac:dyDescent="0.25">
      <c r="A70" s="8"/>
      <c r="B70" s="8"/>
      <c r="C70" s="9"/>
      <c r="D70" s="8"/>
      <c r="E70" s="8" t="s">
        <v>839</v>
      </c>
      <c r="F70" s="8">
        <v>3.0500000000000003</v>
      </c>
      <c r="G70" s="10">
        <v>1650</v>
      </c>
      <c r="H70" s="11">
        <v>5032.5</v>
      </c>
      <c r="I70" s="11">
        <v>3965.71</v>
      </c>
      <c r="J70" s="11">
        <v>1066.79</v>
      </c>
      <c r="K70" s="8"/>
      <c r="L70" s="8">
        <v>3.2</v>
      </c>
      <c r="M70" s="12">
        <f t="shared" si="2"/>
        <v>0</v>
      </c>
      <c r="N70" s="12">
        <f t="shared" si="2"/>
        <v>5280</v>
      </c>
      <c r="O70" s="12">
        <f t="shared" si="3"/>
        <v>5280</v>
      </c>
    </row>
    <row r="71" spans="1:16" x14ac:dyDescent="0.25">
      <c r="A71" s="8"/>
      <c r="B71" s="8"/>
      <c r="C71" s="9" t="s">
        <v>24</v>
      </c>
      <c r="D71" s="8" t="s">
        <v>540</v>
      </c>
      <c r="E71" s="8" t="s">
        <v>840</v>
      </c>
      <c r="F71" s="8">
        <v>0.37000000000000005</v>
      </c>
      <c r="G71" s="10">
        <v>14540</v>
      </c>
      <c r="H71" s="11">
        <v>5379.8</v>
      </c>
      <c r="I71" s="11">
        <v>6295.58</v>
      </c>
      <c r="J71" s="11">
        <v>-915.78</v>
      </c>
      <c r="K71" s="8"/>
      <c r="L71" s="8">
        <v>0.38</v>
      </c>
      <c r="M71" s="12">
        <f t="shared" si="2"/>
        <v>0</v>
      </c>
      <c r="N71" s="12">
        <f t="shared" si="2"/>
        <v>5525.2</v>
      </c>
      <c r="O71" s="12">
        <f t="shared" si="3"/>
        <v>5525.2</v>
      </c>
    </row>
    <row r="72" spans="1:16" x14ac:dyDescent="0.25">
      <c r="A72" s="8"/>
      <c r="B72" s="8"/>
      <c r="C72" s="9"/>
      <c r="D72" s="8" t="s">
        <v>545</v>
      </c>
      <c r="E72" s="8" t="s">
        <v>711</v>
      </c>
      <c r="F72" s="8">
        <v>0.23</v>
      </c>
      <c r="G72" s="10">
        <v>805</v>
      </c>
      <c r="H72" s="11">
        <v>185.14999999999998</v>
      </c>
      <c r="I72" s="11">
        <v>264.38095238095241</v>
      </c>
      <c r="J72" s="11">
        <v>-79.230952380952374</v>
      </c>
      <c r="K72" s="8"/>
      <c r="L72" s="8">
        <v>0.24</v>
      </c>
      <c r="M72" s="12">
        <f t="shared" si="2"/>
        <v>0</v>
      </c>
      <c r="N72" s="12">
        <f t="shared" si="2"/>
        <v>193.2</v>
      </c>
      <c r="O72" s="12">
        <f t="shared" si="3"/>
        <v>193.2</v>
      </c>
    </row>
    <row r="73" spans="1:16" x14ac:dyDescent="0.25">
      <c r="A73" s="8"/>
      <c r="B73" s="8"/>
      <c r="C73" s="9"/>
      <c r="D73" s="8" t="s">
        <v>163</v>
      </c>
      <c r="E73" s="8" t="s">
        <v>841</v>
      </c>
      <c r="F73" s="8">
        <v>0.24</v>
      </c>
      <c r="G73" s="10">
        <v>4941</v>
      </c>
      <c r="H73" s="11">
        <v>1185.8399999999999</v>
      </c>
      <c r="I73" s="11">
        <v>1711.6877619047618</v>
      </c>
      <c r="J73" s="11">
        <v>-525.84776190476191</v>
      </c>
      <c r="K73" s="8"/>
      <c r="L73" s="8">
        <v>0.25</v>
      </c>
      <c r="M73" s="12">
        <f t="shared" si="2"/>
        <v>0</v>
      </c>
      <c r="N73" s="12">
        <f t="shared" si="2"/>
        <v>1235.25</v>
      </c>
      <c r="O73" s="12">
        <f t="shared" si="3"/>
        <v>1235.25</v>
      </c>
    </row>
    <row r="74" spans="1:16" x14ac:dyDescent="0.25">
      <c r="A74" s="8"/>
      <c r="B74" s="8"/>
      <c r="C74" s="9"/>
      <c r="D74" s="8"/>
      <c r="E74" s="8" t="s">
        <v>548</v>
      </c>
      <c r="F74" s="8">
        <v>0.24</v>
      </c>
      <c r="G74" s="10">
        <v>1116</v>
      </c>
      <c r="H74" s="11">
        <v>267.84000000000003</v>
      </c>
      <c r="I74" s="11">
        <v>353.79128571428572</v>
      </c>
      <c r="J74" s="11">
        <v>-85.951285714285717</v>
      </c>
      <c r="K74" s="8"/>
      <c r="L74" s="8">
        <v>0.25</v>
      </c>
      <c r="M74" s="12">
        <f t="shared" si="2"/>
        <v>0</v>
      </c>
      <c r="N74" s="12">
        <f t="shared" si="2"/>
        <v>279</v>
      </c>
      <c r="O74" s="12">
        <f t="shared" si="3"/>
        <v>279</v>
      </c>
    </row>
    <row r="75" spans="1:16" x14ac:dyDescent="0.25">
      <c r="A75" s="8"/>
      <c r="B75" s="8"/>
      <c r="C75" s="9" t="s">
        <v>30</v>
      </c>
      <c r="D75" s="8" t="s">
        <v>151</v>
      </c>
      <c r="E75" s="8" t="s">
        <v>842</v>
      </c>
      <c r="F75" s="8">
        <v>1.8599999999999997</v>
      </c>
      <c r="G75" s="10">
        <v>4112</v>
      </c>
      <c r="H75" s="11">
        <v>7648.3199999999988</v>
      </c>
      <c r="I75" s="11">
        <v>8269.5225641025645</v>
      </c>
      <c r="J75" s="11">
        <v>-621.202564102564</v>
      </c>
      <c r="K75" s="8"/>
      <c r="L75" s="8">
        <v>1.95</v>
      </c>
      <c r="M75" s="12">
        <f t="shared" si="2"/>
        <v>0</v>
      </c>
      <c r="N75" s="12">
        <f t="shared" si="2"/>
        <v>8018.4</v>
      </c>
      <c r="O75" s="12">
        <f t="shared" si="3"/>
        <v>8018.4</v>
      </c>
    </row>
    <row r="76" spans="1:16" x14ac:dyDescent="0.25">
      <c r="A76" s="8"/>
      <c r="B76" s="8"/>
      <c r="C76" s="9"/>
      <c r="D76" s="8"/>
      <c r="E76" s="8" t="s">
        <v>551</v>
      </c>
      <c r="F76" s="8">
        <v>1.86</v>
      </c>
      <c r="G76" s="10">
        <v>280</v>
      </c>
      <c r="H76" s="11">
        <v>520.79999999999995</v>
      </c>
      <c r="I76" s="11">
        <v>694</v>
      </c>
      <c r="J76" s="11">
        <v>-173.20000000000005</v>
      </c>
      <c r="K76" s="8"/>
      <c r="L76" s="8">
        <v>1.95</v>
      </c>
      <c r="M76" s="12">
        <f t="shared" si="2"/>
        <v>0</v>
      </c>
      <c r="N76" s="12">
        <f t="shared" si="2"/>
        <v>546</v>
      </c>
      <c r="O76" s="12">
        <f t="shared" si="3"/>
        <v>546</v>
      </c>
    </row>
    <row r="77" spans="1:16" x14ac:dyDescent="0.25">
      <c r="A77" s="8"/>
      <c r="B77" s="8"/>
      <c r="C77" s="9"/>
      <c r="D77" s="8" t="s">
        <v>165</v>
      </c>
      <c r="E77" s="8" t="s">
        <v>843</v>
      </c>
      <c r="F77" s="8">
        <v>2.8500000000000005</v>
      </c>
      <c r="G77" s="10">
        <v>1550</v>
      </c>
      <c r="H77" s="11">
        <v>4417.5</v>
      </c>
      <c r="I77" s="11">
        <v>6205.3174358974356</v>
      </c>
      <c r="J77" s="11">
        <v>-1787.8174358974359</v>
      </c>
      <c r="K77" s="8"/>
      <c r="L77" s="8">
        <v>3</v>
      </c>
      <c r="M77" s="12">
        <f t="shared" si="2"/>
        <v>0</v>
      </c>
      <c r="N77" s="12">
        <f t="shared" si="2"/>
        <v>4650</v>
      </c>
      <c r="O77" s="12">
        <f t="shared" si="3"/>
        <v>4650</v>
      </c>
    </row>
    <row r="78" spans="1:16" x14ac:dyDescent="0.25">
      <c r="A78" s="8"/>
      <c r="B78" s="8"/>
      <c r="C78" s="9" t="s">
        <v>143</v>
      </c>
      <c r="D78" s="8" t="s">
        <v>165</v>
      </c>
      <c r="E78" s="8" t="s">
        <v>844</v>
      </c>
      <c r="F78" s="8">
        <v>1.54</v>
      </c>
      <c r="G78" s="10">
        <v>0</v>
      </c>
      <c r="H78" s="11">
        <v>0</v>
      </c>
      <c r="I78" s="11">
        <v>694</v>
      </c>
      <c r="J78" s="11">
        <v>-694</v>
      </c>
      <c r="K78" s="8"/>
      <c r="L78" s="8">
        <v>1.65</v>
      </c>
      <c r="M78" s="12">
        <f t="shared" si="2"/>
        <v>0</v>
      </c>
      <c r="N78" s="12">
        <f t="shared" si="2"/>
        <v>0</v>
      </c>
      <c r="O78" s="12">
        <f t="shared" si="3"/>
        <v>0</v>
      </c>
    </row>
    <row r="79" spans="1:16" x14ac:dyDescent="0.25">
      <c r="A79" s="8"/>
      <c r="B79" s="8"/>
      <c r="C79" s="9" t="s">
        <v>145</v>
      </c>
      <c r="D79" s="8" t="s">
        <v>165</v>
      </c>
      <c r="E79" s="8" t="s">
        <v>845</v>
      </c>
      <c r="F79" s="8">
        <v>1.54</v>
      </c>
      <c r="G79" s="10">
        <v>120</v>
      </c>
      <c r="H79" s="11">
        <v>184.8</v>
      </c>
      <c r="I79" s="11">
        <v>832.8</v>
      </c>
      <c r="J79" s="11">
        <v>-648</v>
      </c>
      <c r="K79" s="8"/>
      <c r="L79" s="8">
        <v>1.65</v>
      </c>
      <c r="M79" s="12">
        <f t="shared" si="2"/>
        <v>0</v>
      </c>
      <c r="N79" s="12">
        <f t="shared" si="2"/>
        <v>198</v>
      </c>
      <c r="O79" s="12">
        <f t="shared" si="3"/>
        <v>198</v>
      </c>
    </row>
    <row r="80" spans="1:16" x14ac:dyDescent="0.25">
      <c r="A80" s="8"/>
      <c r="B80" s="8"/>
      <c r="C80" s="9" t="s">
        <v>148</v>
      </c>
      <c r="D80" s="8" t="s">
        <v>165</v>
      </c>
      <c r="E80" s="8" t="s">
        <v>846</v>
      </c>
      <c r="F80" s="8">
        <v>1.49</v>
      </c>
      <c r="G80" s="10">
        <v>360</v>
      </c>
      <c r="H80" s="11">
        <v>536.4</v>
      </c>
      <c r="I80" s="11">
        <v>1388</v>
      </c>
      <c r="J80" s="11">
        <v>-851.6</v>
      </c>
      <c r="K80" s="8"/>
      <c r="L80" s="8">
        <v>1.6</v>
      </c>
      <c r="M80" s="12">
        <f t="shared" si="2"/>
        <v>0</v>
      </c>
      <c r="N80" s="12">
        <f t="shared" si="2"/>
        <v>576</v>
      </c>
      <c r="O80" s="12">
        <f t="shared" si="3"/>
        <v>576</v>
      </c>
    </row>
    <row r="81" spans="1:16" x14ac:dyDescent="0.25">
      <c r="A81" s="8"/>
      <c r="B81" s="8"/>
      <c r="C81" s="9" t="s">
        <v>149</v>
      </c>
      <c r="D81" s="8" t="s">
        <v>362</v>
      </c>
      <c r="E81" s="8" t="s">
        <v>847</v>
      </c>
      <c r="F81" s="8">
        <v>1.49</v>
      </c>
      <c r="G81" s="10">
        <v>0</v>
      </c>
      <c r="H81" s="11">
        <v>0</v>
      </c>
      <c r="I81" s="11">
        <v>1388</v>
      </c>
      <c r="J81" s="11">
        <v>-1388</v>
      </c>
      <c r="K81" s="8"/>
      <c r="L81" s="8">
        <v>1.6</v>
      </c>
      <c r="M81" s="12">
        <f t="shared" si="2"/>
        <v>0</v>
      </c>
      <c r="N81" s="12">
        <f t="shared" si="2"/>
        <v>0</v>
      </c>
      <c r="O81" s="12">
        <f t="shared" si="3"/>
        <v>0</v>
      </c>
    </row>
    <row r="82" spans="1:16" s="7" customFormat="1" x14ac:dyDescent="0.25">
      <c r="A82" s="13"/>
      <c r="B82" s="13" t="s">
        <v>34</v>
      </c>
      <c r="C82" s="14"/>
      <c r="D82" s="13"/>
      <c r="E82" s="13"/>
      <c r="F82" s="13"/>
      <c r="G82" s="15">
        <v>36779</v>
      </c>
      <c r="H82" s="16">
        <v>36019.000000000007</v>
      </c>
      <c r="I82" s="16">
        <v>43265.919999999998</v>
      </c>
      <c r="J82" s="16">
        <v>-7246.92</v>
      </c>
      <c r="K82" s="13"/>
      <c r="L82" s="13"/>
      <c r="M82" s="17"/>
      <c r="N82" s="17"/>
      <c r="O82" s="17">
        <f>SUM(O68:O81)</f>
        <v>37833.550000000003</v>
      </c>
      <c r="P82"/>
    </row>
    <row r="83" spans="1:16" s="7" customFormat="1" x14ac:dyDescent="0.25">
      <c r="A83" s="2" t="s">
        <v>167</v>
      </c>
      <c r="B83" s="2"/>
      <c r="C83" s="3"/>
      <c r="D83" s="2"/>
      <c r="E83" s="2"/>
      <c r="F83" s="2"/>
      <c r="G83" s="4">
        <v>144833</v>
      </c>
      <c r="H83" s="5">
        <v>89744.889999999985</v>
      </c>
      <c r="I83" s="5">
        <v>99638.48000000004</v>
      </c>
      <c r="J83" s="5">
        <v>-9893.590000000002</v>
      </c>
      <c r="K83" s="2"/>
      <c r="L83" s="2"/>
      <c r="M83" s="6"/>
      <c r="N83" s="6"/>
      <c r="O83" s="6"/>
      <c r="P83"/>
    </row>
    <row r="84" spans="1:16" x14ac:dyDescent="0.25">
      <c r="A84" s="8" t="s">
        <v>168</v>
      </c>
      <c r="B84" s="8" t="s">
        <v>191</v>
      </c>
      <c r="C84" s="9" t="s">
        <v>18</v>
      </c>
      <c r="D84" s="8" t="s">
        <v>180</v>
      </c>
      <c r="E84" s="8" t="s">
        <v>428</v>
      </c>
      <c r="F84" s="8">
        <v>0.45</v>
      </c>
      <c r="G84" s="10">
        <v>9006</v>
      </c>
      <c r="H84" s="11">
        <v>4052.7</v>
      </c>
      <c r="I84" s="11">
        <v>3137.14</v>
      </c>
      <c r="J84" s="11">
        <v>915.56000000000006</v>
      </c>
      <c r="K84" s="8">
        <v>1.1399999999999999</v>
      </c>
      <c r="L84" s="8"/>
      <c r="M84" s="12">
        <f t="shared" si="2"/>
        <v>10266.839999999998</v>
      </c>
      <c r="N84" s="12">
        <f t="shared" si="2"/>
        <v>0</v>
      </c>
      <c r="O84" s="12">
        <f t="shared" si="3"/>
        <v>10266.839999999998</v>
      </c>
    </row>
    <row r="85" spans="1:16" x14ac:dyDescent="0.25">
      <c r="A85" s="8"/>
      <c r="B85" s="8"/>
      <c r="C85" s="9"/>
      <c r="D85" s="8"/>
      <c r="E85" s="8" t="s">
        <v>720</v>
      </c>
      <c r="F85" s="8">
        <v>0.43</v>
      </c>
      <c r="G85" s="10">
        <v>4222</v>
      </c>
      <c r="H85" s="11">
        <v>1815.46</v>
      </c>
      <c r="I85" s="11">
        <v>2131.9335727109515</v>
      </c>
      <c r="J85" s="11">
        <v>-316.47357271095149</v>
      </c>
      <c r="K85" s="8">
        <v>1.1499999999999999</v>
      </c>
      <c r="L85" s="8"/>
      <c r="M85" s="12">
        <f t="shared" si="2"/>
        <v>4855.2999999999993</v>
      </c>
      <c r="N85" s="12">
        <f t="shared" si="2"/>
        <v>0</v>
      </c>
      <c r="O85" s="12">
        <f t="shared" si="3"/>
        <v>4855.2999999999993</v>
      </c>
    </row>
    <row r="86" spans="1:16" x14ac:dyDescent="0.25">
      <c r="A86" s="8"/>
      <c r="B86" s="8"/>
      <c r="C86" s="9"/>
      <c r="D86" s="8"/>
      <c r="E86" s="8" t="s">
        <v>716</v>
      </c>
      <c r="F86" s="8">
        <v>0.59</v>
      </c>
      <c r="G86" s="10">
        <v>2120</v>
      </c>
      <c r="H86" s="11">
        <v>1250.8000000000002</v>
      </c>
      <c r="I86" s="11">
        <v>1098</v>
      </c>
      <c r="J86" s="11">
        <v>152.80000000000007</v>
      </c>
      <c r="K86" s="8">
        <v>2</v>
      </c>
      <c r="L86" s="8"/>
      <c r="M86" s="12">
        <f t="shared" si="2"/>
        <v>4240</v>
      </c>
      <c r="N86" s="12">
        <f t="shared" si="2"/>
        <v>0</v>
      </c>
      <c r="O86" s="12">
        <f t="shared" si="3"/>
        <v>4240</v>
      </c>
    </row>
    <row r="87" spans="1:16" x14ac:dyDescent="0.25">
      <c r="A87" s="8"/>
      <c r="B87" s="8"/>
      <c r="C87" s="9"/>
      <c r="D87" s="8"/>
      <c r="E87" s="8" t="s">
        <v>848</v>
      </c>
      <c r="F87" s="8">
        <v>0.39</v>
      </c>
      <c r="G87" s="10">
        <v>1115</v>
      </c>
      <c r="H87" s="11">
        <v>434.85</v>
      </c>
      <c r="I87" s="11">
        <v>613.06642728904853</v>
      </c>
      <c r="J87" s="11">
        <v>-178.21642728904848</v>
      </c>
      <c r="K87" s="8">
        <v>1.48</v>
      </c>
      <c r="L87" s="8"/>
      <c r="M87" s="12">
        <f t="shared" si="2"/>
        <v>1650.2</v>
      </c>
      <c r="N87" s="12">
        <f t="shared" si="2"/>
        <v>0</v>
      </c>
      <c r="O87" s="12">
        <f t="shared" si="3"/>
        <v>1650.2</v>
      </c>
    </row>
    <row r="88" spans="1:16" x14ac:dyDescent="0.25">
      <c r="A88" s="8"/>
      <c r="B88" s="8"/>
      <c r="C88" s="9"/>
      <c r="D88" s="8" t="s">
        <v>124</v>
      </c>
      <c r="E88" s="8" t="s">
        <v>849</v>
      </c>
      <c r="F88" s="8">
        <v>0.81000000000000039</v>
      </c>
      <c r="G88" s="10">
        <v>5518</v>
      </c>
      <c r="H88" s="11">
        <v>4469.58</v>
      </c>
      <c r="I88" s="11">
        <v>6823.28</v>
      </c>
      <c r="J88" s="11">
        <v>-2353.7000000000003</v>
      </c>
      <c r="K88" s="8">
        <v>2.7</v>
      </c>
      <c r="L88" s="8"/>
      <c r="M88" s="12">
        <f t="shared" si="2"/>
        <v>14898.6</v>
      </c>
      <c r="N88" s="12">
        <f t="shared" si="2"/>
        <v>0</v>
      </c>
      <c r="O88" s="12">
        <f t="shared" si="3"/>
        <v>14898.6</v>
      </c>
    </row>
    <row r="89" spans="1:16" x14ac:dyDescent="0.25">
      <c r="A89" s="8"/>
      <c r="B89" s="8"/>
      <c r="C89" s="9" t="s">
        <v>300</v>
      </c>
      <c r="D89" s="8" t="s">
        <v>180</v>
      </c>
      <c r="E89" s="8" t="s">
        <v>719</v>
      </c>
      <c r="F89" s="8">
        <v>0.37999999999999995</v>
      </c>
      <c r="G89" s="10">
        <v>15702</v>
      </c>
      <c r="H89" s="11">
        <v>5966.76</v>
      </c>
      <c r="I89" s="11">
        <v>7921.28</v>
      </c>
      <c r="J89" s="11">
        <v>-1954.5199999999995</v>
      </c>
      <c r="K89" s="8">
        <v>1.24</v>
      </c>
      <c r="L89" s="8"/>
      <c r="M89" s="12">
        <f t="shared" si="2"/>
        <v>19470.48</v>
      </c>
      <c r="N89" s="12">
        <f t="shared" si="2"/>
        <v>0</v>
      </c>
      <c r="O89" s="12">
        <f t="shared" si="3"/>
        <v>19470.48</v>
      </c>
    </row>
    <row r="90" spans="1:16" x14ac:dyDescent="0.25">
      <c r="A90" s="8"/>
      <c r="B90" s="8"/>
      <c r="C90" s="9"/>
      <c r="D90" s="8"/>
      <c r="E90" s="8" t="s">
        <v>715</v>
      </c>
      <c r="F90" s="8">
        <v>0.38000000000000006</v>
      </c>
      <c r="G90" s="10">
        <v>3630</v>
      </c>
      <c r="H90" s="11">
        <v>1379.4</v>
      </c>
      <c r="I90" s="11">
        <v>1647</v>
      </c>
      <c r="J90" s="11">
        <v>-267.60000000000002</v>
      </c>
      <c r="K90" s="8">
        <v>1.24</v>
      </c>
      <c r="L90" s="8"/>
      <c r="M90" s="12">
        <f t="shared" si="2"/>
        <v>4501.2</v>
      </c>
      <c r="N90" s="12">
        <f t="shared" si="2"/>
        <v>0</v>
      </c>
      <c r="O90" s="12">
        <f t="shared" si="3"/>
        <v>4501.2</v>
      </c>
    </row>
    <row r="91" spans="1:16" x14ac:dyDescent="0.25">
      <c r="A91" s="8"/>
      <c r="B91" s="8"/>
      <c r="C91" s="9"/>
      <c r="D91" s="8"/>
      <c r="E91" s="8" t="s">
        <v>432</v>
      </c>
      <c r="F91" s="8">
        <v>0.38</v>
      </c>
      <c r="G91" s="10">
        <v>1730</v>
      </c>
      <c r="H91" s="11">
        <v>657.4</v>
      </c>
      <c r="I91" s="11">
        <v>549</v>
      </c>
      <c r="J91" s="11">
        <v>108.39999999999998</v>
      </c>
      <c r="K91" s="8">
        <v>1.1499999999999999</v>
      </c>
      <c r="L91" s="8"/>
      <c r="M91" s="12">
        <f t="shared" si="2"/>
        <v>1989.4999999999998</v>
      </c>
      <c r="N91" s="12">
        <f t="shared" si="2"/>
        <v>0</v>
      </c>
      <c r="O91" s="12">
        <f t="shared" si="3"/>
        <v>1989.4999999999998</v>
      </c>
    </row>
    <row r="92" spans="1:16" x14ac:dyDescent="0.25">
      <c r="A92" s="8"/>
      <c r="B92" s="8"/>
      <c r="C92" s="9"/>
      <c r="D92" s="8"/>
      <c r="E92" s="8" t="s">
        <v>558</v>
      </c>
      <c r="F92" s="8">
        <v>0.38</v>
      </c>
      <c r="G92" s="10">
        <v>6880</v>
      </c>
      <c r="H92" s="11">
        <v>2614.3999999999996</v>
      </c>
      <c r="I92" s="11">
        <v>2588.14</v>
      </c>
      <c r="J92" s="11">
        <v>26.259999999999934</v>
      </c>
      <c r="K92" s="8">
        <v>1.1499999999999999</v>
      </c>
      <c r="L92" s="8"/>
      <c r="M92" s="12">
        <f t="shared" si="2"/>
        <v>7911.9999999999991</v>
      </c>
      <c r="N92" s="12">
        <f t="shared" si="2"/>
        <v>0</v>
      </c>
      <c r="O92" s="12">
        <f t="shared" si="3"/>
        <v>7911.9999999999991</v>
      </c>
    </row>
    <row r="93" spans="1:16" x14ac:dyDescent="0.25">
      <c r="A93" s="8"/>
      <c r="B93" s="8"/>
      <c r="C93" s="9"/>
      <c r="D93" s="8"/>
      <c r="E93" s="8" t="s">
        <v>716</v>
      </c>
      <c r="F93" s="8">
        <v>0.59</v>
      </c>
      <c r="G93" s="10">
        <v>660</v>
      </c>
      <c r="H93" s="11">
        <v>389.4</v>
      </c>
      <c r="I93" s="11">
        <v>941.14</v>
      </c>
      <c r="J93" s="11">
        <v>-551.74</v>
      </c>
      <c r="K93" s="8">
        <v>2</v>
      </c>
      <c r="L93" s="8"/>
      <c r="M93" s="12">
        <f t="shared" si="2"/>
        <v>1320</v>
      </c>
      <c r="N93" s="12">
        <f t="shared" si="2"/>
        <v>0</v>
      </c>
      <c r="O93" s="12">
        <f t="shared" si="3"/>
        <v>1320</v>
      </c>
    </row>
    <row r="94" spans="1:16" x14ac:dyDescent="0.25">
      <c r="A94" s="8"/>
      <c r="B94" s="8"/>
      <c r="C94" s="9" t="s">
        <v>24</v>
      </c>
      <c r="D94" s="8" t="s">
        <v>180</v>
      </c>
      <c r="E94" s="8" t="s">
        <v>428</v>
      </c>
      <c r="F94" s="8">
        <v>0.45000000000000007</v>
      </c>
      <c r="G94" s="10">
        <v>10520</v>
      </c>
      <c r="H94" s="11">
        <v>4734</v>
      </c>
      <c r="I94" s="11">
        <v>3537.8699270072993</v>
      </c>
      <c r="J94" s="11">
        <v>1196.1300729927007</v>
      </c>
      <c r="K94" s="8">
        <v>1.1399999999999999</v>
      </c>
      <c r="L94" s="8"/>
      <c r="M94" s="12">
        <f t="shared" si="2"/>
        <v>11992.8</v>
      </c>
      <c r="N94" s="12">
        <f t="shared" si="2"/>
        <v>0</v>
      </c>
      <c r="O94" s="12">
        <f t="shared" si="3"/>
        <v>11992.8</v>
      </c>
    </row>
    <row r="95" spans="1:16" x14ac:dyDescent="0.25">
      <c r="A95" s="8"/>
      <c r="B95" s="8"/>
      <c r="C95" s="9"/>
      <c r="D95" s="8"/>
      <c r="E95" s="8" t="s">
        <v>720</v>
      </c>
      <c r="F95" s="8">
        <v>0.43</v>
      </c>
      <c r="G95" s="10">
        <v>4490</v>
      </c>
      <c r="H95" s="11">
        <v>1930.7</v>
      </c>
      <c r="I95" s="11">
        <v>2039.1399999999999</v>
      </c>
      <c r="J95" s="11">
        <v>-108.43999999999994</v>
      </c>
      <c r="K95" s="8">
        <v>1.1499999999999999</v>
      </c>
      <c r="L95" s="8"/>
      <c r="M95" s="12">
        <f t="shared" si="2"/>
        <v>5163.5</v>
      </c>
      <c r="N95" s="12">
        <f t="shared" si="2"/>
        <v>0</v>
      </c>
      <c r="O95" s="12">
        <f t="shared" si="3"/>
        <v>5163.5</v>
      </c>
    </row>
    <row r="96" spans="1:16" x14ac:dyDescent="0.25">
      <c r="A96" s="8"/>
      <c r="B96" s="8"/>
      <c r="C96" s="9"/>
      <c r="D96" s="8"/>
      <c r="E96" s="8" t="s">
        <v>716</v>
      </c>
      <c r="F96" s="8">
        <v>0.59</v>
      </c>
      <c r="G96" s="10">
        <v>1330</v>
      </c>
      <c r="H96" s="11">
        <v>784.7</v>
      </c>
      <c r="I96" s="11">
        <v>549</v>
      </c>
      <c r="J96" s="11">
        <v>235.70000000000005</v>
      </c>
      <c r="K96" s="8">
        <v>2</v>
      </c>
      <c r="L96" s="8"/>
      <c r="M96" s="12">
        <f t="shared" si="2"/>
        <v>2660</v>
      </c>
      <c r="N96" s="12">
        <f t="shared" si="2"/>
        <v>0</v>
      </c>
      <c r="O96" s="12">
        <f t="shared" si="3"/>
        <v>2660</v>
      </c>
    </row>
    <row r="97" spans="1:15" x14ac:dyDescent="0.25">
      <c r="A97" s="8"/>
      <c r="B97" s="8"/>
      <c r="C97" s="9"/>
      <c r="D97" s="8"/>
      <c r="E97" s="8" t="s">
        <v>848</v>
      </c>
      <c r="F97" s="8">
        <v>0.39</v>
      </c>
      <c r="G97" s="10">
        <v>1725</v>
      </c>
      <c r="H97" s="11">
        <v>672.75</v>
      </c>
      <c r="I97" s="11">
        <v>1098</v>
      </c>
      <c r="J97" s="11">
        <v>-425.25</v>
      </c>
      <c r="K97" s="8">
        <v>1.48</v>
      </c>
      <c r="L97" s="8"/>
      <c r="M97" s="12">
        <f t="shared" si="2"/>
        <v>2553</v>
      </c>
      <c r="N97" s="12">
        <f t="shared" si="2"/>
        <v>0</v>
      </c>
      <c r="O97" s="12">
        <f t="shared" si="3"/>
        <v>2553</v>
      </c>
    </row>
    <row r="98" spans="1:15" x14ac:dyDescent="0.25">
      <c r="A98" s="8"/>
      <c r="B98" s="8"/>
      <c r="C98" s="9"/>
      <c r="D98" s="8" t="s">
        <v>124</v>
      </c>
      <c r="E98" s="8" t="s">
        <v>849</v>
      </c>
      <c r="F98" s="8">
        <v>0.81000000000000039</v>
      </c>
      <c r="G98" s="10">
        <v>4602</v>
      </c>
      <c r="H98" s="11">
        <v>3727.6200000000003</v>
      </c>
      <c r="I98" s="11">
        <v>6422.5500729927007</v>
      </c>
      <c r="J98" s="11">
        <v>-2694.9300729927008</v>
      </c>
      <c r="K98" s="8">
        <v>2.7</v>
      </c>
      <c r="L98" s="8"/>
      <c r="M98" s="12">
        <f t="shared" si="2"/>
        <v>12425.400000000001</v>
      </c>
      <c r="N98" s="12">
        <f t="shared" si="2"/>
        <v>0</v>
      </c>
      <c r="O98" s="12">
        <f t="shared" si="3"/>
        <v>12425.400000000001</v>
      </c>
    </row>
    <row r="99" spans="1:15" x14ac:dyDescent="0.25">
      <c r="A99" s="8"/>
      <c r="B99" s="8"/>
      <c r="C99" s="9" t="s">
        <v>30</v>
      </c>
      <c r="D99" s="8" t="s">
        <v>180</v>
      </c>
      <c r="E99" s="8" t="s">
        <v>718</v>
      </c>
      <c r="F99" s="8">
        <v>0.7599999999999999</v>
      </c>
      <c r="G99" s="10">
        <v>7489</v>
      </c>
      <c r="H99" s="11">
        <v>5691.6399999999994</v>
      </c>
      <c r="I99" s="11">
        <v>7896.5056317689532</v>
      </c>
      <c r="J99" s="11">
        <v>-2204.8656317689529</v>
      </c>
      <c r="K99" s="8">
        <v>1.95</v>
      </c>
      <c r="L99" s="8"/>
      <c r="M99" s="12">
        <f t="shared" si="2"/>
        <v>14603.55</v>
      </c>
      <c r="N99" s="12">
        <f t="shared" si="2"/>
        <v>0</v>
      </c>
      <c r="O99" s="12">
        <f t="shared" si="3"/>
        <v>14603.55</v>
      </c>
    </row>
    <row r="100" spans="1:15" x14ac:dyDescent="0.25">
      <c r="A100" s="8"/>
      <c r="B100" s="8"/>
      <c r="C100" s="9"/>
      <c r="D100" s="8"/>
      <c r="E100" s="8" t="s">
        <v>850</v>
      </c>
      <c r="F100" s="8">
        <v>0.7599999999999999</v>
      </c>
      <c r="G100" s="10">
        <v>6000</v>
      </c>
      <c r="H100" s="11">
        <v>4560</v>
      </c>
      <c r="I100" s="11">
        <v>5906.9143682310469</v>
      </c>
      <c r="J100" s="11">
        <v>-1346.9143682310466</v>
      </c>
      <c r="K100" s="8">
        <v>2.25</v>
      </c>
      <c r="L100" s="8"/>
      <c r="M100" s="12">
        <f t="shared" si="2"/>
        <v>13500</v>
      </c>
      <c r="N100" s="12">
        <f t="shared" si="2"/>
        <v>0</v>
      </c>
      <c r="O100" s="12">
        <f t="shared" si="3"/>
        <v>13500</v>
      </c>
    </row>
    <row r="101" spans="1:15" x14ac:dyDescent="0.25">
      <c r="A101" s="8"/>
      <c r="B101" s="8"/>
      <c r="C101" s="9" t="s">
        <v>143</v>
      </c>
      <c r="D101" s="8" t="s">
        <v>180</v>
      </c>
      <c r="E101" s="8" t="s">
        <v>718</v>
      </c>
      <c r="F101" s="8">
        <v>0.7599999999999999</v>
      </c>
      <c r="G101" s="10">
        <v>6033</v>
      </c>
      <c r="H101" s="11">
        <v>4585.08</v>
      </c>
      <c r="I101" s="11">
        <v>6823.28</v>
      </c>
      <c r="J101" s="11">
        <v>-2238.2000000000003</v>
      </c>
      <c r="K101" s="8">
        <v>1.95</v>
      </c>
      <c r="L101" s="8"/>
      <c r="M101" s="12">
        <f t="shared" si="2"/>
        <v>11764.35</v>
      </c>
      <c r="N101" s="12">
        <f t="shared" si="2"/>
        <v>0</v>
      </c>
      <c r="O101" s="12">
        <f t="shared" si="3"/>
        <v>11764.35</v>
      </c>
    </row>
    <row r="102" spans="1:15" x14ac:dyDescent="0.25">
      <c r="A102" s="8"/>
      <c r="B102" s="8"/>
      <c r="C102" s="9"/>
      <c r="D102" s="8"/>
      <c r="E102" s="8" t="s">
        <v>850</v>
      </c>
      <c r="F102" s="8">
        <v>0.7599999999999999</v>
      </c>
      <c r="G102" s="10">
        <v>6308</v>
      </c>
      <c r="H102" s="11">
        <v>4794.08</v>
      </c>
      <c r="I102" s="11">
        <v>6823.28</v>
      </c>
      <c r="J102" s="11">
        <v>-2029.1999999999998</v>
      </c>
      <c r="K102" s="8">
        <v>2.25</v>
      </c>
      <c r="L102" s="8"/>
      <c r="M102" s="12">
        <f t="shared" si="2"/>
        <v>14193</v>
      </c>
      <c r="N102" s="12">
        <f t="shared" si="2"/>
        <v>0</v>
      </c>
      <c r="O102" s="12">
        <f t="shared" si="3"/>
        <v>14193</v>
      </c>
    </row>
    <row r="103" spans="1:15" x14ac:dyDescent="0.25">
      <c r="A103" s="8"/>
      <c r="B103" s="8"/>
      <c r="C103" s="9" t="s">
        <v>145</v>
      </c>
      <c r="D103" s="8" t="s">
        <v>180</v>
      </c>
      <c r="E103" s="8" t="s">
        <v>428</v>
      </c>
      <c r="F103" s="8">
        <v>0.45</v>
      </c>
      <c r="G103" s="10">
        <v>4550</v>
      </c>
      <c r="H103" s="11">
        <v>2047.5</v>
      </c>
      <c r="I103" s="11">
        <v>1647</v>
      </c>
      <c r="J103" s="11">
        <v>400.5</v>
      </c>
      <c r="K103" s="8">
        <v>1.1399999999999999</v>
      </c>
      <c r="L103" s="8"/>
      <c r="M103" s="12">
        <f t="shared" si="2"/>
        <v>5187</v>
      </c>
      <c r="N103" s="12">
        <f t="shared" si="2"/>
        <v>0</v>
      </c>
      <c r="O103" s="12">
        <f t="shared" si="3"/>
        <v>5187</v>
      </c>
    </row>
    <row r="104" spans="1:15" x14ac:dyDescent="0.25">
      <c r="A104" s="8"/>
      <c r="B104" s="8"/>
      <c r="C104" s="9"/>
      <c r="D104" s="8"/>
      <c r="E104" s="8" t="s">
        <v>719</v>
      </c>
      <c r="F104" s="8">
        <v>0.38</v>
      </c>
      <c r="G104" s="10">
        <v>3665</v>
      </c>
      <c r="H104" s="11">
        <v>1392.6999999999998</v>
      </c>
      <c r="I104" s="11">
        <v>1098</v>
      </c>
      <c r="J104" s="11">
        <v>294.69999999999993</v>
      </c>
      <c r="K104" s="8">
        <v>1.24</v>
      </c>
      <c r="L104" s="8"/>
      <c r="M104" s="12">
        <f t="shared" si="2"/>
        <v>4544.6000000000004</v>
      </c>
      <c r="N104" s="12">
        <f t="shared" si="2"/>
        <v>0</v>
      </c>
      <c r="O104" s="12">
        <f t="shared" si="3"/>
        <v>4544.6000000000004</v>
      </c>
    </row>
    <row r="105" spans="1:15" x14ac:dyDescent="0.25">
      <c r="A105" s="8"/>
      <c r="B105" s="8"/>
      <c r="C105" s="9"/>
      <c r="D105" s="8"/>
      <c r="E105" s="8" t="s">
        <v>720</v>
      </c>
      <c r="F105" s="8">
        <v>0.43</v>
      </c>
      <c r="G105" s="10">
        <v>5040</v>
      </c>
      <c r="H105" s="11">
        <v>2167.1999999999998</v>
      </c>
      <c r="I105" s="11">
        <v>2039.1399999999999</v>
      </c>
      <c r="J105" s="11">
        <v>128.06000000000006</v>
      </c>
      <c r="K105" s="8">
        <v>1.1499999999999999</v>
      </c>
      <c r="L105" s="8"/>
      <c r="M105" s="12">
        <f t="shared" si="2"/>
        <v>5796</v>
      </c>
      <c r="N105" s="12">
        <f t="shared" si="2"/>
        <v>0</v>
      </c>
      <c r="O105" s="12">
        <f t="shared" si="3"/>
        <v>5796</v>
      </c>
    </row>
    <row r="106" spans="1:15" x14ac:dyDescent="0.25">
      <c r="A106" s="8"/>
      <c r="B106" s="8"/>
      <c r="C106" s="9"/>
      <c r="D106" s="8"/>
      <c r="E106" s="8" t="s">
        <v>851</v>
      </c>
      <c r="F106" s="8">
        <v>0.39</v>
      </c>
      <c r="G106" s="10">
        <v>600</v>
      </c>
      <c r="H106" s="11">
        <v>234</v>
      </c>
      <c r="I106" s="11">
        <v>549</v>
      </c>
      <c r="J106" s="11">
        <v>-315</v>
      </c>
      <c r="K106" s="8">
        <v>1.48</v>
      </c>
      <c r="L106" s="8"/>
      <c r="M106" s="12">
        <f t="shared" si="2"/>
        <v>888</v>
      </c>
      <c r="N106" s="12">
        <f t="shared" si="2"/>
        <v>0</v>
      </c>
      <c r="O106" s="12">
        <f t="shared" si="3"/>
        <v>888</v>
      </c>
    </row>
    <row r="107" spans="1:15" x14ac:dyDescent="0.25">
      <c r="A107" s="8"/>
      <c r="B107" s="8"/>
      <c r="C107" s="9"/>
      <c r="D107" s="8" t="s">
        <v>124</v>
      </c>
      <c r="E107" s="8" t="s">
        <v>852</v>
      </c>
      <c r="F107" s="8">
        <v>0.81000000000000039</v>
      </c>
      <c r="G107" s="10">
        <v>5997</v>
      </c>
      <c r="H107" s="11">
        <v>4857.57</v>
      </c>
      <c r="I107" s="11">
        <v>7764.42</v>
      </c>
      <c r="J107" s="11">
        <v>-2906.8500000000004</v>
      </c>
      <c r="K107" s="8">
        <v>2.35</v>
      </c>
      <c r="L107" s="8"/>
      <c r="M107" s="12">
        <f t="shared" si="2"/>
        <v>14092.95</v>
      </c>
      <c r="N107" s="12">
        <f t="shared" si="2"/>
        <v>0</v>
      </c>
      <c r="O107" s="12">
        <f t="shared" si="3"/>
        <v>14092.95</v>
      </c>
    </row>
    <row r="108" spans="1:15" x14ac:dyDescent="0.25">
      <c r="A108" s="8"/>
      <c r="B108" s="8"/>
      <c r="C108" s="9" t="s">
        <v>148</v>
      </c>
      <c r="D108" s="8" t="s">
        <v>180</v>
      </c>
      <c r="E108" s="8" t="s">
        <v>428</v>
      </c>
      <c r="F108" s="8">
        <v>0.45</v>
      </c>
      <c r="G108" s="10">
        <v>3222</v>
      </c>
      <c r="H108" s="11">
        <v>1449.9</v>
      </c>
      <c r="I108" s="11">
        <v>1328.7391304347825</v>
      </c>
      <c r="J108" s="11">
        <v>121.16086956521741</v>
      </c>
      <c r="K108" s="8">
        <v>1.1399999999999999</v>
      </c>
      <c r="L108" s="8"/>
      <c r="M108" s="12">
        <f t="shared" si="2"/>
        <v>3673.0799999999995</v>
      </c>
      <c r="N108" s="12">
        <f t="shared" si="2"/>
        <v>0</v>
      </c>
      <c r="O108" s="12">
        <f t="shared" si="3"/>
        <v>3673.0799999999995</v>
      </c>
    </row>
    <row r="109" spans="1:15" x14ac:dyDescent="0.25">
      <c r="A109" s="8"/>
      <c r="B109" s="8"/>
      <c r="C109" s="9"/>
      <c r="D109" s="8"/>
      <c r="E109" s="8" t="s">
        <v>719</v>
      </c>
      <c r="F109" s="8">
        <v>0.38</v>
      </c>
      <c r="G109" s="10">
        <v>3870</v>
      </c>
      <c r="H109" s="11">
        <v>1470.6</v>
      </c>
      <c r="I109" s="11">
        <v>1098</v>
      </c>
      <c r="J109" s="11">
        <v>372.6</v>
      </c>
      <c r="K109" s="8">
        <v>1.24</v>
      </c>
      <c r="L109" s="8"/>
      <c r="M109" s="12">
        <f t="shared" si="2"/>
        <v>4798.8</v>
      </c>
      <c r="N109" s="12">
        <f t="shared" si="2"/>
        <v>0</v>
      </c>
      <c r="O109" s="12">
        <f t="shared" si="3"/>
        <v>4798.8</v>
      </c>
    </row>
    <row r="110" spans="1:15" x14ac:dyDescent="0.25">
      <c r="A110" s="8"/>
      <c r="B110" s="8"/>
      <c r="C110" s="9"/>
      <c r="D110" s="8"/>
      <c r="E110" s="8" t="s">
        <v>720</v>
      </c>
      <c r="F110" s="8">
        <v>0.43</v>
      </c>
      <c r="G110" s="10">
        <v>4564</v>
      </c>
      <c r="H110" s="11">
        <v>1962.52</v>
      </c>
      <c r="I110" s="11">
        <v>2140.5316770186337</v>
      </c>
      <c r="J110" s="11">
        <v>-178.01167701863349</v>
      </c>
      <c r="K110" s="8">
        <v>1.1499999999999999</v>
      </c>
      <c r="L110" s="8"/>
      <c r="M110" s="12">
        <f t="shared" si="2"/>
        <v>5248.5999999999995</v>
      </c>
      <c r="N110" s="12">
        <f t="shared" si="2"/>
        <v>0</v>
      </c>
      <c r="O110" s="12">
        <f t="shared" si="3"/>
        <v>5248.5999999999995</v>
      </c>
    </row>
    <row r="111" spans="1:15" x14ac:dyDescent="0.25">
      <c r="A111" s="8"/>
      <c r="B111" s="8"/>
      <c r="C111" s="9"/>
      <c r="D111" s="8"/>
      <c r="E111" s="8" t="s">
        <v>851</v>
      </c>
      <c r="F111" s="8">
        <v>0.39</v>
      </c>
      <c r="G111" s="10">
        <v>120</v>
      </c>
      <c r="H111" s="11">
        <v>46.8</v>
      </c>
      <c r="I111" s="11">
        <v>288.9473684210526</v>
      </c>
      <c r="J111" s="11">
        <v>-242.14736842105259</v>
      </c>
      <c r="K111" s="8">
        <v>1.48</v>
      </c>
      <c r="L111" s="8"/>
      <c r="M111" s="12">
        <f t="shared" si="2"/>
        <v>177.6</v>
      </c>
      <c r="N111" s="12">
        <f t="shared" si="2"/>
        <v>0</v>
      </c>
      <c r="O111" s="12">
        <f t="shared" si="3"/>
        <v>177.6</v>
      </c>
    </row>
    <row r="112" spans="1:15" x14ac:dyDescent="0.25">
      <c r="A112" s="8"/>
      <c r="B112" s="8"/>
      <c r="C112" s="9"/>
      <c r="D112" s="8" t="s">
        <v>124</v>
      </c>
      <c r="E112" s="8" t="s">
        <v>852</v>
      </c>
      <c r="F112" s="8">
        <v>0.81000000000000039</v>
      </c>
      <c r="G112" s="10">
        <v>4243</v>
      </c>
      <c r="H112" s="11">
        <v>3436.83</v>
      </c>
      <c r="I112" s="11">
        <v>7764.42</v>
      </c>
      <c r="J112" s="11">
        <v>-4327.59</v>
      </c>
      <c r="K112" s="8">
        <v>2.35</v>
      </c>
      <c r="L112" s="8"/>
      <c r="M112" s="12">
        <f t="shared" si="2"/>
        <v>9971.0500000000011</v>
      </c>
      <c r="N112" s="12">
        <f t="shared" si="2"/>
        <v>0</v>
      </c>
      <c r="O112" s="12">
        <f t="shared" si="3"/>
        <v>9971.0500000000011</v>
      </c>
    </row>
    <row r="113" spans="1:16" x14ac:dyDescent="0.25">
      <c r="A113" s="8"/>
      <c r="B113" s="8"/>
      <c r="C113" s="9" t="s">
        <v>149</v>
      </c>
      <c r="D113" s="8" t="s">
        <v>180</v>
      </c>
      <c r="E113" s="8" t="s">
        <v>718</v>
      </c>
      <c r="F113" s="8">
        <v>0.7599999999999999</v>
      </c>
      <c r="G113" s="10">
        <v>5235</v>
      </c>
      <c r="H113" s="11">
        <v>3978.6</v>
      </c>
      <c r="I113" s="11">
        <v>8313.42</v>
      </c>
      <c r="J113" s="11">
        <v>-4334.82</v>
      </c>
      <c r="K113" s="8">
        <v>1.95</v>
      </c>
      <c r="L113" s="8"/>
      <c r="M113" s="12">
        <f t="shared" si="2"/>
        <v>10208.25</v>
      </c>
      <c r="N113" s="12">
        <f t="shared" si="2"/>
        <v>0</v>
      </c>
      <c r="O113" s="12">
        <f t="shared" si="3"/>
        <v>10208.25</v>
      </c>
    </row>
    <row r="114" spans="1:16" x14ac:dyDescent="0.25">
      <c r="A114" s="8"/>
      <c r="B114" s="8"/>
      <c r="C114" s="9"/>
      <c r="D114" s="8"/>
      <c r="E114" s="8" t="s">
        <v>719</v>
      </c>
      <c r="F114" s="8">
        <v>0.38000000000000006</v>
      </c>
      <c r="G114" s="10">
        <v>4826</v>
      </c>
      <c r="H114" s="11">
        <v>1833.8799999999999</v>
      </c>
      <c r="I114" s="11">
        <v>1647</v>
      </c>
      <c r="J114" s="11">
        <v>186.88</v>
      </c>
      <c r="K114" s="8">
        <v>1.24</v>
      </c>
      <c r="L114" s="8"/>
      <c r="M114" s="12">
        <f t="shared" si="2"/>
        <v>5984.24</v>
      </c>
      <c r="N114" s="12">
        <f t="shared" si="2"/>
        <v>0</v>
      </c>
      <c r="O114" s="12">
        <f t="shared" si="3"/>
        <v>5984.24</v>
      </c>
    </row>
    <row r="115" spans="1:16" x14ac:dyDescent="0.25">
      <c r="A115" s="8"/>
      <c r="B115" s="8"/>
      <c r="C115" s="9"/>
      <c r="D115" s="8"/>
      <c r="E115" s="8" t="s">
        <v>432</v>
      </c>
      <c r="F115" s="8">
        <v>0.38</v>
      </c>
      <c r="G115" s="10">
        <v>3676</v>
      </c>
      <c r="H115" s="11">
        <v>1396.88</v>
      </c>
      <c r="I115" s="11">
        <v>1092.6971590909091</v>
      </c>
      <c r="J115" s="11">
        <v>304.18284090909094</v>
      </c>
      <c r="K115" s="8">
        <v>1.1499999999999999</v>
      </c>
      <c r="L115" s="8"/>
      <c r="M115" s="12">
        <f t="shared" si="2"/>
        <v>4227.3999999999996</v>
      </c>
      <c r="N115" s="12">
        <f t="shared" si="2"/>
        <v>0</v>
      </c>
      <c r="O115" s="12">
        <f t="shared" si="3"/>
        <v>4227.3999999999996</v>
      </c>
    </row>
    <row r="116" spans="1:16" x14ac:dyDescent="0.25">
      <c r="A116" s="8"/>
      <c r="B116" s="8"/>
      <c r="C116" s="9"/>
      <c r="D116" s="8"/>
      <c r="E116" s="8" t="s">
        <v>558</v>
      </c>
      <c r="F116" s="8">
        <v>0.38</v>
      </c>
      <c r="G116" s="10">
        <v>7520</v>
      </c>
      <c r="H116" s="11">
        <v>2857.6000000000004</v>
      </c>
      <c r="I116" s="11">
        <v>2201.3028409090907</v>
      </c>
      <c r="J116" s="11">
        <v>656.29715909090908</v>
      </c>
      <c r="K116" s="8">
        <v>1.1499999999999999</v>
      </c>
      <c r="L116" s="8"/>
      <c r="M116" s="12">
        <f t="shared" si="2"/>
        <v>8648</v>
      </c>
      <c r="N116" s="12">
        <f t="shared" si="2"/>
        <v>0</v>
      </c>
      <c r="O116" s="12">
        <f t="shared" si="3"/>
        <v>8648</v>
      </c>
    </row>
    <row r="117" spans="1:16" x14ac:dyDescent="0.25">
      <c r="A117" s="8"/>
      <c r="B117" s="8"/>
      <c r="C117" s="9" t="s">
        <v>187</v>
      </c>
      <c r="D117" s="8" t="s">
        <v>180</v>
      </c>
      <c r="E117" s="8" t="s">
        <v>718</v>
      </c>
      <c r="F117" s="8">
        <v>0.7599999999999999</v>
      </c>
      <c r="G117" s="10">
        <v>4649</v>
      </c>
      <c r="H117" s="11">
        <v>3533.24</v>
      </c>
      <c r="I117" s="11">
        <v>8313.42</v>
      </c>
      <c r="J117" s="11">
        <v>-4780.18</v>
      </c>
      <c r="K117" s="8">
        <v>1.95</v>
      </c>
      <c r="L117" s="8"/>
      <c r="M117" s="12">
        <f t="shared" si="2"/>
        <v>9065.5499999999993</v>
      </c>
      <c r="N117" s="12">
        <f t="shared" si="2"/>
        <v>0</v>
      </c>
      <c r="O117" s="12">
        <f t="shared" si="3"/>
        <v>9065.5499999999993</v>
      </c>
    </row>
    <row r="118" spans="1:16" x14ac:dyDescent="0.25">
      <c r="A118" s="8"/>
      <c r="B118" s="8"/>
      <c r="C118" s="9"/>
      <c r="D118" s="8"/>
      <c r="E118" s="8" t="s">
        <v>719</v>
      </c>
      <c r="F118" s="8">
        <v>0.38</v>
      </c>
      <c r="G118" s="10">
        <v>3580</v>
      </c>
      <c r="H118" s="11">
        <v>1360.4</v>
      </c>
      <c r="I118" s="11">
        <v>1098</v>
      </c>
      <c r="J118" s="11">
        <v>262.39999999999998</v>
      </c>
      <c r="K118" s="8">
        <v>1.24</v>
      </c>
      <c r="L118" s="8"/>
      <c r="M118" s="12">
        <f t="shared" si="2"/>
        <v>4439.2</v>
      </c>
      <c r="N118" s="12">
        <f t="shared" si="2"/>
        <v>0</v>
      </c>
      <c r="O118" s="12">
        <f t="shared" si="3"/>
        <v>4439.2</v>
      </c>
    </row>
    <row r="119" spans="1:16" x14ac:dyDescent="0.25">
      <c r="A119" s="8"/>
      <c r="B119" s="8"/>
      <c r="C119" s="9"/>
      <c r="D119" s="8"/>
      <c r="E119" s="8" t="s">
        <v>432</v>
      </c>
      <c r="F119" s="8">
        <v>0.38000000000000006</v>
      </c>
      <c r="G119" s="10">
        <v>5507</v>
      </c>
      <c r="H119" s="11">
        <v>2092.66</v>
      </c>
      <c r="I119" s="11">
        <v>1546.5510989010988</v>
      </c>
      <c r="J119" s="11">
        <v>546.10890109890101</v>
      </c>
      <c r="K119" s="8">
        <v>1.1499999999999999</v>
      </c>
      <c r="L119" s="8"/>
      <c r="M119" s="12">
        <f t="shared" si="2"/>
        <v>6333.0499999999993</v>
      </c>
      <c r="N119" s="12">
        <f t="shared" si="2"/>
        <v>0</v>
      </c>
      <c r="O119" s="12">
        <f t="shared" si="3"/>
        <v>6333.0499999999993</v>
      </c>
    </row>
    <row r="120" spans="1:16" x14ac:dyDescent="0.25">
      <c r="A120" s="8"/>
      <c r="B120" s="8"/>
      <c r="C120" s="9"/>
      <c r="D120" s="8"/>
      <c r="E120" s="8" t="s">
        <v>558</v>
      </c>
      <c r="F120" s="8">
        <v>0.38</v>
      </c>
      <c r="G120" s="10">
        <v>6245</v>
      </c>
      <c r="H120" s="11">
        <v>2373.1</v>
      </c>
      <c r="I120" s="11">
        <v>2139.5889010989008</v>
      </c>
      <c r="J120" s="11">
        <v>233.51109890109882</v>
      </c>
      <c r="K120" s="8">
        <v>1.1499999999999999</v>
      </c>
      <c r="L120" s="8"/>
      <c r="M120" s="12">
        <f t="shared" si="2"/>
        <v>7181.7499999999991</v>
      </c>
      <c r="N120" s="12">
        <f t="shared" si="2"/>
        <v>0</v>
      </c>
      <c r="O120" s="12">
        <f t="shared" si="3"/>
        <v>7181.7499999999991</v>
      </c>
    </row>
    <row r="121" spans="1:16" x14ac:dyDescent="0.25">
      <c r="A121" s="8"/>
      <c r="B121" s="8"/>
      <c r="C121" s="9" t="s">
        <v>188</v>
      </c>
      <c r="D121" s="8" t="s">
        <v>180</v>
      </c>
      <c r="E121" s="8" t="s">
        <v>719</v>
      </c>
      <c r="F121" s="8">
        <v>0.37999999999999995</v>
      </c>
      <c r="G121" s="10">
        <v>12642</v>
      </c>
      <c r="H121" s="11">
        <v>4803.9599999999991</v>
      </c>
      <c r="I121" s="11">
        <v>7535.7050527797328</v>
      </c>
      <c r="J121" s="11">
        <v>-2731.7450527797328</v>
      </c>
      <c r="K121" s="8">
        <v>1.24</v>
      </c>
      <c r="L121" s="8"/>
      <c r="M121" s="12">
        <f t="shared" si="2"/>
        <v>15676.08</v>
      </c>
      <c r="N121" s="12">
        <f t="shared" si="2"/>
        <v>0</v>
      </c>
      <c r="O121" s="12">
        <f t="shared" si="3"/>
        <v>15676.08</v>
      </c>
    </row>
    <row r="122" spans="1:16" x14ac:dyDescent="0.25">
      <c r="A122" s="8"/>
      <c r="B122" s="8"/>
      <c r="C122" s="9"/>
      <c r="D122" s="8"/>
      <c r="E122" s="8" t="s">
        <v>715</v>
      </c>
      <c r="F122" s="8">
        <v>0.38</v>
      </c>
      <c r="G122" s="10">
        <v>4389</v>
      </c>
      <c r="H122" s="11">
        <v>1667.82</v>
      </c>
      <c r="I122" s="11">
        <v>2196</v>
      </c>
      <c r="J122" s="11">
        <v>-528.18000000000006</v>
      </c>
      <c r="K122" s="8">
        <v>1.24</v>
      </c>
      <c r="L122" s="8"/>
      <c r="M122" s="12">
        <f t="shared" si="2"/>
        <v>5442.36</v>
      </c>
      <c r="N122" s="12">
        <f t="shared" si="2"/>
        <v>0</v>
      </c>
      <c r="O122" s="12">
        <f t="shared" si="3"/>
        <v>5442.36</v>
      </c>
    </row>
    <row r="123" spans="1:16" x14ac:dyDescent="0.25">
      <c r="A123" s="8"/>
      <c r="B123" s="8"/>
      <c r="C123" s="9"/>
      <c r="D123" s="8"/>
      <c r="E123" s="8" t="s">
        <v>432</v>
      </c>
      <c r="F123" s="8">
        <v>0.38</v>
      </c>
      <c r="G123" s="10">
        <v>1160</v>
      </c>
      <c r="H123" s="11">
        <v>440.8</v>
      </c>
      <c r="I123" s="11">
        <v>409.54340836012858</v>
      </c>
      <c r="J123" s="11">
        <v>31.256591639871431</v>
      </c>
      <c r="K123" s="8">
        <v>1.1499999999999999</v>
      </c>
      <c r="L123" s="8"/>
      <c r="M123" s="12">
        <f t="shared" si="2"/>
        <v>1334</v>
      </c>
      <c r="N123" s="12">
        <f t="shared" si="2"/>
        <v>0</v>
      </c>
      <c r="O123" s="12">
        <f t="shared" si="3"/>
        <v>1334</v>
      </c>
    </row>
    <row r="124" spans="1:16" x14ac:dyDescent="0.25">
      <c r="A124" s="8"/>
      <c r="B124" s="8"/>
      <c r="C124" s="9"/>
      <c r="D124" s="8"/>
      <c r="E124" s="8" t="s">
        <v>558</v>
      </c>
      <c r="F124" s="8">
        <v>0.37999999999999995</v>
      </c>
      <c r="G124" s="10">
        <v>6863</v>
      </c>
      <c r="H124" s="11">
        <v>2607.94</v>
      </c>
      <c r="I124" s="11">
        <v>2721.0315388601389</v>
      </c>
      <c r="J124" s="11">
        <v>-113.09153886013877</v>
      </c>
      <c r="K124" s="8">
        <v>1.1499999999999999</v>
      </c>
      <c r="L124" s="8"/>
      <c r="M124" s="12">
        <f t="shared" si="2"/>
        <v>7892.45</v>
      </c>
      <c r="N124" s="12">
        <f t="shared" si="2"/>
        <v>0</v>
      </c>
      <c r="O124" s="12">
        <f t="shared" si="3"/>
        <v>7892.45</v>
      </c>
    </row>
    <row r="125" spans="1:16" x14ac:dyDescent="0.25">
      <c r="A125" s="8"/>
      <c r="B125" s="8"/>
      <c r="C125" s="9"/>
      <c r="D125" s="8"/>
      <c r="E125" s="8" t="s">
        <v>716</v>
      </c>
      <c r="F125" s="8">
        <v>0.59</v>
      </c>
      <c r="G125" s="10">
        <v>938</v>
      </c>
      <c r="H125" s="11">
        <v>553.41999999999996</v>
      </c>
      <c r="I125" s="11">
        <v>941.14</v>
      </c>
      <c r="J125" s="11">
        <v>-387.71999999999997</v>
      </c>
      <c r="K125" s="8">
        <v>2</v>
      </c>
      <c r="L125" s="8"/>
      <c r="M125" s="12">
        <f t="shared" si="2"/>
        <v>1876</v>
      </c>
      <c r="N125" s="12">
        <f t="shared" si="2"/>
        <v>0</v>
      </c>
      <c r="O125" s="12">
        <f t="shared" si="3"/>
        <v>1876</v>
      </c>
    </row>
    <row r="126" spans="1:16" s="7" customFormat="1" x14ac:dyDescent="0.25">
      <c r="A126" s="13"/>
      <c r="B126" s="13" t="s">
        <v>202</v>
      </c>
      <c r="C126" s="14"/>
      <c r="D126" s="13"/>
      <c r="E126" s="13"/>
      <c r="F126" s="13"/>
      <c r="G126" s="15">
        <v>202181</v>
      </c>
      <c r="H126" s="16">
        <v>103077.24</v>
      </c>
      <c r="I126" s="16">
        <v>134420.11817587446</v>
      </c>
      <c r="J126" s="16">
        <v>-31342.878175874452</v>
      </c>
      <c r="K126" s="13"/>
      <c r="L126" s="13"/>
      <c r="M126" s="17"/>
      <c r="N126" s="17"/>
      <c r="O126" s="17">
        <f>SUM(O84:O125)</f>
        <v>302645.73</v>
      </c>
      <c r="P126"/>
    </row>
    <row r="127" spans="1:16" s="7" customFormat="1" x14ac:dyDescent="0.25">
      <c r="A127" s="2" t="s">
        <v>210</v>
      </c>
      <c r="B127" s="2"/>
      <c r="C127" s="3"/>
      <c r="D127" s="2"/>
      <c r="E127" s="2"/>
      <c r="F127" s="2"/>
      <c r="G127" s="4">
        <v>202181</v>
      </c>
      <c r="H127" s="5">
        <v>103077.24</v>
      </c>
      <c r="I127" s="5">
        <v>134420.11817587446</v>
      </c>
      <c r="J127" s="5">
        <v>-31342.878175874452</v>
      </c>
      <c r="K127" s="2"/>
      <c r="L127" s="2"/>
      <c r="M127" s="6"/>
      <c r="N127" s="6"/>
      <c r="O127" s="6"/>
      <c r="P127"/>
    </row>
    <row r="128" spans="1:16" x14ac:dyDescent="0.25">
      <c r="A128" s="8" t="s">
        <v>211</v>
      </c>
      <c r="B128" s="8" t="s">
        <v>221</v>
      </c>
      <c r="C128" s="9" t="s">
        <v>213</v>
      </c>
      <c r="D128" s="8" t="s">
        <v>38</v>
      </c>
      <c r="E128" s="8" t="s">
        <v>721</v>
      </c>
      <c r="F128" s="8">
        <v>0.68</v>
      </c>
      <c r="G128" s="10">
        <v>4454</v>
      </c>
      <c r="H128" s="11">
        <v>3028.7200000000003</v>
      </c>
      <c r="I128" s="11">
        <v>1923.5668072287851</v>
      </c>
      <c r="J128" s="11">
        <v>1105.1531927712151</v>
      </c>
      <c r="K128" s="8">
        <v>1.82</v>
      </c>
      <c r="L128" s="8"/>
      <c r="M128" s="12">
        <f t="shared" si="2"/>
        <v>8106.2800000000007</v>
      </c>
      <c r="N128" s="12">
        <f t="shared" si="2"/>
        <v>0</v>
      </c>
      <c r="O128" s="12">
        <f t="shared" si="3"/>
        <v>8106.2800000000007</v>
      </c>
    </row>
    <row r="129" spans="1:15" x14ac:dyDescent="0.25">
      <c r="A129" s="8"/>
      <c r="B129" s="8"/>
      <c r="C129" s="9"/>
      <c r="D129" s="8"/>
      <c r="E129" s="8" t="s">
        <v>853</v>
      </c>
      <c r="F129" s="8">
        <v>0.66</v>
      </c>
      <c r="G129" s="10">
        <v>296</v>
      </c>
      <c r="H129" s="11">
        <v>195.36</v>
      </c>
      <c r="I129" s="11">
        <v>121.13814484443029</v>
      </c>
      <c r="J129" s="11">
        <v>74.221855155569713</v>
      </c>
      <c r="K129" s="8">
        <v>1.97</v>
      </c>
      <c r="L129" s="8"/>
      <c r="M129" s="12">
        <f t="shared" si="2"/>
        <v>583.12</v>
      </c>
      <c r="N129" s="12">
        <f t="shared" si="2"/>
        <v>0</v>
      </c>
      <c r="O129" s="12">
        <f t="shared" si="3"/>
        <v>583.12</v>
      </c>
    </row>
    <row r="130" spans="1:15" x14ac:dyDescent="0.25">
      <c r="A130" s="8"/>
      <c r="B130" s="8"/>
      <c r="C130" s="9"/>
      <c r="D130" s="8"/>
      <c r="E130" s="8" t="s">
        <v>722</v>
      </c>
      <c r="F130" s="8">
        <v>0.68</v>
      </c>
      <c r="G130" s="10">
        <v>130</v>
      </c>
      <c r="H130" s="11">
        <v>88.4</v>
      </c>
      <c r="I130" s="11">
        <v>52.846511627906978</v>
      </c>
      <c r="J130" s="11">
        <v>35.553488372093028</v>
      </c>
      <c r="K130" s="8">
        <v>1.82</v>
      </c>
      <c r="L130" s="8"/>
      <c r="M130" s="12">
        <f t="shared" si="2"/>
        <v>236.6</v>
      </c>
      <c r="N130" s="12">
        <f t="shared" si="2"/>
        <v>0</v>
      </c>
      <c r="O130" s="12">
        <f t="shared" si="3"/>
        <v>236.6</v>
      </c>
    </row>
    <row r="131" spans="1:15" x14ac:dyDescent="0.25">
      <c r="A131" s="8"/>
      <c r="B131" s="8"/>
      <c r="C131" s="9"/>
      <c r="D131" s="8"/>
      <c r="E131" s="8" t="s">
        <v>854</v>
      </c>
      <c r="F131" s="8">
        <v>0.68</v>
      </c>
      <c r="G131" s="10">
        <v>2270</v>
      </c>
      <c r="H131" s="11">
        <v>1543.6000000000001</v>
      </c>
      <c r="I131" s="11">
        <v>840.56859125274934</v>
      </c>
      <c r="J131" s="11">
        <v>703.03140874725057</v>
      </c>
      <c r="K131" s="8">
        <v>1.82</v>
      </c>
      <c r="L131" s="8"/>
      <c r="M131" s="12">
        <f t="shared" si="2"/>
        <v>4131.4000000000005</v>
      </c>
      <c r="N131" s="12">
        <f t="shared" si="2"/>
        <v>0</v>
      </c>
      <c r="O131" s="12">
        <f t="shared" si="3"/>
        <v>4131.4000000000005</v>
      </c>
    </row>
    <row r="132" spans="1:15" x14ac:dyDescent="0.25">
      <c r="A132" s="8"/>
      <c r="B132" s="8"/>
      <c r="C132" s="9"/>
      <c r="D132" s="8"/>
      <c r="E132" s="8" t="s">
        <v>855</v>
      </c>
      <c r="F132" s="8">
        <v>0.68</v>
      </c>
      <c r="G132" s="10">
        <v>2585</v>
      </c>
      <c r="H132" s="11">
        <v>1757.8000000000002</v>
      </c>
      <c r="I132" s="11">
        <v>1093.7250670788342</v>
      </c>
      <c r="J132" s="11">
        <v>664.0749329211659</v>
      </c>
      <c r="K132" s="8">
        <v>1.82</v>
      </c>
      <c r="L132" s="8"/>
      <c r="M132" s="12">
        <f t="shared" si="2"/>
        <v>4704.7</v>
      </c>
      <c r="N132" s="12">
        <f t="shared" si="2"/>
        <v>0</v>
      </c>
      <c r="O132" s="12">
        <f t="shared" si="3"/>
        <v>4704.7</v>
      </c>
    </row>
    <row r="133" spans="1:15" x14ac:dyDescent="0.25">
      <c r="A133" s="8"/>
      <c r="B133" s="8"/>
      <c r="C133" s="9"/>
      <c r="D133" s="8"/>
      <c r="E133" s="8" t="s">
        <v>856</v>
      </c>
      <c r="F133" s="8">
        <v>0.66</v>
      </c>
      <c r="G133" s="10">
        <v>95</v>
      </c>
      <c r="H133" s="11">
        <v>62.7</v>
      </c>
      <c r="I133" s="11">
        <v>40.800982800982801</v>
      </c>
      <c r="J133" s="11">
        <v>21.899017199017202</v>
      </c>
      <c r="K133" s="8">
        <v>1.97</v>
      </c>
      <c r="L133" s="8"/>
      <c r="M133" s="12">
        <f t="shared" ref="M133:N196" si="4">$G133*K133</f>
        <v>187.15</v>
      </c>
      <c r="N133" s="12">
        <f t="shared" si="4"/>
        <v>0</v>
      </c>
      <c r="O133" s="12">
        <f t="shared" ref="O133:O196" si="5">M133+N133</f>
        <v>187.15</v>
      </c>
    </row>
    <row r="134" spans="1:15" x14ac:dyDescent="0.25">
      <c r="A134" s="8"/>
      <c r="B134" s="8"/>
      <c r="C134" s="9"/>
      <c r="D134" s="8"/>
      <c r="E134" s="8" t="s">
        <v>857</v>
      </c>
      <c r="F134" s="8">
        <v>0.79999999999999993</v>
      </c>
      <c r="G134" s="10">
        <v>11770</v>
      </c>
      <c r="H134" s="11">
        <v>9416</v>
      </c>
      <c r="I134" s="11">
        <v>5111.9014357364886</v>
      </c>
      <c r="J134" s="11">
        <v>4304.0985642635114</v>
      </c>
      <c r="K134" s="8">
        <v>2.1</v>
      </c>
      <c r="L134" s="8"/>
      <c r="M134" s="12">
        <f t="shared" si="4"/>
        <v>24717</v>
      </c>
      <c r="N134" s="12">
        <f t="shared" si="4"/>
        <v>0</v>
      </c>
      <c r="O134" s="12">
        <f t="shared" si="5"/>
        <v>24717</v>
      </c>
    </row>
    <row r="135" spans="1:15" x14ac:dyDescent="0.25">
      <c r="A135" s="8"/>
      <c r="B135" s="8"/>
      <c r="C135" s="9"/>
      <c r="D135" s="8"/>
      <c r="E135" s="8" t="s">
        <v>724</v>
      </c>
      <c r="F135" s="8">
        <v>0.68</v>
      </c>
      <c r="G135" s="10">
        <v>158</v>
      </c>
      <c r="H135" s="11">
        <v>107.44</v>
      </c>
      <c r="I135" s="11">
        <v>64.080339810980135</v>
      </c>
      <c r="J135" s="11">
        <v>43.359660189019863</v>
      </c>
      <c r="K135" s="8">
        <v>1.82</v>
      </c>
      <c r="L135" s="8"/>
      <c r="M135" s="12">
        <f t="shared" si="4"/>
        <v>287.56</v>
      </c>
      <c r="N135" s="12">
        <f t="shared" si="4"/>
        <v>0</v>
      </c>
      <c r="O135" s="12">
        <f t="shared" si="5"/>
        <v>287.56</v>
      </c>
    </row>
    <row r="136" spans="1:15" x14ac:dyDescent="0.25">
      <c r="A136" s="8"/>
      <c r="B136" s="8"/>
      <c r="C136" s="9"/>
      <c r="D136" s="8"/>
      <c r="E136" s="8" t="s">
        <v>858</v>
      </c>
      <c r="F136" s="8">
        <v>0.68</v>
      </c>
      <c r="G136" s="10">
        <v>7650</v>
      </c>
      <c r="H136" s="11">
        <v>5202</v>
      </c>
      <c r="I136" s="11">
        <v>2988.7835534596002</v>
      </c>
      <c r="J136" s="11">
        <v>2213.2164465403998</v>
      </c>
      <c r="K136" s="8">
        <v>1.82</v>
      </c>
      <c r="L136" s="8"/>
      <c r="M136" s="12">
        <f t="shared" si="4"/>
        <v>13923</v>
      </c>
      <c r="N136" s="12">
        <f t="shared" si="4"/>
        <v>0</v>
      </c>
      <c r="O136" s="12">
        <f t="shared" si="5"/>
        <v>13923</v>
      </c>
    </row>
    <row r="137" spans="1:15" x14ac:dyDescent="0.25">
      <c r="A137" s="8"/>
      <c r="B137" s="8"/>
      <c r="C137" s="9"/>
      <c r="D137" s="8"/>
      <c r="E137" s="8" t="s">
        <v>859</v>
      </c>
      <c r="F137" s="8">
        <v>0.66</v>
      </c>
      <c r="G137" s="10">
        <v>397</v>
      </c>
      <c r="H137" s="11">
        <v>262.02</v>
      </c>
      <c r="I137" s="11">
        <v>157.97616761239632</v>
      </c>
      <c r="J137" s="11">
        <v>104.04383238760367</v>
      </c>
      <c r="K137" s="8">
        <v>1.97</v>
      </c>
      <c r="L137" s="8"/>
      <c r="M137" s="12">
        <f t="shared" si="4"/>
        <v>782.09</v>
      </c>
      <c r="N137" s="12">
        <f t="shared" si="4"/>
        <v>0</v>
      </c>
      <c r="O137" s="12">
        <f t="shared" si="5"/>
        <v>782.09</v>
      </c>
    </row>
    <row r="138" spans="1:15" x14ac:dyDescent="0.25">
      <c r="A138" s="8"/>
      <c r="B138" s="8"/>
      <c r="C138" s="9"/>
      <c r="D138" s="8"/>
      <c r="E138" s="8" t="s">
        <v>860</v>
      </c>
      <c r="F138" s="8">
        <v>0.8</v>
      </c>
      <c r="G138" s="10">
        <v>1655</v>
      </c>
      <c r="H138" s="11">
        <v>1324</v>
      </c>
      <c r="I138" s="11">
        <v>866.14970059880238</v>
      </c>
      <c r="J138" s="11">
        <v>457.85029940119762</v>
      </c>
      <c r="K138" s="8">
        <v>2.1</v>
      </c>
      <c r="L138" s="8"/>
      <c r="M138" s="12">
        <f t="shared" si="4"/>
        <v>3475.5</v>
      </c>
      <c r="N138" s="12">
        <f t="shared" si="4"/>
        <v>0</v>
      </c>
      <c r="O138" s="12">
        <f t="shared" si="5"/>
        <v>3475.5</v>
      </c>
    </row>
    <row r="139" spans="1:15" x14ac:dyDescent="0.25">
      <c r="A139" s="8"/>
      <c r="B139" s="8"/>
      <c r="C139" s="9"/>
      <c r="D139" s="8"/>
      <c r="E139" s="8" t="s">
        <v>861</v>
      </c>
      <c r="F139" s="8">
        <v>0.68</v>
      </c>
      <c r="G139" s="10">
        <v>40</v>
      </c>
      <c r="H139" s="11">
        <v>27.2</v>
      </c>
      <c r="I139" s="11">
        <v>19.156164383561645</v>
      </c>
      <c r="J139" s="11">
        <v>8.0438356164383542</v>
      </c>
      <c r="K139" s="8">
        <v>1.83</v>
      </c>
      <c r="L139" s="8"/>
      <c r="M139" s="12">
        <f t="shared" si="4"/>
        <v>73.2</v>
      </c>
      <c r="N139" s="12">
        <f t="shared" si="4"/>
        <v>0</v>
      </c>
      <c r="O139" s="12">
        <f t="shared" si="5"/>
        <v>73.2</v>
      </c>
    </row>
    <row r="140" spans="1:15" x14ac:dyDescent="0.25">
      <c r="A140" s="8"/>
      <c r="B140" s="8"/>
      <c r="C140" s="9"/>
      <c r="D140" s="8"/>
      <c r="E140" s="8" t="s">
        <v>862</v>
      </c>
      <c r="F140" s="8">
        <v>0.68</v>
      </c>
      <c r="G140" s="10">
        <v>1735</v>
      </c>
      <c r="H140" s="11">
        <v>1179.8</v>
      </c>
      <c r="I140" s="11">
        <v>701.05580743456028</v>
      </c>
      <c r="J140" s="11">
        <v>478.74419256543968</v>
      </c>
      <c r="K140" s="8">
        <v>1.83</v>
      </c>
      <c r="L140" s="8"/>
      <c r="M140" s="12">
        <f t="shared" si="4"/>
        <v>3175.05</v>
      </c>
      <c r="N140" s="12">
        <f t="shared" si="4"/>
        <v>0</v>
      </c>
      <c r="O140" s="12">
        <f t="shared" si="5"/>
        <v>3175.05</v>
      </c>
    </row>
    <row r="141" spans="1:15" x14ac:dyDescent="0.25">
      <c r="A141" s="8"/>
      <c r="B141" s="8"/>
      <c r="C141" s="9"/>
      <c r="D141" s="8"/>
      <c r="E141" s="8" t="s">
        <v>863</v>
      </c>
      <c r="F141" s="8">
        <v>0.69</v>
      </c>
      <c r="G141" s="10">
        <v>2185</v>
      </c>
      <c r="H141" s="11">
        <v>1507.65</v>
      </c>
      <c r="I141" s="11">
        <v>882.47679777087137</v>
      </c>
      <c r="J141" s="11">
        <v>625.17320222912872</v>
      </c>
      <c r="K141" s="8">
        <v>1.83</v>
      </c>
      <c r="L141" s="8"/>
      <c r="M141" s="12">
        <f t="shared" si="4"/>
        <v>3998.55</v>
      </c>
      <c r="N141" s="12">
        <f t="shared" si="4"/>
        <v>0</v>
      </c>
      <c r="O141" s="12">
        <f t="shared" si="5"/>
        <v>3998.55</v>
      </c>
    </row>
    <row r="142" spans="1:15" x14ac:dyDescent="0.25">
      <c r="A142" s="8"/>
      <c r="B142" s="8"/>
      <c r="C142" s="9"/>
      <c r="D142" s="8"/>
      <c r="E142" s="8" t="s">
        <v>864</v>
      </c>
      <c r="F142" s="8">
        <v>0.66</v>
      </c>
      <c r="G142" s="10">
        <v>365</v>
      </c>
      <c r="H142" s="11">
        <v>240.9</v>
      </c>
      <c r="I142" s="11">
        <v>147.34872979214782</v>
      </c>
      <c r="J142" s="11">
        <v>93.551270207852184</v>
      </c>
      <c r="K142" s="8">
        <v>1.98</v>
      </c>
      <c r="L142" s="8"/>
      <c r="M142" s="12">
        <f t="shared" si="4"/>
        <v>722.7</v>
      </c>
      <c r="N142" s="12">
        <f t="shared" si="4"/>
        <v>0</v>
      </c>
      <c r="O142" s="12">
        <f t="shared" si="5"/>
        <v>722.7</v>
      </c>
    </row>
    <row r="143" spans="1:15" x14ac:dyDescent="0.25">
      <c r="A143" s="8"/>
      <c r="B143" s="8"/>
      <c r="C143" s="9"/>
      <c r="D143" s="8"/>
      <c r="E143" s="8" t="s">
        <v>865</v>
      </c>
      <c r="F143" s="8">
        <v>0.68</v>
      </c>
      <c r="G143" s="10">
        <v>555</v>
      </c>
      <c r="H143" s="11">
        <v>377.40000000000003</v>
      </c>
      <c r="I143" s="11">
        <v>237.486638002907</v>
      </c>
      <c r="J143" s="11">
        <v>139.91336199709303</v>
      </c>
      <c r="K143" s="8">
        <v>1.83</v>
      </c>
      <c r="L143" s="8"/>
      <c r="M143" s="12">
        <f t="shared" si="4"/>
        <v>1015.6500000000001</v>
      </c>
      <c r="N143" s="12">
        <f t="shared" si="4"/>
        <v>0</v>
      </c>
      <c r="O143" s="12">
        <f t="shared" si="5"/>
        <v>1015.6500000000001</v>
      </c>
    </row>
    <row r="144" spans="1:15" x14ac:dyDescent="0.25">
      <c r="A144" s="8"/>
      <c r="B144" s="8"/>
      <c r="C144" s="9"/>
      <c r="D144" s="8"/>
      <c r="E144" s="8" t="s">
        <v>866</v>
      </c>
      <c r="F144" s="8">
        <v>0.68</v>
      </c>
      <c r="G144" s="10">
        <v>1370</v>
      </c>
      <c r="H144" s="11">
        <v>931.59999999999991</v>
      </c>
      <c r="I144" s="11">
        <v>589.59062373111124</v>
      </c>
      <c r="J144" s="11">
        <v>342.0093762688889</v>
      </c>
      <c r="K144" s="8">
        <v>1.83</v>
      </c>
      <c r="L144" s="8"/>
      <c r="M144" s="12">
        <f t="shared" si="4"/>
        <v>2507.1</v>
      </c>
      <c r="N144" s="12">
        <f t="shared" si="4"/>
        <v>0</v>
      </c>
      <c r="O144" s="12">
        <f t="shared" si="5"/>
        <v>2507.1</v>
      </c>
    </row>
    <row r="145" spans="1:15" x14ac:dyDescent="0.25">
      <c r="A145" s="8"/>
      <c r="B145" s="8"/>
      <c r="C145" s="9"/>
      <c r="D145" s="8"/>
      <c r="E145" s="8" t="s">
        <v>735</v>
      </c>
      <c r="F145" s="8">
        <v>0.69</v>
      </c>
      <c r="G145" s="10">
        <v>1215</v>
      </c>
      <c r="H145" s="11">
        <v>838.34999999999991</v>
      </c>
      <c r="I145" s="11">
        <v>614.97186046511627</v>
      </c>
      <c r="J145" s="11">
        <v>223.37813953488367</v>
      </c>
      <c r="K145" s="8">
        <v>1.83</v>
      </c>
      <c r="L145" s="8"/>
      <c r="M145" s="12">
        <f t="shared" si="4"/>
        <v>2223.4500000000003</v>
      </c>
      <c r="N145" s="12">
        <f t="shared" si="4"/>
        <v>0</v>
      </c>
      <c r="O145" s="12">
        <f t="shared" si="5"/>
        <v>2223.4500000000003</v>
      </c>
    </row>
    <row r="146" spans="1:15" x14ac:dyDescent="0.25">
      <c r="A146" s="8"/>
      <c r="B146" s="8"/>
      <c r="C146" s="9"/>
      <c r="D146" s="8"/>
      <c r="E146" s="8" t="s">
        <v>867</v>
      </c>
      <c r="F146" s="8">
        <v>0.66</v>
      </c>
      <c r="G146" s="10">
        <v>370</v>
      </c>
      <c r="H146" s="11">
        <v>244.2</v>
      </c>
      <c r="I146" s="11">
        <v>158.90909090909091</v>
      </c>
      <c r="J146" s="11">
        <v>85.290909090909082</v>
      </c>
      <c r="K146" s="8">
        <v>1.98</v>
      </c>
      <c r="L146" s="8"/>
      <c r="M146" s="12">
        <f t="shared" si="4"/>
        <v>732.6</v>
      </c>
      <c r="N146" s="12">
        <f t="shared" si="4"/>
        <v>0</v>
      </c>
      <c r="O146" s="12">
        <f t="shared" si="5"/>
        <v>732.6</v>
      </c>
    </row>
    <row r="147" spans="1:15" x14ac:dyDescent="0.25">
      <c r="A147" s="8"/>
      <c r="B147" s="8"/>
      <c r="C147" s="9"/>
      <c r="D147" s="8"/>
      <c r="E147" s="8" t="s">
        <v>736</v>
      </c>
      <c r="F147" s="8">
        <v>0.66</v>
      </c>
      <c r="G147" s="10">
        <v>5</v>
      </c>
      <c r="H147" s="11">
        <v>3.3</v>
      </c>
      <c r="I147" s="11">
        <v>1.8399999999999999</v>
      </c>
      <c r="J147" s="11">
        <v>1.46</v>
      </c>
      <c r="K147" s="8">
        <v>1.98</v>
      </c>
      <c r="L147" s="8"/>
      <c r="M147" s="12">
        <f t="shared" si="4"/>
        <v>9.9</v>
      </c>
      <c r="N147" s="12">
        <f t="shared" si="4"/>
        <v>0</v>
      </c>
      <c r="O147" s="12">
        <f t="shared" si="5"/>
        <v>9.9</v>
      </c>
    </row>
    <row r="148" spans="1:15" x14ac:dyDescent="0.25">
      <c r="A148" s="8"/>
      <c r="B148" s="8"/>
      <c r="C148" s="9"/>
      <c r="D148" s="8"/>
      <c r="E148" s="8" t="s">
        <v>868</v>
      </c>
      <c r="F148" s="8">
        <v>0.65</v>
      </c>
      <c r="G148" s="10">
        <v>1335</v>
      </c>
      <c r="H148" s="11">
        <v>867.75</v>
      </c>
      <c r="I148" s="11">
        <v>562.61336638776982</v>
      </c>
      <c r="J148" s="11">
        <v>305.13663361223018</v>
      </c>
      <c r="K148" s="8">
        <v>1.64</v>
      </c>
      <c r="L148" s="8"/>
      <c r="M148" s="12">
        <f t="shared" si="4"/>
        <v>2189.4</v>
      </c>
      <c r="N148" s="12">
        <f t="shared" si="4"/>
        <v>0</v>
      </c>
      <c r="O148" s="12">
        <f t="shared" si="5"/>
        <v>2189.4</v>
      </c>
    </row>
    <row r="149" spans="1:15" x14ac:dyDescent="0.25">
      <c r="A149" s="8"/>
      <c r="B149" s="8"/>
      <c r="C149" s="9"/>
      <c r="D149" s="8"/>
      <c r="E149" s="8" t="s">
        <v>869</v>
      </c>
      <c r="F149" s="8">
        <v>0.65</v>
      </c>
      <c r="G149" s="10">
        <v>2655</v>
      </c>
      <c r="H149" s="11">
        <v>1725.75</v>
      </c>
      <c r="I149" s="11">
        <v>1177.0136190709068</v>
      </c>
      <c r="J149" s="11">
        <v>548.73638092909346</v>
      </c>
      <c r="K149" s="8">
        <v>1.66</v>
      </c>
      <c r="L149" s="8"/>
      <c r="M149" s="12">
        <f t="shared" si="4"/>
        <v>4407.3</v>
      </c>
      <c r="N149" s="12">
        <f t="shared" si="4"/>
        <v>0</v>
      </c>
      <c r="O149" s="12">
        <f t="shared" si="5"/>
        <v>4407.3</v>
      </c>
    </row>
    <row r="150" spans="1:15" x14ac:dyDescent="0.25">
      <c r="A150" s="8"/>
      <c r="B150" s="8"/>
      <c r="C150" s="9" t="s">
        <v>215</v>
      </c>
      <c r="D150" s="8" t="s">
        <v>38</v>
      </c>
      <c r="E150" s="8" t="s">
        <v>721</v>
      </c>
      <c r="F150" s="8">
        <v>0.68</v>
      </c>
      <c r="G150" s="10">
        <v>5688</v>
      </c>
      <c r="H150" s="11">
        <v>3867.84</v>
      </c>
      <c r="I150" s="11">
        <v>2348.0319299740727</v>
      </c>
      <c r="J150" s="11">
        <v>1519.808070025927</v>
      </c>
      <c r="K150" s="8">
        <v>1.82</v>
      </c>
      <c r="L150" s="8"/>
      <c r="M150" s="12">
        <f t="shared" si="4"/>
        <v>10352.16</v>
      </c>
      <c r="N150" s="12">
        <f t="shared" si="4"/>
        <v>0</v>
      </c>
      <c r="O150" s="12">
        <f t="shared" si="5"/>
        <v>10352.16</v>
      </c>
    </row>
    <row r="151" spans="1:15" x14ac:dyDescent="0.25">
      <c r="A151" s="8"/>
      <c r="B151" s="8"/>
      <c r="C151" s="9"/>
      <c r="D151" s="8"/>
      <c r="E151" s="8" t="s">
        <v>853</v>
      </c>
      <c r="F151" s="8">
        <v>0.66</v>
      </c>
      <c r="G151" s="10">
        <v>442</v>
      </c>
      <c r="H151" s="11">
        <v>291.71999999999997</v>
      </c>
      <c r="I151" s="11">
        <v>159.53169587294906</v>
      </c>
      <c r="J151" s="11">
        <v>132.18830412705097</v>
      </c>
      <c r="K151" s="8">
        <v>1.97</v>
      </c>
      <c r="L151" s="8"/>
      <c r="M151" s="12">
        <f t="shared" si="4"/>
        <v>870.74</v>
      </c>
      <c r="N151" s="12">
        <f t="shared" si="4"/>
        <v>0</v>
      </c>
      <c r="O151" s="12">
        <f t="shared" si="5"/>
        <v>870.74</v>
      </c>
    </row>
    <row r="152" spans="1:15" x14ac:dyDescent="0.25">
      <c r="A152" s="8"/>
      <c r="B152" s="8"/>
      <c r="C152" s="9"/>
      <c r="D152" s="8"/>
      <c r="E152" s="8" t="s">
        <v>722</v>
      </c>
      <c r="F152" s="8">
        <v>0.68</v>
      </c>
      <c r="G152" s="10">
        <v>618</v>
      </c>
      <c r="H152" s="11">
        <v>420.24</v>
      </c>
      <c r="I152" s="11">
        <v>251.16843278729135</v>
      </c>
      <c r="J152" s="11">
        <v>169.07156721270863</v>
      </c>
      <c r="K152" s="8">
        <v>1.82</v>
      </c>
      <c r="L152" s="8"/>
      <c r="M152" s="12">
        <f t="shared" si="4"/>
        <v>1124.76</v>
      </c>
      <c r="N152" s="12">
        <f t="shared" si="4"/>
        <v>0</v>
      </c>
      <c r="O152" s="12">
        <f t="shared" si="5"/>
        <v>1124.76</v>
      </c>
    </row>
    <row r="153" spans="1:15" x14ac:dyDescent="0.25">
      <c r="A153" s="8"/>
      <c r="B153" s="8"/>
      <c r="C153" s="9"/>
      <c r="D153" s="8"/>
      <c r="E153" s="8" t="s">
        <v>854</v>
      </c>
      <c r="F153" s="8">
        <v>0.68</v>
      </c>
      <c r="G153" s="10">
        <v>1530</v>
      </c>
      <c r="H153" s="11">
        <v>1040.4000000000001</v>
      </c>
      <c r="I153" s="11">
        <v>597.09624356499364</v>
      </c>
      <c r="J153" s="11">
        <v>443.30375643500639</v>
      </c>
      <c r="K153" s="8">
        <v>1.82</v>
      </c>
      <c r="L153" s="8"/>
      <c r="M153" s="12">
        <f t="shared" si="4"/>
        <v>2784.6</v>
      </c>
      <c r="N153" s="12">
        <f t="shared" si="4"/>
        <v>0</v>
      </c>
      <c r="O153" s="12">
        <f t="shared" si="5"/>
        <v>2784.6</v>
      </c>
    </row>
    <row r="154" spans="1:15" x14ac:dyDescent="0.25">
      <c r="A154" s="8"/>
      <c r="B154" s="8"/>
      <c r="C154" s="9"/>
      <c r="D154" s="8"/>
      <c r="E154" s="8" t="s">
        <v>855</v>
      </c>
      <c r="F154" s="8">
        <v>0.68</v>
      </c>
      <c r="G154" s="10">
        <v>2323</v>
      </c>
      <c r="H154" s="11">
        <v>1579.64</v>
      </c>
      <c r="I154" s="11">
        <v>1005.1615364607867</v>
      </c>
      <c r="J154" s="11">
        <v>574.47846353921329</v>
      </c>
      <c r="K154" s="8">
        <v>1.82</v>
      </c>
      <c r="L154" s="8"/>
      <c r="M154" s="12">
        <f t="shared" si="4"/>
        <v>4227.8600000000006</v>
      </c>
      <c r="N154" s="12">
        <f t="shared" si="4"/>
        <v>0</v>
      </c>
      <c r="O154" s="12">
        <f t="shared" si="5"/>
        <v>4227.8600000000006</v>
      </c>
    </row>
    <row r="155" spans="1:15" x14ac:dyDescent="0.25">
      <c r="A155" s="8"/>
      <c r="B155" s="8"/>
      <c r="C155" s="9"/>
      <c r="D155" s="8"/>
      <c r="E155" s="8" t="s">
        <v>856</v>
      </c>
      <c r="F155" s="8">
        <v>0.66</v>
      </c>
      <c r="G155" s="10">
        <v>239</v>
      </c>
      <c r="H155" s="11">
        <v>157.73999999999998</v>
      </c>
      <c r="I155" s="11">
        <v>105.68582202424118</v>
      </c>
      <c r="J155" s="11">
        <v>52.054177975758826</v>
      </c>
      <c r="K155" s="8">
        <v>1.97</v>
      </c>
      <c r="L155" s="8"/>
      <c r="M155" s="12">
        <f t="shared" si="4"/>
        <v>470.83</v>
      </c>
      <c r="N155" s="12">
        <f t="shared" si="4"/>
        <v>0</v>
      </c>
      <c r="O155" s="12">
        <f t="shared" si="5"/>
        <v>470.83</v>
      </c>
    </row>
    <row r="156" spans="1:15" x14ac:dyDescent="0.25">
      <c r="A156" s="8"/>
      <c r="B156" s="8"/>
      <c r="C156" s="9"/>
      <c r="D156" s="8"/>
      <c r="E156" s="8" t="s">
        <v>857</v>
      </c>
      <c r="F156" s="8">
        <v>0.8</v>
      </c>
      <c r="G156" s="10">
        <v>9125</v>
      </c>
      <c r="H156" s="11">
        <v>7300</v>
      </c>
      <c r="I156" s="11">
        <v>3557.0856122513933</v>
      </c>
      <c r="J156" s="11">
        <v>3742.9143877486067</v>
      </c>
      <c r="K156" s="8">
        <v>2.1</v>
      </c>
      <c r="L156" s="8"/>
      <c r="M156" s="12">
        <f t="shared" si="4"/>
        <v>19162.5</v>
      </c>
      <c r="N156" s="12">
        <f t="shared" si="4"/>
        <v>0</v>
      </c>
      <c r="O156" s="12">
        <f t="shared" si="5"/>
        <v>19162.5</v>
      </c>
    </row>
    <row r="157" spans="1:15" x14ac:dyDescent="0.25">
      <c r="A157" s="8"/>
      <c r="B157" s="8"/>
      <c r="C157" s="9"/>
      <c r="D157" s="8"/>
      <c r="E157" s="8" t="s">
        <v>724</v>
      </c>
      <c r="F157" s="8">
        <v>0.68</v>
      </c>
      <c r="G157" s="10">
        <v>4</v>
      </c>
      <c r="H157" s="11">
        <v>2.72</v>
      </c>
      <c r="I157" s="11">
        <v>1.4357289527720738</v>
      </c>
      <c r="J157" s="11">
        <v>1.2842710472279264</v>
      </c>
      <c r="K157" s="8">
        <v>1.82</v>
      </c>
      <c r="L157" s="8"/>
      <c r="M157" s="12">
        <f t="shared" si="4"/>
        <v>7.28</v>
      </c>
      <c r="N157" s="12">
        <f t="shared" si="4"/>
        <v>0</v>
      </c>
      <c r="O157" s="12">
        <f t="shared" si="5"/>
        <v>7.28</v>
      </c>
    </row>
    <row r="158" spans="1:15" x14ac:dyDescent="0.25">
      <c r="A158" s="8"/>
      <c r="B158" s="8"/>
      <c r="C158" s="9"/>
      <c r="D158" s="8"/>
      <c r="E158" s="8" t="s">
        <v>858</v>
      </c>
      <c r="F158" s="8">
        <v>0.68</v>
      </c>
      <c r="G158" s="10">
        <v>6612</v>
      </c>
      <c r="H158" s="11">
        <v>4496.16</v>
      </c>
      <c r="I158" s="11">
        <v>2515.8655045285686</v>
      </c>
      <c r="J158" s="11">
        <v>1980.2944954714317</v>
      </c>
      <c r="K158" s="8">
        <v>1.82</v>
      </c>
      <c r="L158" s="8"/>
      <c r="M158" s="12">
        <f t="shared" si="4"/>
        <v>12033.84</v>
      </c>
      <c r="N158" s="12">
        <f t="shared" si="4"/>
        <v>0</v>
      </c>
      <c r="O158" s="12">
        <f t="shared" si="5"/>
        <v>12033.84</v>
      </c>
    </row>
    <row r="159" spans="1:15" x14ac:dyDescent="0.25">
      <c r="A159" s="8"/>
      <c r="B159" s="8"/>
      <c r="C159" s="9"/>
      <c r="D159" s="8"/>
      <c r="E159" s="8" t="s">
        <v>859</v>
      </c>
      <c r="F159" s="8">
        <v>0.66</v>
      </c>
      <c r="G159" s="10">
        <v>230</v>
      </c>
      <c r="H159" s="11">
        <v>151.80000000000001</v>
      </c>
      <c r="I159" s="11">
        <v>92.157314875491494</v>
      </c>
      <c r="J159" s="11">
        <v>59.64268512450851</v>
      </c>
      <c r="K159" s="8">
        <v>1.97</v>
      </c>
      <c r="L159" s="8"/>
      <c r="M159" s="12">
        <f t="shared" si="4"/>
        <v>453.09999999999997</v>
      </c>
      <c r="N159" s="12">
        <f t="shared" si="4"/>
        <v>0</v>
      </c>
      <c r="O159" s="12">
        <f t="shared" si="5"/>
        <v>453.09999999999997</v>
      </c>
    </row>
    <row r="160" spans="1:15" x14ac:dyDescent="0.25">
      <c r="A160" s="8"/>
      <c r="B160" s="8"/>
      <c r="C160" s="9"/>
      <c r="D160" s="8"/>
      <c r="E160" s="8" t="s">
        <v>860</v>
      </c>
      <c r="F160" s="8">
        <v>0.8</v>
      </c>
      <c r="G160" s="10">
        <v>2585</v>
      </c>
      <c r="H160" s="11">
        <v>2068</v>
      </c>
      <c r="I160" s="11">
        <v>1070.0467571644044</v>
      </c>
      <c r="J160" s="11">
        <v>997.95324283559569</v>
      </c>
      <c r="K160" s="8">
        <v>2.1</v>
      </c>
      <c r="L160" s="8"/>
      <c r="M160" s="12">
        <f t="shared" si="4"/>
        <v>5428.5</v>
      </c>
      <c r="N160" s="12">
        <f t="shared" si="4"/>
        <v>0</v>
      </c>
      <c r="O160" s="12">
        <f t="shared" si="5"/>
        <v>5428.5</v>
      </c>
    </row>
    <row r="161" spans="1:15" x14ac:dyDescent="0.25">
      <c r="A161" s="8"/>
      <c r="B161" s="8"/>
      <c r="C161" s="9"/>
      <c r="D161" s="8"/>
      <c r="E161" s="8" t="s">
        <v>870</v>
      </c>
      <c r="F161" s="8">
        <v>0.8</v>
      </c>
      <c r="G161" s="10">
        <v>1410</v>
      </c>
      <c r="H161" s="11">
        <v>1128</v>
      </c>
      <c r="I161" s="11">
        <v>557.61990950226243</v>
      </c>
      <c r="J161" s="11">
        <v>570.38009049773757</v>
      </c>
      <c r="K161" s="8">
        <v>2.1</v>
      </c>
      <c r="L161" s="8"/>
      <c r="M161" s="12">
        <f t="shared" si="4"/>
        <v>2961</v>
      </c>
      <c r="N161" s="12">
        <f t="shared" si="4"/>
        <v>0</v>
      </c>
      <c r="O161" s="12">
        <f t="shared" si="5"/>
        <v>2961</v>
      </c>
    </row>
    <row r="162" spans="1:15" x14ac:dyDescent="0.25">
      <c r="A162" s="8"/>
      <c r="B162" s="8"/>
      <c r="C162" s="9"/>
      <c r="D162" s="8"/>
      <c r="E162" s="8" t="s">
        <v>861</v>
      </c>
      <c r="F162" s="8">
        <v>0.68</v>
      </c>
      <c r="G162" s="10">
        <v>1780</v>
      </c>
      <c r="H162" s="11">
        <v>1210.4000000000001</v>
      </c>
      <c r="I162" s="11">
        <v>700.77477477477476</v>
      </c>
      <c r="J162" s="11">
        <v>509.62522522522534</v>
      </c>
      <c r="K162" s="8">
        <v>1.83</v>
      </c>
      <c r="L162" s="8"/>
      <c r="M162" s="12">
        <f t="shared" si="4"/>
        <v>3257.4</v>
      </c>
      <c r="N162" s="12">
        <f t="shared" si="4"/>
        <v>0</v>
      </c>
      <c r="O162" s="12">
        <f t="shared" si="5"/>
        <v>3257.4</v>
      </c>
    </row>
    <row r="163" spans="1:15" x14ac:dyDescent="0.25">
      <c r="A163" s="8"/>
      <c r="B163" s="8"/>
      <c r="C163" s="9"/>
      <c r="D163" s="8"/>
      <c r="E163" s="8" t="s">
        <v>862</v>
      </c>
      <c r="F163" s="8">
        <v>0.68</v>
      </c>
      <c r="G163" s="10">
        <v>795</v>
      </c>
      <c r="H163" s="11">
        <v>540.6</v>
      </c>
      <c r="I163" s="11">
        <v>310.45559845559848</v>
      </c>
      <c r="J163" s="11">
        <v>230.14440154440155</v>
      </c>
      <c r="K163" s="8">
        <v>1.83</v>
      </c>
      <c r="L163" s="8"/>
      <c r="M163" s="12">
        <f t="shared" si="4"/>
        <v>1454.8500000000001</v>
      </c>
      <c r="N163" s="12">
        <f t="shared" si="4"/>
        <v>0</v>
      </c>
      <c r="O163" s="12">
        <f t="shared" si="5"/>
        <v>1454.8500000000001</v>
      </c>
    </row>
    <row r="164" spans="1:15" x14ac:dyDescent="0.25">
      <c r="A164" s="8"/>
      <c r="B164" s="8"/>
      <c r="C164" s="9"/>
      <c r="D164" s="8"/>
      <c r="E164" s="8" t="s">
        <v>863</v>
      </c>
      <c r="F164" s="8">
        <v>0.69</v>
      </c>
      <c r="G164" s="10">
        <v>2264</v>
      </c>
      <c r="H164" s="11">
        <v>1562.16</v>
      </c>
      <c r="I164" s="11">
        <v>812.95518514897026</v>
      </c>
      <c r="J164" s="11">
        <v>749.20481485102982</v>
      </c>
      <c r="K164" s="8">
        <v>1.83</v>
      </c>
      <c r="L164" s="8"/>
      <c r="M164" s="12">
        <f t="shared" si="4"/>
        <v>4143.12</v>
      </c>
      <c r="N164" s="12">
        <f t="shared" si="4"/>
        <v>0</v>
      </c>
      <c r="O164" s="12">
        <f t="shared" si="5"/>
        <v>4143.12</v>
      </c>
    </row>
    <row r="165" spans="1:15" x14ac:dyDescent="0.25">
      <c r="A165" s="8"/>
      <c r="B165" s="8"/>
      <c r="C165" s="9"/>
      <c r="D165" s="8"/>
      <c r="E165" s="8" t="s">
        <v>729</v>
      </c>
      <c r="F165" s="8">
        <v>0.69</v>
      </c>
      <c r="G165" s="10">
        <v>2</v>
      </c>
      <c r="H165" s="11">
        <v>1.38</v>
      </c>
      <c r="I165" s="11">
        <v>0.77585441633377716</v>
      </c>
      <c r="J165" s="11">
        <v>0.60414558366622273</v>
      </c>
      <c r="K165" s="8">
        <v>1.83</v>
      </c>
      <c r="L165" s="8"/>
      <c r="M165" s="12">
        <f t="shared" si="4"/>
        <v>3.66</v>
      </c>
      <c r="N165" s="12">
        <f t="shared" si="4"/>
        <v>0</v>
      </c>
      <c r="O165" s="12">
        <f t="shared" si="5"/>
        <v>3.66</v>
      </c>
    </row>
    <row r="166" spans="1:15" x14ac:dyDescent="0.25">
      <c r="A166" s="8"/>
      <c r="B166" s="8"/>
      <c r="C166" s="9"/>
      <c r="D166" s="8"/>
      <c r="E166" s="8" t="s">
        <v>865</v>
      </c>
      <c r="F166" s="8">
        <v>0.68</v>
      </c>
      <c r="G166" s="10">
        <v>700</v>
      </c>
      <c r="H166" s="11">
        <v>476</v>
      </c>
      <c r="I166" s="11">
        <v>328.04289544235922</v>
      </c>
      <c r="J166" s="11">
        <v>147.95710455764078</v>
      </c>
      <c r="K166" s="8">
        <v>1.83</v>
      </c>
      <c r="L166" s="8"/>
      <c r="M166" s="12">
        <f t="shared" si="4"/>
        <v>1281</v>
      </c>
      <c r="N166" s="12">
        <f t="shared" si="4"/>
        <v>0</v>
      </c>
      <c r="O166" s="12">
        <f t="shared" si="5"/>
        <v>1281</v>
      </c>
    </row>
    <row r="167" spans="1:15" x14ac:dyDescent="0.25">
      <c r="A167" s="8"/>
      <c r="B167" s="8"/>
      <c r="C167" s="9"/>
      <c r="D167" s="8"/>
      <c r="E167" s="8" t="s">
        <v>866</v>
      </c>
      <c r="F167" s="8">
        <v>0.68</v>
      </c>
      <c r="G167" s="10">
        <v>410</v>
      </c>
      <c r="H167" s="11">
        <v>278.8</v>
      </c>
      <c r="I167" s="11">
        <v>162.93700362767635</v>
      </c>
      <c r="J167" s="11">
        <v>115.86299637232369</v>
      </c>
      <c r="K167" s="8">
        <v>1.83</v>
      </c>
      <c r="L167" s="8"/>
      <c r="M167" s="12">
        <f t="shared" si="4"/>
        <v>750.30000000000007</v>
      </c>
      <c r="N167" s="12">
        <f t="shared" si="4"/>
        <v>0</v>
      </c>
      <c r="O167" s="12">
        <f t="shared" si="5"/>
        <v>750.30000000000007</v>
      </c>
    </row>
    <row r="168" spans="1:15" x14ac:dyDescent="0.25">
      <c r="A168" s="8"/>
      <c r="B168" s="8"/>
      <c r="C168" s="9"/>
      <c r="D168" s="8"/>
      <c r="E168" s="8" t="s">
        <v>735</v>
      </c>
      <c r="F168" s="8">
        <v>0.69</v>
      </c>
      <c r="G168" s="10">
        <v>1065</v>
      </c>
      <c r="H168" s="11">
        <v>734.85</v>
      </c>
      <c r="I168" s="11">
        <v>432.43711438063599</v>
      </c>
      <c r="J168" s="11">
        <v>302.41288561936409</v>
      </c>
      <c r="K168" s="8">
        <v>1.83</v>
      </c>
      <c r="L168" s="8"/>
      <c r="M168" s="12">
        <f t="shared" si="4"/>
        <v>1948.95</v>
      </c>
      <c r="N168" s="12">
        <f t="shared" si="4"/>
        <v>0</v>
      </c>
      <c r="O168" s="12">
        <f t="shared" si="5"/>
        <v>1948.95</v>
      </c>
    </row>
    <row r="169" spans="1:15" x14ac:dyDescent="0.25">
      <c r="A169" s="8"/>
      <c r="B169" s="8"/>
      <c r="C169" s="9"/>
      <c r="D169" s="8"/>
      <c r="E169" s="8" t="s">
        <v>736</v>
      </c>
      <c r="F169" s="8">
        <v>0.66</v>
      </c>
      <c r="G169" s="10">
        <v>371</v>
      </c>
      <c r="H169" s="11">
        <v>244.86</v>
      </c>
      <c r="I169" s="11">
        <v>150.54834486360116</v>
      </c>
      <c r="J169" s="11">
        <v>94.311655136398869</v>
      </c>
      <c r="K169" s="8">
        <v>1.98</v>
      </c>
      <c r="L169" s="8"/>
      <c r="M169" s="12">
        <f t="shared" si="4"/>
        <v>734.58</v>
      </c>
      <c r="N169" s="12">
        <f t="shared" si="4"/>
        <v>0</v>
      </c>
      <c r="O169" s="12">
        <f t="shared" si="5"/>
        <v>734.58</v>
      </c>
    </row>
    <row r="170" spans="1:15" x14ac:dyDescent="0.25">
      <c r="A170" s="8"/>
      <c r="B170" s="8"/>
      <c r="C170" s="9"/>
      <c r="D170" s="8"/>
      <c r="E170" s="8" t="s">
        <v>868</v>
      </c>
      <c r="F170" s="8">
        <v>0.65</v>
      </c>
      <c r="G170" s="10">
        <v>1165</v>
      </c>
      <c r="H170" s="11">
        <v>757.25</v>
      </c>
      <c r="I170" s="11">
        <v>543.07338003845666</v>
      </c>
      <c r="J170" s="11">
        <v>214.17661996154328</v>
      </c>
      <c r="K170" s="8">
        <v>1.64</v>
      </c>
      <c r="L170" s="8"/>
      <c r="M170" s="12">
        <f t="shared" si="4"/>
        <v>1910.6</v>
      </c>
      <c r="N170" s="12">
        <f t="shared" si="4"/>
        <v>0</v>
      </c>
      <c r="O170" s="12">
        <f t="shared" si="5"/>
        <v>1910.6</v>
      </c>
    </row>
    <row r="171" spans="1:15" x14ac:dyDescent="0.25">
      <c r="A171" s="8"/>
      <c r="B171" s="8"/>
      <c r="C171" s="9"/>
      <c r="D171" s="8"/>
      <c r="E171" s="8" t="s">
        <v>869</v>
      </c>
      <c r="F171" s="8">
        <v>0.65</v>
      </c>
      <c r="G171" s="10">
        <v>6800</v>
      </c>
      <c r="H171" s="11">
        <v>4420</v>
      </c>
      <c r="I171" s="11">
        <v>2651.1133608923669</v>
      </c>
      <c r="J171" s="11">
        <v>1768.8866391076335</v>
      </c>
      <c r="K171" s="8">
        <v>1.66</v>
      </c>
      <c r="L171" s="8"/>
      <c r="M171" s="12">
        <f t="shared" si="4"/>
        <v>11288</v>
      </c>
      <c r="N171" s="12">
        <f t="shared" si="4"/>
        <v>0</v>
      </c>
      <c r="O171" s="12">
        <f t="shared" si="5"/>
        <v>11288</v>
      </c>
    </row>
    <row r="172" spans="1:15" x14ac:dyDescent="0.25">
      <c r="A172" s="8"/>
      <c r="B172" s="8"/>
      <c r="C172" s="9" t="s">
        <v>216</v>
      </c>
      <c r="D172" s="8" t="s">
        <v>38</v>
      </c>
      <c r="E172" s="8" t="s">
        <v>871</v>
      </c>
      <c r="F172" s="8">
        <v>0.76</v>
      </c>
      <c r="G172" s="10">
        <v>1410</v>
      </c>
      <c r="H172" s="11">
        <v>1071.5999999999999</v>
      </c>
      <c r="I172" s="11">
        <v>631.96923076923076</v>
      </c>
      <c r="J172" s="11">
        <v>439.63076923076915</v>
      </c>
      <c r="K172" s="8">
        <v>2</v>
      </c>
      <c r="L172" s="8"/>
      <c r="M172" s="12">
        <f t="shared" si="4"/>
        <v>2820</v>
      </c>
      <c r="N172" s="12">
        <f t="shared" si="4"/>
        <v>0</v>
      </c>
      <c r="O172" s="12">
        <f t="shared" si="5"/>
        <v>2820</v>
      </c>
    </row>
    <row r="173" spans="1:15" x14ac:dyDescent="0.25">
      <c r="A173" s="8"/>
      <c r="B173" s="8"/>
      <c r="C173" s="9"/>
      <c r="D173" s="8"/>
      <c r="E173" s="8" t="s">
        <v>872</v>
      </c>
      <c r="F173" s="8">
        <v>0.76</v>
      </c>
      <c r="G173" s="10">
        <v>7955</v>
      </c>
      <c r="H173" s="11">
        <v>6045.8000000000011</v>
      </c>
      <c r="I173" s="11">
        <v>3404.3609921399943</v>
      </c>
      <c r="J173" s="11">
        <v>2641.4390078600054</v>
      </c>
      <c r="K173" s="8">
        <v>2</v>
      </c>
      <c r="L173" s="8"/>
      <c r="M173" s="12">
        <f t="shared" si="4"/>
        <v>15910</v>
      </c>
      <c r="N173" s="12">
        <f t="shared" si="4"/>
        <v>0</v>
      </c>
      <c r="O173" s="12">
        <f t="shared" si="5"/>
        <v>15910</v>
      </c>
    </row>
    <row r="174" spans="1:15" x14ac:dyDescent="0.25">
      <c r="A174" s="8"/>
      <c r="B174" s="8"/>
      <c r="C174" s="9"/>
      <c r="D174" s="8"/>
      <c r="E174" s="8" t="s">
        <v>873</v>
      </c>
      <c r="F174" s="8">
        <v>0.74</v>
      </c>
      <c r="G174" s="10">
        <v>655</v>
      </c>
      <c r="H174" s="11">
        <v>484.7</v>
      </c>
      <c r="I174" s="11">
        <v>295.48531107135756</v>
      </c>
      <c r="J174" s="11">
        <v>189.21468892864243</v>
      </c>
      <c r="K174" s="8">
        <v>2.17</v>
      </c>
      <c r="L174" s="8"/>
      <c r="M174" s="12">
        <f t="shared" si="4"/>
        <v>1421.35</v>
      </c>
      <c r="N174" s="12">
        <f t="shared" si="4"/>
        <v>0</v>
      </c>
      <c r="O174" s="12">
        <f t="shared" si="5"/>
        <v>1421.35</v>
      </c>
    </row>
    <row r="175" spans="1:15" x14ac:dyDescent="0.25">
      <c r="A175" s="8"/>
      <c r="B175" s="8"/>
      <c r="C175" s="9"/>
      <c r="D175" s="8"/>
      <c r="E175" s="8" t="s">
        <v>721</v>
      </c>
      <c r="F175" s="8">
        <v>0.68</v>
      </c>
      <c r="G175" s="10">
        <v>1797</v>
      </c>
      <c r="H175" s="11">
        <v>1221.96</v>
      </c>
      <c r="I175" s="11">
        <v>667.18818290093736</v>
      </c>
      <c r="J175" s="11">
        <v>554.77181709906256</v>
      </c>
      <c r="K175" s="8">
        <v>1.82</v>
      </c>
      <c r="L175" s="8"/>
      <c r="M175" s="12">
        <f t="shared" si="4"/>
        <v>3270.54</v>
      </c>
      <c r="N175" s="12">
        <f t="shared" si="4"/>
        <v>0</v>
      </c>
      <c r="O175" s="12">
        <f t="shared" si="5"/>
        <v>3270.54</v>
      </c>
    </row>
    <row r="176" spans="1:15" x14ac:dyDescent="0.25">
      <c r="A176" s="8"/>
      <c r="B176" s="8"/>
      <c r="C176" s="9"/>
      <c r="D176" s="8"/>
      <c r="E176" s="8" t="s">
        <v>722</v>
      </c>
      <c r="F176" s="8">
        <v>0.68</v>
      </c>
      <c r="G176" s="10">
        <v>555</v>
      </c>
      <c r="H176" s="11">
        <v>377.4</v>
      </c>
      <c r="I176" s="11">
        <v>205.97452229299364</v>
      </c>
      <c r="J176" s="11">
        <v>171.42547770700634</v>
      </c>
      <c r="K176" s="8">
        <v>1.82</v>
      </c>
      <c r="L176" s="8"/>
      <c r="M176" s="12">
        <f t="shared" si="4"/>
        <v>1010.1</v>
      </c>
      <c r="N176" s="12">
        <f t="shared" si="4"/>
        <v>0</v>
      </c>
      <c r="O176" s="12">
        <f t="shared" si="5"/>
        <v>1010.1</v>
      </c>
    </row>
    <row r="177" spans="1:15" x14ac:dyDescent="0.25">
      <c r="A177" s="8"/>
      <c r="B177" s="8"/>
      <c r="C177" s="9"/>
      <c r="D177" s="8"/>
      <c r="E177" s="8" t="s">
        <v>854</v>
      </c>
      <c r="F177" s="8">
        <v>0.68</v>
      </c>
      <c r="G177" s="10">
        <v>3586</v>
      </c>
      <c r="H177" s="11">
        <v>2438.4799999999996</v>
      </c>
      <c r="I177" s="11">
        <v>1546.6575757179371</v>
      </c>
      <c r="J177" s="11">
        <v>891.8224242820628</v>
      </c>
      <c r="K177" s="8">
        <v>1.82</v>
      </c>
      <c r="L177" s="8"/>
      <c r="M177" s="12">
        <f t="shared" si="4"/>
        <v>6526.52</v>
      </c>
      <c r="N177" s="12">
        <f t="shared" si="4"/>
        <v>0</v>
      </c>
      <c r="O177" s="12">
        <f t="shared" si="5"/>
        <v>6526.52</v>
      </c>
    </row>
    <row r="178" spans="1:15" x14ac:dyDescent="0.25">
      <c r="A178" s="8"/>
      <c r="B178" s="8"/>
      <c r="C178" s="9"/>
      <c r="D178" s="8"/>
      <c r="E178" s="8" t="s">
        <v>855</v>
      </c>
      <c r="F178" s="8">
        <v>0.68</v>
      </c>
      <c r="G178" s="10">
        <v>3410</v>
      </c>
      <c r="H178" s="11">
        <v>2318.8000000000002</v>
      </c>
      <c r="I178" s="11">
        <v>1329.8548314606742</v>
      </c>
      <c r="J178" s="11">
        <v>988.945168539326</v>
      </c>
      <c r="K178" s="8">
        <v>1.82</v>
      </c>
      <c r="L178" s="8"/>
      <c r="M178" s="12">
        <f t="shared" si="4"/>
        <v>6206.2</v>
      </c>
      <c r="N178" s="12">
        <f t="shared" si="4"/>
        <v>0</v>
      </c>
      <c r="O178" s="12">
        <f t="shared" si="5"/>
        <v>6206.2</v>
      </c>
    </row>
    <row r="179" spans="1:15" x14ac:dyDescent="0.25">
      <c r="A179" s="8"/>
      <c r="B179" s="8"/>
      <c r="C179" s="9"/>
      <c r="D179" s="8"/>
      <c r="E179" s="8" t="s">
        <v>856</v>
      </c>
      <c r="F179" s="8">
        <v>0.66</v>
      </c>
      <c r="G179" s="10">
        <v>370</v>
      </c>
      <c r="H179" s="11">
        <v>244.2</v>
      </c>
      <c r="I179" s="11">
        <v>145.33932584269664</v>
      </c>
      <c r="J179" s="11">
        <v>98.86067415730335</v>
      </c>
      <c r="K179" s="8">
        <v>1.97</v>
      </c>
      <c r="L179" s="8"/>
      <c r="M179" s="12">
        <f t="shared" si="4"/>
        <v>728.9</v>
      </c>
      <c r="N179" s="12">
        <f t="shared" si="4"/>
        <v>0</v>
      </c>
      <c r="O179" s="12">
        <f t="shared" si="5"/>
        <v>728.9</v>
      </c>
    </row>
    <row r="180" spans="1:15" x14ac:dyDescent="0.25">
      <c r="A180" s="8"/>
      <c r="B180" s="8"/>
      <c r="C180" s="9"/>
      <c r="D180" s="8"/>
      <c r="E180" s="8" t="s">
        <v>724</v>
      </c>
      <c r="F180" s="8">
        <v>0.68</v>
      </c>
      <c r="G180" s="10">
        <v>4</v>
      </c>
      <c r="H180" s="11">
        <v>2.72</v>
      </c>
      <c r="I180" s="11">
        <v>1.4845010615711254</v>
      </c>
      <c r="J180" s="11">
        <v>1.2354989384288748</v>
      </c>
      <c r="K180" s="8">
        <v>1.82</v>
      </c>
      <c r="L180" s="8"/>
      <c r="M180" s="12">
        <f t="shared" si="4"/>
        <v>7.28</v>
      </c>
      <c r="N180" s="12">
        <f t="shared" si="4"/>
        <v>0</v>
      </c>
      <c r="O180" s="12">
        <f t="shared" si="5"/>
        <v>7.28</v>
      </c>
    </row>
    <row r="181" spans="1:15" x14ac:dyDescent="0.25">
      <c r="A181" s="8"/>
      <c r="B181" s="8"/>
      <c r="C181" s="9"/>
      <c r="D181" s="8"/>
      <c r="E181" s="8" t="s">
        <v>858</v>
      </c>
      <c r="F181" s="8">
        <v>0.68</v>
      </c>
      <c r="G181" s="10">
        <v>6301</v>
      </c>
      <c r="H181" s="11">
        <v>4284.68</v>
      </c>
      <c r="I181" s="11">
        <v>2667.7489403452973</v>
      </c>
      <c r="J181" s="11">
        <v>1616.9310596547027</v>
      </c>
      <c r="K181" s="8">
        <v>1.82</v>
      </c>
      <c r="L181" s="8"/>
      <c r="M181" s="12">
        <f t="shared" si="4"/>
        <v>11467.82</v>
      </c>
      <c r="N181" s="12">
        <f t="shared" si="4"/>
        <v>0</v>
      </c>
      <c r="O181" s="12">
        <f t="shared" si="5"/>
        <v>11467.82</v>
      </c>
    </row>
    <row r="182" spans="1:15" x14ac:dyDescent="0.25">
      <c r="A182" s="8"/>
      <c r="B182" s="8"/>
      <c r="C182" s="9"/>
      <c r="D182" s="8"/>
      <c r="E182" s="8" t="s">
        <v>859</v>
      </c>
      <c r="F182" s="8">
        <v>0.66</v>
      </c>
      <c r="G182" s="10">
        <v>130</v>
      </c>
      <c r="H182" s="11">
        <v>85.8</v>
      </c>
      <c r="I182" s="11">
        <v>54.47135455218357</v>
      </c>
      <c r="J182" s="11">
        <v>31.328645447816434</v>
      </c>
      <c r="K182" s="8">
        <v>1.97</v>
      </c>
      <c r="L182" s="8"/>
      <c r="M182" s="12">
        <f t="shared" si="4"/>
        <v>256.10000000000002</v>
      </c>
      <c r="N182" s="12">
        <f t="shared" si="4"/>
        <v>0</v>
      </c>
      <c r="O182" s="12">
        <f t="shared" si="5"/>
        <v>256.10000000000002</v>
      </c>
    </row>
    <row r="183" spans="1:15" x14ac:dyDescent="0.25">
      <c r="A183" s="8"/>
      <c r="B183" s="8"/>
      <c r="C183" s="9"/>
      <c r="D183" s="8"/>
      <c r="E183" s="8" t="s">
        <v>730</v>
      </c>
      <c r="F183" s="8">
        <v>0.68</v>
      </c>
      <c r="G183" s="10">
        <v>25</v>
      </c>
      <c r="H183" s="11">
        <v>17</v>
      </c>
      <c r="I183" s="11">
        <v>10.355450236966824</v>
      </c>
      <c r="J183" s="11">
        <v>6.6445497630331758</v>
      </c>
      <c r="K183" s="8">
        <v>1.82</v>
      </c>
      <c r="L183" s="8"/>
      <c r="M183" s="12">
        <f t="shared" si="4"/>
        <v>45.5</v>
      </c>
      <c r="N183" s="12">
        <f t="shared" si="4"/>
        <v>0</v>
      </c>
      <c r="O183" s="12">
        <f t="shared" si="5"/>
        <v>45.5</v>
      </c>
    </row>
    <row r="184" spans="1:15" x14ac:dyDescent="0.25">
      <c r="A184" s="8"/>
      <c r="B184" s="8"/>
      <c r="C184" s="9"/>
      <c r="D184" s="8"/>
      <c r="E184" s="8" t="s">
        <v>861</v>
      </c>
      <c r="F184" s="8">
        <v>0.68</v>
      </c>
      <c r="G184" s="10">
        <v>1225</v>
      </c>
      <c r="H184" s="11">
        <v>833</v>
      </c>
      <c r="I184" s="11">
        <v>551.88144329896909</v>
      </c>
      <c r="J184" s="11">
        <v>281.11855670103091</v>
      </c>
      <c r="K184" s="8">
        <v>1.83</v>
      </c>
      <c r="L184" s="8"/>
      <c r="M184" s="12">
        <f t="shared" si="4"/>
        <v>2241.75</v>
      </c>
      <c r="N184" s="12">
        <f t="shared" si="4"/>
        <v>0</v>
      </c>
      <c r="O184" s="12">
        <f t="shared" si="5"/>
        <v>2241.75</v>
      </c>
    </row>
    <row r="185" spans="1:15" x14ac:dyDescent="0.25">
      <c r="A185" s="8"/>
      <c r="B185" s="8"/>
      <c r="C185" s="9"/>
      <c r="D185" s="8"/>
      <c r="E185" s="8" t="s">
        <v>728</v>
      </c>
      <c r="F185" s="8">
        <v>0.66</v>
      </c>
      <c r="G185" s="10">
        <v>4</v>
      </c>
      <c r="H185" s="11">
        <v>2.64</v>
      </c>
      <c r="I185" s="11">
        <v>1.4845010615711254</v>
      </c>
      <c r="J185" s="11">
        <v>1.1554989384288747</v>
      </c>
      <c r="K185" s="8">
        <v>1.98</v>
      </c>
      <c r="L185" s="8"/>
      <c r="M185" s="12">
        <f t="shared" si="4"/>
        <v>7.92</v>
      </c>
      <c r="N185" s="12">
        <f t="shared" si="4"/>
        <v>0</v>
      </c>
      <c r="O185" s="12">
        <f t="shared" si="5"/>
        <v>7.92</v>
      </c>
    </row>
    <row r="186" spans="1:15" x14ac:dyDescent="0.25">
      <c r="A186" s="8"/>
      <c r="B186" s="8"/>
      <c r="C186" s="9"/>
      <c r="D186" s="8"/>
      <c r="E186" s="8" t="s">
        <v>862</v>
      </c>
      <c r="F186" s="8">
        <v>0.68</v>
      </c>
      <c r="G186" s="10">
        <v>1180</v>
      </c>
      <c r="H186" s="11">
        <v>802.4</v>
      </c>
      <c r="I186" s="11">
        <v>484.18779342723008</v>
      </c>
      <c r="J186" s="11">
        <v>318.2122065727699</v>
      </c>
      <c r="K186" s="8">
        <v>1.83</v>
      </c>
      <c r="L186" s="8"/>
      <c r="M186" s="12">
        <f t="shared" si="4"/>
        <v>2159.4</v>
      </c>
      <c r="N186" s="12">
        <f t="shared" si="4"/>
        <v>0</v>
      </c>
      <c r="O186" s="12">
        <f t="shared" si="5"/>
        <v>2159.4</v>
      </c>
    </row>
    <row r="187" spans="1:15" x14ac:dyDescent="0.25">
      <c r="A187" s="8"/>
      <c r="B187" s="8"/>
      <c r="C187" s="9"/>
      <c r="D187" s="8"/>
      <c r="E187" s="8" t="s">
        <v>863</v>
      </c>
      <c r="F187" s="8">
        <v>0.69</v>
      </c>
      <c r="G187" s="10">
        <v>2130</v>
      </c>
      <c r="H187" s="11">
        <v>1469.7</v>
      </c>
      <c r="I187" s="11">
        <v>908.13190664988747</v>
      </c>
      <c r="J187" s="11">
        <v>561.56809335011258</v>
      </c>
      <c r="K187" s="8">
        <v>1.83</v>
      </c>
      <c r="L187" s="8"/>
      <c r="M187" s="12">
        <f t="shared" si="4"/>
        <v>3897.9</v>
      </c>
      <c r="N187" s="12">
        <f t="shared" si="4"/>
        <v>0</v>
      </c>
      <c r="O187" s="12">
        <f t="shared" si="5"/>
        <v>3897.9</v>
      </c>
    </row>
    <row r="188" spans="1:15" x14ac:dyDescent="0.25">
      <c r="A188" s="8"/>
      <c r="B188" s="8"/>
      <c r="C188" s="9"/>
      <c r="D188" s="8"/>
      <c r="E188" s="8" t="s">
        <v>864</v>
      </c>
      <c r="F188" s="8">
        <v>0.66</v>
      </c>
      <c r="G188" s="10">
        <v>320</v>
      </c>
      <c r="H188" s="11">
        <v>211.2</v>
      </c>
      <c r="I188" s="11">
        <v>131.30516431924883</v>
      </c>
      <c r="J188" s="11">
        <v>79.894835680751157</v>
      </c>
      <c r="K188" s="8">
        <v>1.98</v>
      </c>
      <c r="L188" s="8"/>
      <c r="M188" s="12">
        <f t="shared" si="4"/>
        <v>633.6</v>
      </c>
      <c r="N188" s="12">
        <f t="shared" si="4"/>
        <v>0</v>
      </c>
      <c r="O188" s="12">
        <f t="shared" si="5"/>
        <v>633.6</v>
      </c>
    </row>
    <row r="189" spans="1:15" x14ac:dyDescent="0.25">
      <c r="A189" s="8"/>
      <c r="B189" s="8"/>
      <c r="C189" s="9"/>
      <c r="D189" s="8"/>
      <c r="E189" s="8" t="s">
        <v>729</v>
      </c>
      <c r="F189" s="8">
        <v>0.69</v>
      </c>
      <c r="G189" s="10">
        <v>1069</v>
      </c>
      <c r="H189" s="11">
        <v>737.61</v>
      </c>
      <c r="I189" s="11">
        <v>527.39590121726496</v>
      </c>
      <c r="J189" s="11">
        <v>210.21409878273496</v>
      </c>
      <c r="K189" s="8">
        <v>1.83</v>
      </c>
      <c r="L189" s="8"/>
      <c r="M189" s="12">
        <f t="shared" si="4"/>
        <v>1956.27</v>
      </c>
      <c r="N189" s="12">
        <f t="shared" si="4"/>
        <v>0</v>
      </c>
      <c r="O189" s="12">
        <f t="shared" si="5"/>
        <v>1956.27</v>
      </c>
    </row>
    <row r="190" spans="1:15" x14ac:dyDescent="0.25">
      <c r="A190" s="8"/>
      <c r="B190" s="8"/>
      <c r="C190" s="9"/>
      <c r="D190" s="8"/>
      <c r="E190" s="8" t="s">
        <v>865</v>
      </c>
      <c r="F190" s="8">
        <v>0.68</v>
      </c>
      <c r="G190" s="10">
        <v>320</v>
      </c>
      <c r="H190" s="11">
        <v>217.60000000000002</v>
      </c>
      <c r="I190" s="11">
        <v>132.10432197020546</v>
      </c>
      <c r="J190" s="11">
        <v>85.495678029794533</v>
      </c>
      <c r="K190" s="8">
        <v>1.83</v>
      </c>
      <c r="L190" s="8"/>
      <c r="M190" s="12">
        <f t="shared" si="4"/>
        <v>585.6</v>
      </c>
      <c r="N190" s="12">
        <f t="shared" si="4"/>
        <v>0</v>
      </c>
      <c r="O190" s="12">
        <f t="shared" si="5"/>
        <v>585.6</v>
      </c>
    </row>
    <row r="191" spans="1:15" x14ac:dyDescent="0.25">
      <c r="A191" s="8"/>
      <c r="B191" s="8"/>
      <c r="C191" s="9"/>
      <c r="D191" s="8"/>
      <c r="E191" s="8" t="s">
        <v>874</v>
      </c>
      <c r="F191" s="8">
        <v>0.66</v>
      </c>
      <c r="G191" s="10">
        <v>696</v>
      </c>
      <c r="H191" s="11">
        <v>459.36</v>
      </c>
      <c r="I191" s="11">
        <v>343.15243970772019</v>
      </c>
      <c r="J191" s="11">
        <v>116.20756029227978</v>
      </c>
      <c r="K191" s="8">
        <v>1.98</v>
      </c>
      <c r="L191" s="8"/>
      <c r="M191" s="12">
        <f t="shared" si="4"/>
        <v>1378.08</v>
      </c>
      <c r="N191" s="12">
        <f t="shared" si="4"/>
        <v>0</v>
      </c>
      <c r="O191" s="12">
        <f t="shared" si="5"/>
        <v>1378.08</v>
      </c>
    </row>
    <row r="192" spans="1:15" x14ac:dyDescent="0.25">
      <c r="A192" s="8"/>
      <c r="B192" s="8"/>
      <c r="C192" s="9"/>
      <c r="D192" s="8"/>
      <c r="E192" s="8" t="s">
        <v>866</v>
      </c>
      <c r="F192" s="8">
        <v>0.68</v>
      </c>
      <c r="G192" s="10">
        <v>589</v>
      </c>
      <c r="H192" s="11">
        <v>400.52000000000004</v>
      </c>
      <c r="I192" s="11">
        <v>243.49197521901169</v>
      </c>
      <c r="J192" s="11">
        <v>157.02802478098835</v>
      </c>
      <c r="K192" s="8">
        <v>1.83</v>
      </c>
      <c r="L192" s="8"/>
      <c r="M192" s="12">
        <f t="shared" si="4"/>
        <v>1077.8700000000001</v>
      </c>
      <c r="N192" s="12">
        <f t="shared" si="4"/>
        <v>0</v>
      </c>
      <c r="O192" s="12">
        <f t="shared" si="5"/>
        <v>1077.8700000000001</v>
      </c>
    </row>
    <row r="193" spans="1:15" x14ac:dyDescent="0.25">
      <c r="A193" s="8"/>
      <c r="B193" s="8"/>
      <c r="C193" s="9"/>
      <c r="D193" s="8"/>
      <c r="E193" s="8" t="s">
        <v>735</v>
      </c>
      <c r="F193" s="8">
        <v>0.69</v>
      </c>
      <c r="G193" s="10">
        <v>551</v>
      </c>
      <c r="H193" s="11">
        <v>380.19</v>
      </c>
      <c r="I193" s="11">
        <v>219.7780922011658</v>
      </c>
      <c r="J193" s="11">
        <v>160.41190779883419</v>
      </c>
      <c r="K193" s="8">
        <v>1.83</v>
      </c>
      <c r="L193" s="8"/>
      <c r="M193" s="12">
        <f t="shared" si="4"/>
        <v>1008.33</v>
      </c>
      <c r="N193" s="12">
        <f t="shared" si="4"/>
        <v>0</v>
      </c>
      <c r="O193" s="12">
        <f t="shared" si="5"/>
        <v>1008.33</v>
      </c>
    </row>
    <row r="194" spans="1:15" x14ac:dyDescent="0.25">
      <c r="A194" s="8"/>
      <c r="B194" s="8"/>
      <c r="C194" s="9"/>
      <c r="D194" s="8"/>
      <c r="E194" s="8" t="s">
        <v>736</v>
      </c>
      <c r="F194" s="8">
        <v>0.66</v>
      </c>
      <c r="G194" s="10">
        <v>125</v>
      </c>
      <c r="H194" s="11">
        <v>82.5</v>
      </c>
      <c r="I194" s="11">
        <v>49.101123595505619</v>
      </c>
      <c r="J194" s="11">
        <v>33.398876404494381</v>
      </c>
      <c r="K194" s="8">
        <v>1.98</v>
      </c>
      <c r="L194" s="8"/>
      <c r="M194" s="12">
        <f t="shared" si="4"/>
        <v>247.5</v>
      </c>
      <c r="N194" s="12">
        <f t="shared" si="4"/>
        <v>0</v>
      </c>
      <c r="O194" s="12">
        <f t="shared" si="5"/>
        <v>247.5</v>
      </c>
    </row>
    <row r="195" spans="1:15" x14ac:dyDescent="0.25">
      <c r="A195" s="8"/>
      <c r="B195" s="8"/>
      <c r="C195" s="9"/>
      <c r="D195" s="8"/>
      <c r="E195" s="8" t="s">
        <v>868</v>
      </c>
      <c r="F195" s="8">
        <v>0.65</v>
      </c>
      <c r="G195" s="10">
        <v>1190</v>
      </c>
      <c r="H195" s="11">
        <v>773.5</v>
      </c>
      <c r="I195" s="11">
        <v>510.42681834581356</v>
      </c>
      <c r="J195" s="11">
        <v>263.07318165418644</v>
      </c>
      <c r="K195" s="8">
        <v>1.64</v>
      </c>
      <c r="L195" s="8"/>
      <c r="M195" s="12">
        <f t="shared" si="4"/>
        <v>1951.6</v>
      </c>
      <c r="N195" s="12">
        <f t="shared" si="4"/>
        <v>0</v>
      </c>
      <c r="O195" s="12">
        <f t="shared" si="5"/>
        <v>1951.6</v>
      </c>
    </row>
    <row r="196" spans="1:15" x14ac:dyDescent="0.25">
      <c r="A196" s="8"/>
      <c r="B196" s="8"/>
      <c r="C196" s="9"/>
      <c r="D196" s="8"/>
      <c r="E196" s="8" t="s">
        <v>869</v>
      </c>
      <c r="F196" s="8">
        <v>0.65</v>
      </c>
      <c r="G196" s="10">
        <v>8515</v>
      </c>
      <c r="H196" s="11">
        <v>5534.75</v>
      </c>
      <c r="I196" s="11">
        <v>3290.6683005945665</v>
      </c>
      <c r="J196" s="11">
        <v>2244.0816994054335</v>
      </c>
      <c r="K196" s="8">
        <v>1.66</v>
      </c>
      <c r="L196" s="8"/>
      <c r="M196" s="12">
        <f t="shared" si="4"/>
        <v>14134.9</v>
      </c>
      <c r="N196" s="12">
        <f t="shared" si="4"/>
        <v>0</v>
      </c>
      <c r="O196" s="12">
        <f t="shared" si="5"/>
        <v>14134.9</v>
      </c>
    </row>
    <row r="197" spans="1:15" x14ac:dyDescent="0.25">
      <c r="A197" s="8"/>
      <c r="B197" s="8"/>
      <c r="C197" s="9" t="s">
        <v>217</v>
      </c>
      <c r="D197" s="8" t="s">
        <v>38</v>
      </c>
      <c r="E197" s="8" t="s">
        <v>871</v>
      </c>
      <c r="F197" s="8">
        <v>0.76</v>
      </c>
      <c r="G197" s="10">
        <v>1530</v>
      </c>
      <c r="H197" s="11">
        <v>1162.8</v>
      </c>
      <c r="I197" s="11">
        <v>608.39480519480514</v>
      </c>
      <c r="J197" s="11">
        <v>554.40519480519481</v>
      </c>
      <c r="K197" s="8">
        <v>2</v>
      </c>
      <c r="L197" s="8"/>
      <c r="M197" s="12">
        <f t="shared" ref="M197:N260" si="6">$G197*K197</f>
        <v>3060</v>
      </c>
      <c r="N197" s="12">
        <f t="shared" si="6"/>
        <v>0</v>
      </c>
      <c r="O197" s="12">
        <f t="shared" ref="O197:O260" si="7">M197+N197</f>
        <v>3060</v>
      </c>
    </row>
    <row r="198" spans="1:15" x14ac:dyDescent="0.25">
      <c r="A198" s="8"/>
      <c r="B198" s="8"/>
      <c r="C198" s="9"/>
      <c r="D198" s="8"/>
      <c r="E198" s="8" t="s">
        <v>872</v>
      </c>
      <c r="F198" s="8">
        <v>0.76</v>
      </c>
      <c r="G198" s="10">
        <v>7990</v>
      </c>
      <c r="H198" s="11">
        <v>6072.4000000000005</v>
      </c>
      <c r="I198" s="11">
        <v>3219.7249298740949</v>
      </c>
      <c r="J198" s="11">
        <v>2852.6750701259057</v>
      </c>
      <c r="K198" s="8">
        <v>2</v>
      </c>
      <c r="L198" s="8"/>
      <c r="M198" s="12">
        <f t="shared" si="6"/>
        <v>15980</v>
      </c>
      <c r="N198" s="12">
        <f t="shared" si="6"/>
        <v>0</v>
      </c>
      <c r="O198" s="12">
        <f t="shared" si="7"/>
        <v>15980</v>
      </c>
    </row>
    <row r="199" spans="1:15" x14ac:dyDescent="0.25">
      <c r="A199" s="8"/>
      <c r="B199" s="8"/>
      <c r="C199" s="9"/>
      <c r="D199" s="8"/>
      <c r="E199" s="8" t="s">
        <v>873</v>
      </c>
      <c r="F199" s="8">
        <v>0.73999999999999988</v>
      </c>
      <c r="G199" s="10">
        <v>165</v>
      </c>
      <c r="H199" s="11">
        <v>122.10000000000001</v>
      </c>
      <c r="I199" s="11">
        <v>66.426367878595045</v>
      </c>
      <c r="J199" s="11">
        <v>55.673632121404957</v>
      </c>
      <c r="K199" s="8">
        <v>2.17</v>
      </c>
      <c r="L199" s="8"/>
      <c r="M199" s="12">
        <f t="shared" si="6"/>
        <v>358.05</v>
      </c>
      <c r="N199" s="12">
        <f t="shared" si="6"/>
        <v>0</v>
      </c>
      <c r="O199" s="12">
        <f t="shared" si="7"/>
        <v>358.05</v>
      </c>
    </row>
    <row r="200" spans="1:15" x14ac:dyDescent="0.25">
      <c r="A200" s="8"/>
      <c r="B200" s="8"/>
      <c r="C200" s="9"/>
      <c r="D200" s="8"/>
      <c r="E200" s="8" t="s">
        <v>721</v>
      </c>
      <c r="F200" s="8">
        <v>0.68</v>
      </c>
      <c r="G200" s="10">
        <v>2234</v>
      </c>
      <c r="H200" s="11">
        <v>1519.1200000000001</v>
      </c>
      <c r="I200" s="11">
        <v>885.08174618357123</v>
      </c>
      <c r="J200" s="11">
        <v>634.03825381642878</v>
      </c>
      <c r="K200" s="8">
        <v>1.82</v>
      </c>
      <c r="L200" s="8"/>
      <c r="M200" s="12">
        <f t="shared" si="6"/>
        <v>4065.88</v>
      </c>
      <c r="N200" s="12">
        <f t="shared" si="6"/>
        <v>0</v>
      </c>
      <c r="O200" s="12">
        <f t="shared" si="7"/>
        <v>4065.88</v>
      </c>
    </row>
    <row r="201" spans="1:15" x14ac:dyDescent="0.25">
      <c r="A201" s="8"/>
      <c r="B201" s="8"/>
      <c r="C201" s="9"/>
      <c r="D201" s="8"/>
      <c r="E201" s="8" t="s">
        <v>722</v>
      </c>
      <c r="F201" s="8">
        <v>0.68</v>
      </c>
      <c r="G201" s="10">
        <v>737</v>
      </c>
      <c r="H201" s="11">
        <v>501.16</v>
      </c>
      <c r="I201" s="11">
        <v>310.96594906007016</v>
      </c>
      <c r="J201" s="11">
        <v>190.19405093992987</v>
      </c>
      <c r="K201" s="8">
        <v>1.82</v>
      </c>
      <c r="L201" s="8"/>
      <c r="M201" s="12">
        <f t="shared" si="6"/>
        <v>1341.3400000000001</v>
      </c>
      <c r="N201" s="12">
        <f t="shared" si="6"/>
        <v>0</v>
      </c>
      <c r="O201" s="12">
        <f t="shared" si="7"/>
        <v>1341.3400000000001</v>
      </c>
    </row>
    <row r="202" spans="1:15" x14ac:dyDescent="0.25">
      <c r="A202" s="8"/>
      <c r="B202" s="8"/>
      <c r="C202" s="9"/>
      <c r="D202" s="8"/>
      <c r="E202" s="8" t="s">
        <v>854</v>
      </c>
      <c r="F202" s="8">
        <v>0.68</v>
      </c>
      <c r="G202" s="10">
        <v>225</v>
      </c>
      <c r="H202" s="11">
        <v>153</v>
      </c>
      <c r="I202" s="11">
        <v>81.75462937624286</v>
      </c>
      <c r="J202" s="11">
        <v>71.24537062375714</v>
      </c>
      <c r="K202" s="8">
        <v>1.82</v>
      </c>
      <c r="L202" s="8"/>
      <c r="M202" s="12">
        <f t="shared" si="6"/>
        <v>409.5</v>
      </c>
      <c r="N202" s="12">
        <f t="shared" si="6"/>
        <v>0</v>
      </c>
      <c r="O202" s="12">
        <f t="shared" si="7"/>
        <v>409.5</v>
      </c>
    </row>
    <row r="203" spans="1:15" x14ac:dyDescent="0.25">
      <c r="A203" s="8"/>
      <c r="B203" s="8"/>
      <c r="C203" s="9"/>
      <c r="D203" s="8"/>
      <c r="E203" s="8" t="s">
        <v>855</v>
      </c>
      <c r="F203" s="8">
        <v>0.68</v>
      </c>
      <c r="G203" s="10">
        <v>2843</v>
      </c>
      <c r="H203" s="11">
        <v>1933.24</v>
      </c>
      <c r="I203" s="11">
        <v>1083.5248224285017</v>
      </c>
      <c r="J203" s="11">
        <v>849.7151775714982</v>
      </c>
      <c r="K203" s="8">
        <v>1.82</v>
      </c>
      <c r="L203" s="8"/>
      <c r="M203" s="12">
        <f t="shared" si="6"/>
        <v>5174.26</v>
      </c>
      <c r="N203" s="12">
        <f t="shared" si="6"/>
        <v>0</v>
      </c>
      <c r="O203" s="12">
        <f t="shared" si="7"/>
        <v>5174.26</v>
      </c>
    </row>
    <row r="204" spans="1:15" x14ac:dyDescent="0.25">
      <c r="A204" s="8"/>
      <c r="B204" s="8"/>
      <c r="C204" s="9"/>
      <c r="D204" s="8"/>
      <c r="E204" s="8" t="s">
        <v>858</v>
      </c>
      <c r="F204" s="8">
        <v>0.68</v>
      </c>
      <c r="G204" s="10">
        <v>7972</v>
      </c>
      <c r="H204" s="11">
        <v>5420.96</v>
      </c>
      <c r="I204" s="11">
        <v>3104.5230266422736</v>
      </c>
      <c r="J204" s="11">
        <v>2316.4369733577264</v>
      </c>
      <c r="K204" s="8">
        <v>1.82</v>
      </c>
      <c r="L204" s="8"/>
      <c r="M204" s="12">
        <f t="shared" si="6"/>
        <v>14509.04</v>
      </c>
      <c r="N204" s="12">
        <f t="shared" si="6"/>
        <v>0</v>
      </c>
      <c r="O204" s="12">
        <f t="shared" si="7"/>
        <v>14509.04</v>
      </c>
    </row>
    <row r="205" spans="1:15" x14ac:dyDescent="0.25">
      <c r="A205" s="8"/>
      <c r="B205" s="8"/>
      <c r="C205" s="9"/>
      <c r="D205" s="8"/>
      <c r="E205" s="8" t="s">
        <v>859</v>
      </c>
      <c r="F205" s="8">
        <v>0.66</v>
      </c>
      <c r="G205" s="10">
        <v>510</v>
      </c>
      <c r="H205" s="11">
        <v>336.6</v>
      </c>
      <c r="I205" s="11">
        <v>184.72069249148095</v>
      </c>
      <c r="J205" s="11">
        <v>151.87930750851905</v>
      </c>
      <c r="K205" s="8">
        <v>1.97</v>
      </c>
      <c r="L205" s="8"/>
      <c r="M205" s="12">
        <f t="shared" si="6"/>
        <v>1004.6999999999999</v>
      </c>
      <c r="N205" s="12">
        <f t="shared" si="6"/>
        <v>0</v>
      </c>
      <c r="O205" s="12">
        <f t="shared" si="7"/>
        <v>1004.6999999999999</v>
      </c>
    </row>
    <row r="206" spans="1:15" x14ac:dyDescent="0.25">
      <c r="A206" s="8"/>
      <c r="B206" s="8"/>
      <c r="C206" s="9"/>
      <c r="D206" s="8"/>
      <c r="E206" s="8" t="s">
        <v>730</v>
      </c>
      <c r="F206" s="8">
        <v>0.68</v>
      </c>
      <c r="G206" s="10">
        <v>168</v>
      </c>
      <c r="H206" s="11">
        <v>114.24</v>
      </c>
      <c r="I206" s="11">
        <v>75.414483821263488</v>
      </c>
      <c r="J206" s="11">
        <v>38.825516178736507</v>
      </c>
      <c r="K206" s="8">
        <v>1.82</v>
      </c>
      <c r="L206" s="8"/>
      <c r="M206" s="12">
        <f t="shared" si="6"/>
        <v>305.76</v>
      </c>
      <c r="N206" s="12">
        <f t="shared" si="6"/>
        <v>0</v>
      </c>
      <c r="O206" s="12">
        <f t="shared" si="7"/>
        <v>305.76</v>
      </c>
    </row>
    <row r="207" spans="1:15" x14ac:dyDescent="0.25">
      <c r="A207" s="8"/>
      <c r="B207" s="8"/>
      <c r="C207" s="9"/>
      <c r="D207" s="8"/>
      <c r="E207" s="8" t="s">
        <v>731</v>
      </c>
      <c r="F207" s="8">
        <v>0.66</v>
      </c>
      <c r="G207" s="10">
        <v>39</v>
      </c>
      <c r="H207" s="11">
        <v>25.74</v>
      </c>
      <c r="I207" s="11">
        <v>17.506933744221879</v>
      </c>
      <c r="J207" s="11">
        <v>8.2330662557781196</v>
      </c>
      <c r="K207" s="8">
        <v>1.97</v>
      </c>
      <c r="L207" s="8"/>
      <c r="M207" s="12">
        <f t="shared" si="6"/>
        <v>76.83</v>
      </c>
      <c r="N207" s="12">
        <f t="shared" si="6"/>
        <v>0</v>
      </c>
      <c r="O207" s="12">
        <f t="shared" si="7"/>
        <v>76.83</v>
      </c>
    </row>
    <row r="208" spans="1:15" x14ac:dyDescent="0.25">
      <c r="A208" s="8"/>
      <c r="B208" s="8"/>
      <c r="C208" s="9"/>
      <c r="D208" s="8"/>
      <c r="E208" s="8" t="s">
        <v>861</v>
      </c>
      <c r="F208" s="8">
        <v>0.68</v>
      </c>
      <c r="G208" s="10">
        <v>600</v>
      </c>
      <c r="H208" s="11">
        <v>408</v>
      </c>
      <c r="I208" s="11">
        <v>231.55346024015287</v>
      </c>
      <c r="J208" s="11">
        <v>176.44653975984716</v>
      </c>
      <c r="K208" s="8">
        <v>1.83</v>
      </c>
      <c r="L208" s="8"/>
      <c r="M208" s="12">
        <f t="shared" si="6"/>
        <v>1098</v>
      </c>
      <c r="N208" s="12">
        <f t="shared" si="6"/>
        <v>0</v>
      </c>
      <c r="O208" s="12">
        <f t="shared" si="7"/>
        <v>1098</v>
      </c>
    </row>
    <row r="209" spans="1:15" x14ac:dyDescent="0.25">
      <c r="A209" s="8"/>
      <c r="B209" s="8"/>
      <c r="C209" s="9"/>
      <c r="D209" s="8"/>
      <c r="E209" s="8" t="s">
        <v>727</v>
      </c>
      <c r="F209" s="8">
        <v>0.69</v>
      </c>
      <c r="G209" s="10">
        <v>2</v>
      </c>
      <c r="H209" s="11">
        <v>1.38</v>
      </c>
      <c r="I209" s="11">
        <v>0.78916478555304737</v>
      </c>
      <c r="J209" s="11">
        <v>0.59083521444695253</v>
      </c>
      <c r="K209" s="8">
        <v>1.83</v>
      </c>
      <c r="L209" s="8"/>
      <c r="M209" s="12">
        <f t="shared" si="6"/>
        <v>3.66</v>
      </c>
      <c r="N209" s="12">
        <f t="shared" si="6"/>
        <v>0</v>
      </c>
      <c r="O209" s="12">
        <f t="shared" si="7"/>
        <v>3.66</v>
      </c>
    </row>
    <row r="210" spans="1:15" x14ac:dyDescent="0.25">
      <c r="A210" s="8"/>
      <c r="B210" s="8"/>
      <c r="C210" s="9"/>
      <c r="D210" s="8"/>
      <c r="E210" s="8" t="s">
        <v>862</v>
      </c>
      <c r="F210" s="8">
        <v>0.68</v>
      </c>
      <c r="G210" s="10">
        <v>1380</v>
      </c>
      <c r="H210" s="11">
        <v>938.40000000000009</v>
      </c>
      <c r="I210" s="11">
        <v>539.44382713305777</v>
      </c>
      <c r="J210" s="11">
        <v>398.95617286694232</v>
      </c>
      <c r="K210" s="8">
        <v>1.83</v>
      </c>
      <c r="L210" s="8"/>
      <c r="M210" s="12">
        <f t="shared" si="6"/>
        <v>2525.4</v>
      </c>
      <c r="N210" s="12">
        <f t="shared" si="6"/>
        <v>0</v>
      </c>
      <c r="O210" s="12">
        <f t="shared" si="7"/>
        <v>2525.4</v>
      </c>
    </row>
    <row r="211" spans="1:15" x14ac:dyDescent="0.25">
      <c r="A211" s="8"/>
      <c r="B211" s="8"/>
      <c r="C211" s="9"/>
      <c r="D211" s="8"/>
      <c r="E211" s="8" t="s">
        <v>863</v>
      </c>
      <c r="F211" s="8">
        <v>0.69</v>
      </c>
      <c r="G211" s="10">
        <v>2229</v>
      </c>
      <c r="H211" s="11">
        <v>1538.01</v>
      </c>
      <c r="I211" s="11">
        <v>889.62121575491642</v>
      </c>
      <c r="J211" s="11">
        <v>648.38878424508346</v>
      </c>
      <c r="K211" s="8">
        <v>1.83</v>
      </c>
      <c r="L211" s="8"/>
      <c r="M211" s="12">
        <f t="shared" si="6"/>
        <v>4079.07</v>
      </c>
      <c r="N211" s="12">
        <f t="shared" si="6"/>
        <v>0</v>
      </c>
      <c r="O211" s="12">
        <f t="shared" si="7"/>
        <v>4079.07</v>
      </c>
    </row>
    <row r="212" spans="1:15" x14ac:dyDescent="0.25">
      <c r="A212" s="8"/>
      <c r="B212" s="8"/>
      <c r="C212" s="9"/>
      <c r="D212" s="8"/>
      <c r="E212" s="8" t="s">
        <v>864</v>
      </c>
      <c r="F212" s="8">
        <v>0.66</v>
      </c>
      <c r="G212" s="10">
        <v>50</v>
      </c>
      <c r="H212" s="11">
        <v>33</v>
      </c>
      <c r="I212" s="11">
        <v>19.293598233995585</v>
      </c>
      <c r="J212" s="11">
        <v>13.706401766004415</v>
      </c>
      <c r="K212" s="8">
        <v>1.98</v>
      </c>
      <c r="L212" s="8"/>
      <c r="M212" s="12">
        <f t="shared" si="6"/>
        <v>99</v>
      </c>
      <c r="N212" s="12">
        <f t="shared" si="6"/>
        <v>0</v>
      </c>
      <c r="O212" s="12">
        <f t="shared" si="7"/>
        <v>99</v>
      </c>
    </row>
    <row r="213" spans="1:15" x14ac:dyDescent="0.25">
      <c r="A213" s="8"/>
      <c r="B213" s="8"/>
      <c r="C213" s="9"/>
      <c r="D213" s="8"/>
      <c r="E213" s="8" t="s">
        <v>729</v>
      </c>
      <c r="F213" s="8">
        <v>0.69</v>
      </c>
      <c r="G213" s="10">
        <v>979</v>
      </c>
      <c r="H213" s="11">
        <v>675.51</v>
      </c>
      <c r="I213" s="11">
        <v>438.82666387422023</v>
      </c>
      <c r="J213" s="11">
        <v>236.68333612577973</v>
      </c>
      <c r="K213" s="8">
        <v>1.83</v>
      </c>
      <c r="L213" s="8"/>
      <c r="M213" s="12">
        <f t="shared" si="6"/>
        <v>1791.5700000000002</v>
      </c>
      <c r="N213" s="12">
        <f t="shared" si="6"/>
        <v>0</v>
      </c>
      <c r="O213" s="12">
        <f t="shared" si="7"/>
        <v>1791.5700000000002</v>
      </c>
    </row>
    <row r="214" spans="1:15" x14ac:dyDescent="0.25">
      <c r="A214" s="8"/>
      <c r="B214" s="8"/>
      <c r="C214" s="9"/>
      <c r="D214" s="8"/>
      <c r="E214" s="8" t="s">
        <v>865</v>
      </c>
      <c r="F214" s="8">
        <v>0.68</v>
      </c>
      <c r="G214" s="10">
        <v>895</v>
      </c>
      <c r="H214" s="11">
        <v>608.6</v>
      </c>
      <c r="I214" s="11">
        <v>349.9910514541387</v>
      </c>
      <c r="J214" s="11">
        <v>258.60894854586132</v>
      </c>
      <c r="K214" s="8">
        <v>1.83</v>
      </c>
      <c r="L214" s="8"/>
      <c r="M214" s="12">
        <f t="shared" si="6"/>
        <v>1637.8500000000001</v>
      </c>
      <c r="N214" s="12">
        <f t="shared" si="6"/>
        <v>0</v>
      </c>
      <c r="O214" s="12">
        <f t="shared" si="7"/>
        <v>1637.8500000000001</v>
      </c>
    </row>
    <row r="215" spans="1:15" x14ac:dyDescent="0.25">
      <c r="A215" s="8"/>
      <c r="B215" s="8"/>
      <c r="C215" s="9"/>
      <c r="D215" s="8"/>
      <c r="E215" s="8" t="s">
        <v>874</v>
      </c>
      <c r="F215" s="8">
        <v>0.66</v>
      </c>
      <c r="G215" s="10">
        <v>45</v>
      </c>
      <c r="H215" s="11">
        <v>29.7</v>
      </c>
      <c r="I215" s="11">
        <v>20.097087378640776</v>
      </c>
      <c r="J215" s="11">
        <v>9.6029126213592235</v>
      </c>
      <c r="K215" s="8">
        <v>1.98</v>
      </c>
      <c r="L215" s="8"/>
      <c r="M215" s="12">
        <f t="shared" si="6"/>
        <v>89.1</v>
      </c>
      <c r="N215" s="12">
        <f t="shared" si="6"/>
        <v>0</v>
      </c>
      <c r="O215" s="12">
        <f t="shared" si="7"/>
        <v>89.1</v>
      </c>
    </row>
    <row r="216" spans="1:15" x14ac:dyDescent="0.25">
      <c r="A216" s="8"/>
      <c r="B216" s="8"/>
      <c r="C216" s="9"/>
      <c r="D216" s="8"/>
      <c r="E216" s="8" t="s">
        <v>866</v>
      </c>
      <c r="F216" s="8">
        <v>0.68</v>
      </c>
      <c r="G216" s="10">
        <v>1190</v>
      </c>
      <c r="H216" s="11">
        <v>809.2</v>
      </c>
      <c r="I216" s="11">
        <v>459.18763796909496</v>
      </c>
      <c r="J216" s="11">
        <v>350.01236203090508</v>
      </c>
      <c r="K216" s="8">
        <v>1.83</v>
      </c>
      <c r="L216" s="8"/>
      <c r="M216" s="12">
        <f t="shared" si="6"/>
        <v>2177.7000000000003</v>
      </c>
      <c r="N216" s="12">
        <f t="shared" si="6"/>
        <v>0</v>
      </c>
      <c r="O216" s="12">
        <f t="shared" si="7"/>
        <v>2177.7000000000003</v>
      </c>
    </row>
    <row r="217" spans="1:15" x14ac:dyDescent="0.25">
      <c r="A217" s="8"/>
      <c r="B217" s="8"/>
      <c r="C217" s="9"/>
      <c r="D217" s="8"/>
      <c r="E217" s="8" t="s">
        <v>735</v>
      </c>
      <c r="F217" s="8">
        <v>0.69</v>
      </c>
      <c r="G217" s="10">
        <v>1836</v>
      </c>
      <c r="H217" s="11">
        <v>1266.8400000000001</v>
      </c>
      <c r="I217" s="11">
        <v>700.0709161544487</v>
      </c>
      <c r="J217" s="11">
        <v>566.76908384555134</v>
      </c>
      <c r="K217" s="8">
        <v>1.83</v>
      </c>
      <c r="L217" s="8"/>
      <c r="M217" s="12">
        <f t="shared" si="6"/>
        <v>3359.88</v>
      </c>
      <c r="N217" s="12">
        <f t="shared" si="6"/>
        <v>0</v>
      </c>
      <c r="O217" s="12">
        <f t="shared" si="7"/>
        <v>3359.88</v>
      </c>
    </row>
    <row r="218" spans="1:15" x14ac:dyDescent="0.25">
      <c r="A218" s="8"/>
      <c r="B218" s="8"/>
      <c r="C218" s="9"/>
      <c r="D218" s="8"/>
      <c r="E218" s="8" t="s">
        <v>867</v>
      </c>
      <c r="F218" s="8">
        <v>0.66</v>
      </c>
      <c r="G218" s="10">
        <v>370</v>
      </c>
      <c r="H218" s="11">
        <v>244.2</v>
      </c>
      <c r="I218" s="11">
        <v>142.77262693156732</v>
      </c>
      <c r="J218" s="11">
        <v>101.42737306843267</v>
      </c>
      <c r="K218" s="8">
        <v>1.98</v>
      </c>
      <c r="L218" s="8"/>
      <c r="M218" s="12">
        <f t="shared" si="6"/>
        <v>732.6</v>
      </c>
      <c r="N218" s="12">
        <f t="shared" si="6"/>
        <v>0</v>
      </c>
      <c r="O218" s="12">
        <f t="shared" si="7"/>
        <v>732.6</v>
      </c>
    </row>
    <row r="219" spans="1:15" x14ac:dyDescent="0.25">
      <c r="A219" s="8"/>
      <c r="B219" s="8"/>
      <c r="C219" s="9"/>
      <c r="D219" s="8"/>
      <c r="E219" s="8" t="s">
        <v>736</v>
      </c>
      <c r="F219" s="8">
        <v>0.66</v>
      </c>
      <c r="G219" s="10">
        <v>245</v>
      </c>
      <c r="H219" s="11">
        <v>161.70000000000002</v>
      </c>
      <c r="I219" s="11">
        <v>93.246647882553617</v>
      </c>
      <c r="J219" s="11">
        <v>68.453352117446386</v>
      </c>
      <c r="K219" s="8">
        <v>1.98</v>
      </c>
      <c r="L219" s="8"/>
      <c r="M219" s="12">
        <f t="shared" si="6"/>
        <v>485.1</v>
      </c>
      <c r="N219" s="12">
        <f t="shared" si="6"/>
        <v>0</v>
      </c>
      <c r="O219" s="12">
        <f t="shared" si="7"/>
        <v>485.1</v>
      </c>
    </row>
    <row r="220" spans="1:15" x14ac:dyDescent="0.25">
      <c r="A220" s="8"/>
      <c r="B220" s="8"/>
      <c r="C220" s="9"/>
      <c r="D220" s="8"/>
      <c r="E220" s="8" t="s">
        <v>868</v>
      </c>
      <c r="F220" s="8">
        <v>0.65</v>
      </c>
      <c r="G220" s="10">
        <v>1065</v>
      </c>
      <c r="H220" s="11">
        <v>692.25</v>
      </c>
      <c r="I220" s="11">
        <v>429.56903817102108</v>
      </c>
      <c r="J220" s="11">
        <v>262.68096182897892</v>
      </c>
      <c r="K220" s="8">
        <v>1.64</v>
      </c>
      <c r="L220" s="8"/>
      <c r="M220" s="12">
        <f t="shared" si="6"/>
        <v>1746.6</v>
      </c>
      <c r="N220" s="12">
        <f t="shared" si="6"/>
        <v>0</v>
      </c>
      <c r="O220" s="12">
        <f t="shared" si="7"/>
        <v>1746.6</v>
      </c>
    </row>
    <row r="221" spans="1:15" x14ac:dyDescent="0.25">
      <c r="A221" s="8"/>
      <c r="B221" s="8"/>
      <c r="C221" s="9"/>
      <c r="D221" s="8"/>
      <c r="E221" s="8" t="s">
        <v>869</v>
      </c>
      <c r="F221" s="8">
        <v>0.65</v>
      </c>
      <c r="G221" s="10">
        <v>11170</v>
      </c>
      <c r="H221" s="11">
        <v>7260.5</v>
      </c>
      <c r="I221" s="11">
        <v>4401.4986773415185</v>
      </c>
      <c r="J221" s="11">
        <v>2859.0013226584815</v>
      </c>
      <c r="K221" s="8">
        <v>1.66</v>
      </c>
      <c r="L221" s="8"/>
      <c r="M221" s="12">
        <f t="shared" si="6"/>
        <v>18542.2</v>
      </c>
      <c r="N221" s="12">
        <f t="shared" si="6"/>
        <v>0</v>
      </c>
      <c r="O221" s="12">
        <f t="shared" si="7"/>
        <v>18542.2</v>
      </c>
    </row>
    <row r="222" spans="1:15" x14ac:dyDescent="0.25">
      <c r="A222" s="8"/>
      <c r="B222" s="8"/>
      <c r="C222" s="9" t="s">
        <v>218</v>
      </c>
      <c r="D222" s="8" t="s">
        <v>38</v>
      </c>
      <c r="E222" s="8" t="s">
        <v>721</v>
      </c>
      <c r="F222" s="8">
        <v>0.68</v>
      </c>
      <c r="G222" s="10">
        <v>3651</v>
      </c>
      <c r="H222" s="11">
        <v>2482.6799999999998</v>
      </c>
      <c r="I222" s="11">
        <v>1315.7226666666666</v>
      </c>
      <c r="J222" s="11">
        <v>1166.9573333333333</v>
      </c>
      <c r="K222" s="8">
        <v>1.82</v>
      </c>
      <c r="L222" s="8"/>
      <c r="M222" s="12">
        <f t="shared" si="6"/>
        <v>6644.8200000000006</v>
      </c>
      <c r="N222" s="12">
        <f t="shared" si="6"/>
        <v>0</v>
      </c>
      <c r="O222" s="12">
        <f t="shared" si="7"/>
        <v>6644.8200000000006</v>
      </c>
    </row>
    <row r="223" spans="1:15" x14ac:dyDescent="0.25">
      <c r="A223" s="8"/>
      <c r="B223" s="8"/>
      <c r="C223" s="9"/>
      <c r="D223" s="8"/>
      <c r="E223" s="8" t="s">
        <v>853</v>
      </c>
      <c r="F223" s="8">
        <v>0.66</v>
      </c>
      <c r="G223" s="10">
        <v>340</v>
      </c>
      <c r="H223" s="11">
        <v>224.4</v>
      </c>
      <c r="I223" s="11">
        <v>130.33333333333331</v>
      </c>
      <c r="J223" s="11">
        <v>94.066666666666691</v>
      </c>
      <c r="K223" s="8">
        <v>1.97</v>
      </c>
      <c r="L223" s="8"/>
      <c r="M223" s="12">
        <f t="shared" si="6"/>
        <v>669.8</v>
      </c>
      <c r="N223" s="12">
        <f t="shared" si="6"/>
        <v>0</v>
      </c>
      <c r="O223" s="12">
        <f t="shared" si="7"/>
        <v>669.8</v>
      </c>
    </row>
    <row r="224" spans="1:15" x14ac:dyDescent="0.25">
      <c r="A224" s="8"/>
      <c r="B224" s="8"/>
      <c r="C224" s="9"/>
      <c r="D224" s="8"/>
      <c r="E224" s="8" t="s">
        <v>722</v>
      </c>
      <c r="F224" s="8">
        <v>0.68</v>
      </c>
      <c r="G224" s="10">
        <v>10</v>
      </c>
      <c r="H224" s="11">
        <v>6.8</v>
      </c>
      <c r="I224" s="11">
        <v>3.496</v>
      </c>
      <c r="J224" s="11">
        <v>3.3039999999999998</v>
      </c>
      <c r="K224" s="8">
        <v>1.82</v>
      </c>
      <c r="L224" s="8"/>
      <c r="M224" s="12">
        <f t="shared" si="6"/>
        <v>18.2</v>
      </c>
      <c r="N224" s="12">
        <f t="shared" si="6"/>
        <v>0</v>
      </c>
      <c r="O224" s="12">
        <f t="shared" si="7"/>
        <v>18.2</v>
      </c>
    </row>
    <row r="225" spans="1:15" x14ac:dyDescent="0.25">
      <c r="A225" s="8"/>
      <c r="B225" s="8"/>
      <c r="C225" s="9"/>
      <c r="D225" s="8"/>
      <c r="E225" s="8" t="s">
        <v>854</v>
      </c>
      <c r="F225" s="8">
        <v>0.68</v>
      </c>
      <c r="G225" s="10">
        <v>2192</v>
      </c>
      <c r="H225" s="11">
        <v>1490.56</v>
      </c>
      <c r="I225" s="11">
        <v>889.99477124183011</v>
      </c>
      <c r="J225" s="11">
        <v>600.56522875816995</v>
      </c>
      <c r="K225" s="8">
        <v>1.82</v>
      </c>
      <c r="L225" s="8"/>
      <c r="M225" s="12">
        <f t="shared" si="6"/>
        <v>3989.44</v>
      </c>
      <c r="N225" s="12">
        <f t="shared" si="6"/>
        <v>0</v>
      </c>
      <c r="O225" s="12">
        <f t="shared" si="7"/>
        <v>3989.44</v>
      </c>
    </row>
    <row r="226" spans="1:15" x14ac:dyDescent="0.25">
      <c r="A226" s="8"/>
      <c r="B226" s="8"/>
      <c r="C226" s="9"/>
      <c r="D226" s="8"/>
      <c r="E226" s="8" t="s">
        <v>855</v>
      </c>
      <c r="F226" s="8">
        <v>0.68</v>
      </c>
      <c r="G226" s="10">
        <v>4962</v>
      </c>
      <c r="H226" s="11">
        <v>3374.1600000000003</v>
      </c>
      <c r="I226" s="11">
        <v>1847.1188996102092</v>
      </c>
      <c r="J226" s="11">
        <v>1527.0411003897907</v>
      </c>
      <c r="K226" s="8">
        <v>1.82</v>
      </c>
      <c r="L226" s="8"/>
      <c r="M226" s="12">
        <f t="shared" si="6"/>
        <v>9030.84</v>
      </c>
      <c r="N226" s="12">
        <f t="shared" si="6"/>
        <v>0</v>
      </c>
      <c r="O226" s="12">
        <f t="shared" si="7"/>
        <v>9030.84</v>
      </c>
    </row>
    <row r="227" spans="1:15" x14ac:dyDescent="0.25">
      <c r="A227" s="8"/>
      <c r="B227" s="8"/>
      <c r="C227" s="9"/>
      <c r="D227" s="8"/>
      <c r="E227" s="8" t="s">
        <v>856</v>
      </c>
      <c r="F227" s="8">
        <v>0.66</v>
      </c>
      <c r="G227" s="10">
        <v>367</v>
      </c>
      <c r="H227" s="11">
        <v>242.21999999999997</v>
      </c>
      <c r="I227" s="11">
        <v>139.86495214190927</v>
      </c>
      <c r="J227" s="11">
        <v>102.35504785809071</v>
      </c>
      <c r="K227" s="8">
        <v>1.97</v>
      </c>
      <c r="L227" s="8"/>
      <c r="M227" s="12">
        <f t="shared" si="6"/>
        <v>722.99</v>
      </c>
      <c r="N227" s="12">
        <f t="shared" si="6"/>
        <v>0</v>
      </c>
      <c r="O227" s="12">
        <f t="shared" si="7"/>
        <v>722.99</v>
      </c>
    </row>
    <row r="228" spans="1:15" x14ac:dyDescent="0.25">
      <c r="A228" s="8"/>
      <c r="B228" s="8"/>
      <c r="C228" s="9"/>
      <c r="D228" s="8"/>
      <c r="E228" s="8" t="s">
        <v>724</v>
      </c>
      <c r="F228" s="8">
        <v>0.68</v>
      </c>
      <c r="G228" s="10">
        <v>5</v>
      </c>
      <c r="H228" s="11">
        <v>3.4</v>
      </c>
      <c r="I228" s="11">
        <v>1.8715203426124198</v>
      </c>
      <c r="J228" s="11">
        <v>1.5284796573875801</v>
      </c>
      <c r="K228" s="8">
        <v>1.82</v>
      </c>
      <c r="L228" s="8"/>
      <c r="M228" s="12">
        <f t="shared" si="6"/>
        <v>9.1</v>
      </c>
      <c r="N228" s="12">
        <f t="shared" si="6"/>
        <v>0</v>
      </c>
      <c r="O228" s="12">
        <f t="shared" si="7"/>
        <v>9.1</v>
      </c>
    </row>
    <row r="229" spans="1:15" x14ac:dyDescent="0.25">
      <c r="A229" s="8"/>
      <c r="B229" s="8"/>
      <c r="C229" s="9"/>
      <c r="D229" s="8"/>
      <c r="E229" s="8" t="s">
        <v>858</v>
      </c>
      <c r="F229" s="8">
        <v>0.68</v>
      </c>
      <c r="G229" s="10">
        <v>7678</v>
      </c>
      <c r="H229" s="11">
        <v>5221.0399999999991</v>
      </c>
      <c r="I229" s="11">
        <v>2774.5057771972006</v>
      </c>
      <c r="J229" s="11">
        <v>2446.5342228027998</v>
      </c>
      <c r="K229" s="8">
        <v>1.82</v>
      </c>
      <c r="L229" s="8"/>
      <c r="M229" s="12">
        <f t="shared" si="6"/>
        <v>13973.960000000001</v>
      </c>
      <c r="N229" s="12">
        <f t="shared" si="6"/>
        <v>0</v>
      </c>
      <c r="O229" s="12">
        <f t="shared" si="7"/>
        <v>13973.960000000001</v>
      </c>
    </row>
    <row r="230" spans="1:15" x14ac:dyDescent="0.25">
      <c r="A230" s="8"/>
      <c r="B230" s="8"/>
      <c r="C230" s="9"/>
      <c r="D230" s="8"/>
      <c r="E230" s="8" t="s">
        <v>730</v>
      </c>
      <c r="F230" s="8">
        <v>0.68</v>
      </c>
      <c r="G230" s="10">
        <v>5</v>
      </c>
      <c r="H230" s="11">
        <v>3.4</v>
      </c>
      <c r="I230" s="11">
        <v>1.748</v>
      </c>
      <c r="J230" s="11">
        <v>1.6519999999999999</v>
      </c>
      <c r="K230" s="8">
        <v>1.82</v>
      </c>
      <c r="L230" s="8"/>
      <c r="M230" s="12">
        <f t="shared" si="6"/>
        <v>9.1</v>
      </c>
      <c r="N230" s="12">
        <f t="shared" si="6"/>
        <v>0</v>
      </c>
      <c r="O230" s="12">
        <f t="shared" si="7"/>
        <v>9.1</v>
      </c>
    </row>
    <row r="231" spans="1:15" x14ac:dyDescent="0.25">
      <c r="A231" s="8"/>
      <c r="B231" s="8"/>
      <c r="C231" s="9"/>
      <c r="D231" s="8"/>
      <c r="E231" s="8" t="s">
        <v>875</v>
      </c>
      <c r="F231" s="8">
        <v>0.78</v>
      </c>
      <c r="G231" s="10">
        <v>3355</v>
      </c>
      <c r="H231" s="11">
        <v>2616.9</v>
      </c>
      <c r="I231" s="11">
        <v>1589.6833902333406</v>
      </c>
      <c r="J231" s="11">
        <v>1027.2166097666598</v>
      </c>
      <c r="K231" s="8">
        <v>2</v>
      </c>
      <c r="L231" s="8"/>
      <c r="M231" s="12">
        <f t="shared" si="6"/>
        <v>6710</v>
      </c>
      <c r="N231" s="12">
        <f t="shared" si="6"/>
        <v>0</v>
      </c>
      <c r="O231" s="12">
        <f t="shared" si="7"/>
        <v>6710</v>
      </c>
    </row>
    <row r="232" spans="1:15" x14ac:dyDescent="0.25">
      <c r="A232" s="8"/>
      <c r="B232" s="8"/>
      <c r="C232" s="9"/>
      <c r="D232" s="8"/>
      <c r="E232" s="8" t="s">
        <v>876</v>
      </c>
      <c r="F232" s="8">
        <v>0.76000000000000012</v>
      </c>
      <c r="G232" s="10">
        <v>630</v>
      </c>
      <c r="H232" s="11">
        <v>478.8</v>
      </c>
      <c r="I232" s="11">
        <v>309.23943220842523</v>
      </c>
      <c r="J232" s="11">
        <v>169.56056779157478</v>
      </c>
      <c r="K232" s="8">
        <v>2.15</v>
      </c>
      <c r="L232" s="8"/>
      <c r="M232" s="12">
        <f t="shared" si="6"/>
        <v>1354.5</v>
      </c>
      <c r="N232" s="12">
        <f t="shared" si="6"/>
        <v>0</v>
      </c>
      <c r="O232" s="12">
        <f t="shared" si="7"/>
        <v>1354.5</v>
      </c>
    </row>
    <row r="233" spans="1:15" x14ac:dyDescent="0.25">
      <c r="A233" s="8"/>
      <c r="B233" s="8"/>
      <c r="C233" s="9"/>
      <c r="D233" s="8"/>
      <c r="E233" s="8" t="s">
        <v>877</v>
      </c>
      <c r="F233" s="8">
        <v>0.78</v>
      </c>
      <c r="G233" s="10">
        <v>3400</v>
      </c>
      <c r="H233" s="11">
        <v>2652</v>
      </c>
      <c r="I233" s="11">
        <v>1588.220671319375</v>
      </c>
      <c r="J233" s="11">
        <v>1063.779328680625</v>
      </c>
      <c r="K233" s="8">
        <v>2</v>
      </c>
      <c r="L233" s="8"/>
      <c r="M233" s="12">
        <f t="shared" si="6"/>
        <v>6800</v>
      </c>
      <c r="N233" s="12">
        <f t="shared" si="6"/>
        <v>0</v>
      </c>
      <c r="O233" s="12">
        <f t="shared" si="7"/>
        <v>6800</v>
      </c>
    </row>
    <row r="234" spans="1:15" x14ac:dyDescent="0.25">
      <c r="A234" s="8"/>
      <c r="B234" s="8"/>
      <c r="C234" s="9"/>
      <c r="D234" s="8"/>
      <c r="E234" s="8" t="s">
        <v>861</v>
      </c>
      <c r="F234" s="8">
        <v>0.68</v>
      </c>
      <c r="G234" s="10">
        <v>330</v>
      </c>
      <c r="H234" s="11">
        <v>224.4</v>
      </c>
      <c r="I234" s="11">
        <v>138.03735563250126</v>
      </c>
      <c r="J234" s="11">
        <v>86.362644367498731</v>
      </c>
      <c r="K234" s="8">
        <v>1.83</v>
      </c>
      <c r="L234" s="8"/>
      <c r="M234" s="12">
        <f t="shared" si="6"/>
        <v>603.9</v>
      </c>
      <c r="N234" s="12">
        <f t="shared" si="6"/>
        <v>0</v>
      </c>
      <c r="O234" s="12">
        <f t="shared" si="7"/>
        <v>603.9</v>
      </c>
    </row>
    <row r="235" spans="1:15" x14ac:dyDescent="0.25">
      <c r="A235" s="8"/>
      <c r="B235" s="8"/>
      <c r="C235" s="9"/>
      <c r="D235" s="8"/>
      <c r="E235" s="8" t="s">
        <v>862</v>
      </c>
      <c r="F235" s="8">
        <v>0.68</v>
      </c>
      <c r="G235" s="10">
        <v>1495</v>
      </c>
      <c r="H235" s="11">
        <v>1016.6</v>
      </c>
      <c r="I235" s="11">
        <v>633.86609183696555</v>
      </c>
      <c r="J235" s="11">
        <v>382.73390816303441</v>
      </c>
      <c r="K235" s="8">
        <v>1.83</v>
      </c>
      <c r="L235" s="8"/>
      <c r="M235" s="12">
        <f t="shared" si="6"/>
        <v>2735.85</v>
      </c>
      <c r="N235" s="12">
        <f t="shared" si="6"/>
        <v>0</v>
      </c>
      <c r="O235" s="12">
        <f t="shared" si="7"/>
        <v>2735.85</v>
      </c>
    </row>
    <row r="236" spans="1:15" x14ac:dyDescent="0.25">
      <c r="A236" s="8"/>
      <c r="B236" s="8"/>
      <c r="C236" s="9"/>
      <c r="D236" s="8"/>
      <c r="E236" s="8" t="s">
        <v>863</v>
      </c>
      <c r="F236" s="8">
        <v>0.69</v>
      </c>
      <c r="G236" s="10">
        <v>2005</v>
      </c>
      <c r="H236" s="11">
        <v>1383.4499999999998</v>
      </c>
      <c r="I236" s="11">
        <v>780.59880469743439</v>
      </c>
      <c r="J236" s="11">
        <v>602.85119530256554</v>
      </c>
      <c r="K236" s="8">
        <v>1.83</v>
      </c>
      <c r="L236" s="8"/>
      <c r="M236" s="12">
        <f t="shared" si="6"/>
        <v>3669.15</v>
      </c>
      <c r="N236" s="12">
        <f t="shared" si="6"/>
        <v>0</v>
      </c>
      <c r="O236" s="12">
        <f t="shared" si="7"/>
        <v>3669.15</v>
      </c>
    </row>
    <row r="237" spans="1:15" x14ac:dyDescent="0.25">
      <c r="A237" s="8"/>
      <c r="B237" s="8"/>
      <c r="C237" s="9"/>
      <c r="D237" s="8"/>
      <c r="E237" s="8" t="s">
        <v>864</v>
      </c>
      <c r="F237" s="8">
        <v>0.66</v>
      </c>
      <c r="G237" s="10">
        <v>335</v>
      </c>
      <c r="H237" s="11">
        <v>221.1</v>
      </c>
      <c r="I237" s="11">
        <v>141.96294158915518</v>
      </c>
      <c r="J237" s="11">
        <v>79.137058410844801</v>
      </c>
      <c r="K237" s="8">
        <v>1.98</v>
      </c>
      <c r="L237" s="8"/>
      <c r="M237" s="12">
        <f t="shared" si="6"/>
        <v>663.3</v>
      </c>
      <c r="N237" s="12">
        <f t="shared" si="6"/>
        <v>0</v>
      </c>
      <c r="O237" s="12">
        <f t="shared" si="7"/>
        <v>663.3</v>
      </c>
    </row>
    <row r="238" spans="1:15" x14ac:dyDescent="0.25">
      <c r="A238" s="8"/>
      <c r="B238" s="8"/>
      <c r="C238" s="9"/>
      <c r="D238" s="8"/>
      <c r="E238" s="8" t="s">
        <v>878</v>
      </c>
      <c r="F238" s="8">
        <v>0.79</v>
      </c>
      <c r="G238" s="10">
        <v>80</v>
      </c>
      <c r="H238" s="11">
        <v>63.2</v>
      </c>
      <c r="I238" s="11">
        <v>41.109147858406018</v>
      </c>
      <c r="J238" s="11">
        <v>22.090852141593981</v>
      </c>
      <c r="K238" s="8">
        <v>2.08</v>
      </c>
      <c r="L238" s="8"/>
      <c r="M238" s="12">
        <f t="shared" si="6"/>
        <v>166.4</v>
      </c>
      <c r="N238" s="12">
        <f t="shared" si="6"/>
        <v>0</v>
      </c>
      <c r="O238" s="12">
        <f t="shared" si="7"/>
        <v>166.4</v>
      </c>
    </row>
    <row r="239" spans="1:15" x14ac:dyDescent="0.25">
      <c r="A239" s="8"/>
      <c r="B239" s="8"/>
      <c r="C239" s="9"/>
      <c r="D239" s="8"/>
      <c r="E239" s="8" t="s">
        <v>879</v>
      </c>
      <c r="F239" s="8">
        <v>0.79</v>
      </c>
      <c r="G239" s="10">
        <v>1715</v>
      </c>
      <c r="H239" s="11">
        <v>1354.85</v>
      </c>
      <c r="I239" s="11">
        <v>881.78041543026711</v>
      </c>
      <c r="J239" s="11">
        <v>473.06958456973291</v>
      </c>
      <c r="K239" s="8">
        <v>2.08</v>
      </c>
      <c r="L239" s="8"/>
      <c r="M239" s="12">
        <f t="shared" si="6"/>
        <v>3567.2000000000003</v>
      </c>
      <c r="N239" s="12">
        <f t="shared" si="6"/>
        <v>0</v>
      </c>
      <c r="O239" s="12">
        <f t="shared" si="7"/>
        <v>3567.2000000000003</v>
      </c>
    </row>
    <row r="240" spans="1:15" x14ac:dyDescent="0.25">
      <c r="A240" s="8"/>
      <c r="B240" s="8"/>
      <c r="C240" s="9"/>
      <c r="D240" s="8"/>
      <c r="E240" s="8" t="s">
        <v>865</v>
      </c>
      <c r="F240" s="8">
        <v>0.68</v>
      </c>
      <c r="G240" s="10">
        <v>1154</v>
      </c>
      <c r="H240" s="11">
        <v>784.72</v>
      </c>
      <c r="I240" s="11">
        <v>439.47538126361655</v>
      </c>
      <c r="J240" s="11">
        <v>345.24461873638347</v>
      </c>
      <c r="K240" s="8">
        <v>1.83</v>
      </c>
      <c r="L240" s="8"/>
      <c r="M240" s="12">
        <f t="shared" si="6"/>
        <v>2111.8200000000002</v>
      </c>
      <c r="N240" s="12">
        <f t="shared" si="6"/>
        <v>0</v>
      </c>
      <c r="O240" s="12">
        <f t="shared" si="7"/>
        <v>2111.8200000000002</v>
      </c>
    </row>
    <row r="241" spans="1:15" x14ac:dyDescent="0.25">
      <c r="A241" s="8"/>
      <c r="B241" s="8"/>
      <c r="C241" s="9"/>
      <c r="D241" s="8"/>
      <c r="E241" s="8" t="s">
        <v>866</v>
      </c>
      <c r="F241" s="8">
        <v>0.68</v>
      </c>
      <c r="G241" s="10">
        <v>1099</v>
      </c>
      <c r="H241" s="11">
        <v>747.31999999999994</v>
      </c>
      <c r="I241" s="11">
        <v>418.74706728430317</v>
      </c>
      <c r="J241" s="11">
        <v>328.57293271569682</v>
      </c>
      <c r="K241" s="8">
        <v>1.83</v>
      </c>
      <c r="L241" s="8"/>
      <c r="M241" s="12">
        <f t="shared" si="6"/>
        <v>2011.17</v>
      </c>
      <c r="N241" s="12">
        <f t="shared" si="6"/>
        <v>0</v>
      </c>
      <c r="O241" s="12">
        <f t="shared" si="7"/>
        <v>2011.17</v>
      </c>
    </row>
    <row r="242" spans="1:15" x14ac:dyDescent="0.25">
      <c r="A242" s="8"/>
      <c r="B242" s="8"/>
      <c r="C242" s="9"/>
      <c r="D242" s="8"/>
      <c r="E242" s="8" t="s">
        <v>735</v>
      </c>
      <c r="F242" s="8">
        <v>0.69</v>
      </c>
      <c r="G242" s="10">
        <v>2</v>
      </c>
      <c r="H242" s="11">
        <v>1.38</v>
      </c>
      <c r="I242" s="11">
        <v>0.68148148148148147</v>
      </c>
      <c r="J242" s="11">
        <v>0.69851851851851843</v>
      </c>
      <c r="K242" s="8">
        <v>1.83</v>
      </c>
      <c r="L242" s="8"/>
      <c r="M242" s="12">
        <f t="shared" si="6"/>
        <v>3.66</v>
      </c>
      <c r="N242" s="12">
        <f t="shared" si="6"/>
        <v>0</v>
      </c>
      <c r="O242" s="12">
        <f t="shared" si="7"/>
        <v>3.66</v>
      </c>
    </row>
    <row r="243" spans="1:15" x14ac:dyDescent="0.25">
      <c r="A243" s="8"/>
      <c r="B243" s="8"/>
      <c r="C243" s="9"/>
      <c r="D243" s="8"/>
      <c r="E243" s="8" t="s">
        <v>867</v>
      </c>
      <c r="F243" s="8">
        <v>0.66</v>
      </c>
      <c r="G243" s="10">
        <v>20</v>
      </c>
      <c r="H243" s="11">
        <v>13.2</v>
      </c>
      <c r="I243" s="11">
        <v>8.1297342355594786</v>
      </c>
      <c r="J243" s="11">
        <v>5.0702657644405216</v>
      </c>
      <c r="K243" s="8">
        <v>1.98</v>
      </c>
      <c r="L243" s="8"/>
      <c r="M243" s="12">
        <f t="shared" si="6"/>
        <v>39.6</v>
      </c>
      <c r="N243" s="12">
        <f t="shared" si="6"/>
        <v>0</v>
      </c>
      <c r="O243" s="12">
        <f t="shared" si="7"/>
        <v>39.6</v>
      </c>
    </row>
    <row r="244" spans="1:15" x14ac:dyDescent="0.25">
      <c r="A244" s="8"/>
      <c r="B244" s="8"/>
      <c r="C244" s="9"/>
      <c r="D244" s="8"/>
      <c r="E244" s="8" t="s">
        <v>880</v>
      </c>
      <c r="F244" s="8">
        <v>0.79</v>
      </c>
      <c r="G244" s="10">
        <v>1610</v>
      </c>
      <c r="H244" s="11">
        <v>1271.9000000000001</v>
      </c>
      <c r="I244" s="11">
        <v>833.96694295018619</v>
      </c>
      <c r="J244" s="11">
        <v>437.93305704981378</v>
      </c>
      <c r="K244" s="8">
        <v>2.08</v>
      </c>
      <c r="L244" s="8"/>
      <c r="M244" s="12">
        <f t="shared" si="6"/>
        <v>3348.8</v>
      </c>
      <c r="N244" s="12">
        <f t="shared" si="6"/>
        <v>0</v>
      </c>
      <c r="O244" s="12">
        <f t="shared" si="7"/>
        <v>3348.8</v>
      </c>
    </row>
    <row r="245" spans="1:15" x14ac:dyDescent="0.25">
      <c r="A245" s="8"/>
      <c r="B245" s="8"/>
      <c r="C245" s="9"/>
      <c r="D245" s="8"/>
      <c r="E245" s="8" t="s">
        <v>868</v>
      </c>
      <c r="F245" s="8">
        <v>0.65</v>
      </c>
      <c r="G245" s="10">
        <v>4125</v>
      </c>
      <c r="H245" s="11">
        <v>2681.25</v>
      </c>
      <c r="I245" s="11">
        <v>1583.2493959515473</v>
      </c>
      <c r="J245" s="11">
        <v>1098.0006040484527</v>
      </c>
      <c r="K245" s="8">
        <v>1.64</v>
      </c>
      <c r="L245" s="8"/>
      <c r="M245" s="12">
        <f t="shared" si="6"/>
        <v>6765</v>
      </c>
      <c r="N245" s="12">
        <f t="shared" si="6"/>
        <v>0</v>
      </c>
      <c r="O245" s="12">
        <f t="shared" si="7"/>
        <v>6765</v>
      </c>
    </row>
    <row r="246" spans="1:15" x14ac:dyDescent="0.25">
      <c r="A246" s="8"/>
      <c r="B246" s="8"/>
      <c r="C246" s="9"/>
      <c r="D246" s="8"/>
      <c r="E246" s="8" t="s">
        <v>869</v>
      </c>
      <c r="F246" s="8">
        <v>0.65</v>
      </c>
      <c r="G246" s="10">
        <v>5250</v>
      </c>
      <c r="H246" s="11">
        <v>3412.5</v>
      </c>
      <c r="I246" s="11">
        <v>1860.5958254936741</v>
      </c>
      <c r="J246" s="11">
        <v>1551.9041745063259</v>
      </c>
      <c r="K246" s="8">
        <v>1.66</v>
      </c>
      <c r="L246" s="8"/>
      <c r="M246" s="12">
        <f t="shared" si="6"/>
        <v>8715</v>
      </c>
      <c r="N246" s="12">
        <f t="shared" si="6"/>
        <v>0</v>
      </c>
      <c r="O246" s="12">
        <f t="shared" si="7"/>
        <v>8715</v>
      </c>
    </row>
    <row r="247" spans="1:15" x14ac:dyDescent="0.25">
      <c r="A247" s="8"/>
      <c r="B247" s="8"/>
      <c r="C247" s="9" t="s">
        <v>219</v>
      </c>
      <c r="D247" s="8" t="s">
        <v>38</v>
      </c>
      <c r="E247" s="8" t="s">
        <v>721</v>
      </c>
      <c r="F247" s="8">
        <v>0.68</v>
      </c>
      <c r="G247" s="10">
        <v>2325</v>
      </c>
      <c r="H247" s="11">
        <v>1581</v>
      </c>
      <c r="I247" s="11">
        <v>878.15201900237525</v>
      </c>
      <c r="J247" s="11">
        <v>702.84798099762475</v>
      </c>
      <c r="K247" s="8">
        <v>1.82</v>
      </c>
      <c r="L247" s="8"/>
      <c r="M247" s="12">
        <f t="shared" si="6"/>
        <v>4231.5</v>
      </c>
      <c r="N247" s="12">
        <f t="shared" si="6"/>
        <v>0</v>
      </c>
      <c r="O247" s="12">
        <f t="shared" si="7"/>
        <v>4231.5</v>
      </c>
    </row>
    <row r="248" spans="1:15" x14ac:dyDescent="0.25">
      <c r="A248" s="8"/>
      <c r="B248" s="8"/>
      <c r="C248" s="9"/>
      <c r="D248" s="8"/>
      <c r="E248" s="8" t="s">
        <v>853</v>
      </c>
      <c r="F248" s="8">
        <v>0.66</v>
      </c>
      <c r="G248" s="10">
        <v>30</v>
      </c>
      <c r="H248" s="11">
        <v>19.8</v>
      </c>
      <c r="I248" s="11">
        <v>12.45605700712589</v>
      </c>
      <c r="J248" s="11">
        <v>7.3439429928741102</v>
      </c>
      <c r="K248" s="8">
        <v>1.97</v>
      </c>
      <c r="L248" s="8"/>
      <c r="M248" s="12">
        <f t="shared" si="6"/>
        <v>59.1</v>
      </c>
      <c r="N248" s="12">
        <f t="shared" si="6"/>
        <v>0</v>
      </c>
      <c r="O248" s="12">
        <f t="shared" si="7"/>
        <v>59.1</v>
      </c>
    </row>
    <row r="249" spans="1:15" x14ac:dyDescent="0.25">
      <c r="A249" s="8"/>
      <c r="B249" s="8"/>
      <c r="C249" s="9"/>
      <c r="D249" s="8"/>
      <c r="E249" s="8" t="s">
        <v>722</v>
      </c>
      <c r="F249" s="8">
        <v>0.68</v>
      </c>
      <c r="G249" s="10">
        <v>765</v>
      </c>
      <c r="H249" s="11">
        <v>520.19999999999993</v>
      </c>
      <c r="I249" s="11">
        <v>352.93819444444438</v>
      </c>
      <c r="J249" s="11">
        <v>167.26180555555558</v>
      </c>
      <c r="K249" s="8">
        <v>1.82</v>
      </c>
      <c r="L249" s="8"/>
      <c r="M249" s="12">
        <f t="shared" si="6"/>
        <v>1392.3</v>
      </c>
      <c r="N249" s="12">
        <f t="shared" si="6"/>
        <v>0</v>
      </c>
      <c r="O249" s="12">
        <f t="shared" si="7"/>
        <v>1392.3</v>
      </c>
    </row>
    <row r="250" spans="1:15" x14ac:dyDescent="0.25">
      <c r="A250" s="8"/>
      <c r="B250" s="8"/>
      <c r="C250" s="9"/>
      <c r="D250" s="8"/>
      <c r="E250" s="8" t="s">
        <v>854</v>
      </c>
      <c r="F250" s="8">
        <v>0.68</v>
      </c>
      <c r="G250" s="10">
        <v>1621</v>
      </c>
      <c r="H250" s="11">
        <v>1102.28</v>
      </c>
      <c r="I250" s="11">
        <v>641.66249057315235</v>
      </c>
      <c r="J250" s="11">
        <v>460.61750942684768</v>
      </c>
      <c r="K250" s="8">
        <v>1.82</v>
      </c>
      <c r="L250" s="8"/>
      <c r="M250" s="12">
        <f t="shared" si="6"/>
        <v>2950.2200000000003</v>
      </c>
      <c r="N250" s="12">
        <f t="shared" si="6"/>
        <v>0</v>
      </c>
      <c r="O250" s="12">
        <f t="shared" si="7"/>
        <v>2950.2200000000003</v>
      </c>
    </row>
    <row r="251" spans="1:15" x14ac:dyDescent="0.25">
      <c r="A251" s="8"/>
      <c r="B251" s="8"/>
      <c r="C251" s="9"/>
      <c r="D251" s="8"/>
      <c r="E251" s="8" t="s">
        <v>855</v>
      </c>
      <c r="F251" s="8">
        <v>0.68</v>
      </c>
      <c r="G251" s="10">
        <v>2515</v>
      </c>
      <c r="H251" s="11">
        <v>1710.2</v>
      </c>
      <c r="I251" s="11">
        <v>994.78338270142171</v>
      </c>
      <c r="J251" s="11">
        <v>715.4166172985781</v>
      </c>
      <c r="K251" s="8">
        <v>1.82</v>
      </c>
      <c r="L251" s="8"/>
      <c r="M251" s="12">
        <f t="shared" si="6"/>
        <v>4577.3</v>
      </c>
      <c r="N251" s="12">
        <f t="shared" si="6"/>
        <v>0</v>
      </c>
      <c r="O251" s="12">
        <f t="shared" si="7"/>
        <v>4577.3</v>
      </c>
    </row>
    <row r="252" spans="1:15" x14ac:dyDescent="0.25">
      <c r="A252" s="8"/>
      <c r="B252" s="8"/>
      <c r="C252" s="9"/>
      <c r="D252" s="8"/>
      <c r="E252" s="8" t="s">
        <v>856</v>
      </c>
      <c r="F252" s="8">
        <v>0.66</v>
      </c>
      <c r="G252" s="10">
        <v>40</v>
      </c>
      <c r="H252" s="11">
        <v>26.4</v>
      </c>
      <c r="I252" s="11">
        <v>15.607142857142856</v>
      </c>
      <c r="J252" s="11">
        <v>10.792857142857143</v>
      </c>
      <c r="K252" s="8">
        <v>1.97</v>
      </c>
      <c r="L252" s="8"/>
      <c r="M252" s="12">
        <f t="shared" si="6"/>
        <v>78.8</v>
      </c>
      <c r="N252" s="12">
        <f t="shared" si="6"/>
        <v>0</v>
      </c>
      <c r="O252" s="12">
        <f t="shared" si="7"/>
        <v>78.8</v>
      </c>
    </row>
    <row r="253" spans="1:15" x14ac:dyDescent="0.25">
      <c r="A253" s="8"/>
      <c r="B253" s="8"/>
      <c r="C253" s="9"/>
      <c r="D253" s="8"/>
      <c r="E253" s="8" t="s">
        <v>724</v>
      </c>
      <c r="F253" s="8">
        <v>0.68</v>
      </c>
      <c r="G253" s="10">
        <v>95</v>
      </c>
      <c r="H253" s="11">
        <v>64.599999999999994</v>
      </c>
      <c r="I253" s="11">
        <v>43.93121693121693</v>
      </c>
      <c r="J253" s="11">
        <v>20.668783068783064</v>
      </c>
      <c r="K253" s="8">
        <v>1.82</v>
      </c>
      <c r="L253" s="8"/>
      <c r="M253" s="12">
        <f t="shared" si="6"/>
        <v>172.9</v>
      </c>
      <c r="N253" s="12">
        <f t="shared" si="6"/>
        <v>0</v>
      </c>
      <c r="O253" s="12">
        <f t="shared" si="7"/>
        <v>172.9</v>
      </c>
    </row>
    <row r="254" spans="1:15" x14ac:dyDescent="0.25">
      <c r="A254" s="8"/>
      <c r="B254" s="8"/>
      <c r="C254" s="9"/>
      <c r="D254" s="8"/>
      <c r="E254" s="8" t="s">
        <v>858</v>
      </c>
      <c r="F254" s="8">
        <v>0.68</v>
      </c>
      <c r="G254" s="10">
        <v>6658</v>
      </c>
      <c r="H254" s="11">
        <v>4527.4399999999996</v>
      </c>
      <c r="I254" s="11">
        <v>2595.0572695425594</v>
      </c>
      <c r="J254" s="11">
        <v>1932.3827304574399</v>
      </c>
      <c r="K254" s="8">
        <v>1.82</v>
      </c>
      <c r="L254" s="8"/>
      <c r="M254" s="12">
        <f t="shared" si="6"/>
        <v>12117.560000000001</v>
      </c>
      <c r="N254" s="12">
        <f t="shared" si="6"/>
        <v>0</v>
      </c>
      <c r="O254" s="12">
        <f t="shared" si="7"/>
        <v>12117.560000000001</v>
      </c>
    </row>
    <row r="255" spans="1:15" x14ac:dyDescent="0.25">
      <c r="A255" s="8"/>
      <c r="B255" s="8"/>
      <c r="C255" s="9"/>
      <c r="D255" s="8"/>
      <c r="E255" s="8" t="s">
        <v>859</v>
      </c>
      <c r="F255" s="8">
        <v>0.66</v>
      </c>
      <c r="G255" s="10">
        <v>653</v>
      </c>
      <c r="H255" s="11">
        <v>430.98</v>
      </c>
      <c r="I255" s="11">
        <v>254.25994226524028</v>
      </c>
      <c r="J255" s="11">
        <v>176.72005773475971</v>
      </c>
      <c r="K255" s="8">
        <v>1.97</v>
      </c>
      <c r="L255" s="8"/>
      <c r="M255" s="12">
        <f t="shared" si="6"/>
        <v>1286.4100000000001</v>
      </c>
      <c r="N255" s="12">
        <f t="shared" si="6"/>
        <v>0</v>
      </c>
      <c r="O255" s="12">
        <f t="shared" si="7"/>
        <v>1286.4100000000001</v>
      </c>
    </row>
    <row r="256" spans="1:15" x14ac:dyDescent="0.25">
      <c r="A256" s="8"/>
      <c r="B256" s="8"/>
      <c r="C256" s="9"/>
      <c r="D256" s="8"/>
      <c r="E256" s="8" t="s">
        <v>730</v>
      </c>
      <c r="F256" s="8">
        <v>0.68</v>
      </c>
      <c r="G256" s="10">
        <v>118</v>
      </c>
      <c r="H256" s="11">
        <v>80.239999999999995</v>
      </c>
      <c r="I256" s="11">
        <v>48.877725118483411</v>
      </c>
      <c r="J256" s="11">
        <v>31.362274881516583</v>
      </c>
      <c r="K256" s="8">
        <v>1.82</v>
      </c>
      <c r="L256" s="8"/>
      <c r="M256" s="12">
        <f t="shared" si="6"/>
        <v>214.76000000000002</v>
      </c>
      <c r="N256" s="12">
        <f t="shared" si="6"/>
        <v>0</v>
      </c>
      <c r="O256" s="12">
        <f t="shared" si="7"/>
        <v>214.76000000000002</v>
      </c>
    </row>
    <row r="257" spans="1:15" x14ac:dyDescent="0.25">
      <c r="A257" s="8"/>
      <c r="B257" s="8"/>
      <c r="C257" s="9"/>
      <c r="D257" s="8"/>
      <c r="E257" s="8" t="s">
        <v>731</v>
      </c>
      <c r="F257" s="8">
        <v>0.66</v>
      </c>
      <c r="G257" s="10">
        <v>27</v>
      </c>
      <c r="H257" s="11">
        <v>17.82</v>
      </c>
      <c r="I257" s="11">
        <v>11.18388625592417</v>
      </c>
      <c r="J257" s="11">
        <v>6.6361137440758302</v>
      </c>
      <c r="K257" s="8">
        <v>1.97</v>
      </c>
      <c r="L257" s="8"/>
      <c r="M257" s="12">
        <f t="shared" si="6"/>
        <v>53.19</v>
      </c>
      <c r="N257" s="12">
        <f t="shared" si="6"/>
        <v>0</v>
      </c>
      <c r="O257" s="12">
        <f t="shared" si="7"/>
        <v>53.19</v>
      </c>
    </row>
    <row r="258" spans="1:15" x14ac:dyDescent="0.25">
      <c r="A258" s="8"/>
      <c r="B258" s="8"/>
      <c r="C258" s="9"/>
      <c r="D258" s="8"/>
      <c r="E258" s="8" t="s">
        <v>881</v>
      </c>
      <c r="F258" s="8">
        <v>0.78</v>
      </c>
      <c r="G258" s="10">
        <v>305</v>
      </c>
      <c r="H258" s="11">
        <v>237.9</v>
      </c>
      <c r="I258" s="11">
        <v>140.30000000000001</v>
      </c>
      <c r="J258" s="11">
        <v>97.6</v>
      </c>
      <c r="K258" s="8">
        <v>2</v>
      </c>
      <c r="L258" s="8"/>
      <c r="M258" s="12">
        <f t="shared" si="6"/>
        <v>610</v>
      </c>
      <c r="N258" s="12">
        <f t="shared" si="6"/>
        <v>0</v>
      </c>
      <c r="O258" s="12">
        <f t="shared" si="7"/>
        <v>610</v>
      </c>
    </row>
    <row r="259" spans="1:15" x14ac:dyDescent="0.25">
      <c r="A259" s="8"/>
      <c r="B259" s="8"/>
      <c r="C259" s="9"/>
      <c r="D259" s="8"/>
      <c r="E259" s="8" t="s">
        <v>875</v>
      </c>
      <c r="F259" s="8">
        <v>0.78</v>
      </c>
      <c r="G259" s="10">
        <v>1045</v>
      </c>
      <c r="H259" s="11">
        <v>815.1</v>
      </c>
      <c r="I259" s="11">
        <v>534.51857031857037</v>
      </c>
      <c r="J259" s="11">
        <v>280.58142968142965</v>
      </c>
      <c r="K259" s="8">
        <v>2</v>
      </c>
      <c r="L259" s="8"/>
      <c r="M259" s="12">
        <f t="shared" si="6"/>
        <v>2090</v>
      </c>
      <c r="N259" s="12">
        <f t="shared" si="6"/>
        <v>0</v>
      </c>
      <c r="O259" s="12">
        <f t="shared" si="7"/>
        <v>2090</v>
      </c>
    </row>
    <row r="260" spans="1:15" x14ac:dyDescent="0.25">
      <c r="A260" s="8"/>
      <c r="B260" s="8"/>
      <c r="C260" s="9"/>
      <c r="D260" s="8"/>
      <c r="E260" s="8" t="s">
        <v>876</v>
      </c>
      <c r="F260" s="8">
        <v>0.76</v>
      </c>
      <c r="G260" s="10">
        <v>100</v>
      </c>
      <c r="H260" s="11">
        <v>76</v>
      </c>
      <c r="I260" s="11">
        <v>49.800569800569804</v>
      </c>
      <c r="J260" s="11">
        <v>26.199430199430196</v>
      </c>
      <c r="K260" s="8">
        <v>2.15</v>
      </c>
      <c r="L260" s="8"/>
      <c r="M260" s="12">
        <f t="shared" si="6"/>
        <v>215</v>
      </c>
      <c r="N260" s="12">
        <f t="shared" si="6"/>
        <v>0</v>
      </c>
      <c r="O260" s="12">
        <f t="shared" si="7"/>
        <v>215</v>
      </c>
    </row>
    <row r="261" spans="1:15" x14ac:dyDescent="0.25">
      <c r="A261" s="8"/>
      <c r="B261" s="8"/>
      <c r="C261" s="9"/>
      <c r="D261" s="8"/>
      <c r="E261" s="8" t="s">
        <v>877</v>
      </c>
      <c r="F261" s="8">
        <v>0.77999999999999992</v>
      </c>
      <c r="G261" s="10">
        <v>4495</v>
      </c>
      <c r="H261" s="11">
        <v>3506.1000000000004</v>
      </c>
      <c r="I261" s="11">
        <v>2128.305982905983</v>
      </c>
      <c r="J261" s="11">
        <v>1377.7940170940171</v>
      </c>
      <c r="K261" s="8">
        <v>2</v>
      </c>
      <c r="L261" s="8"/>
      <c r="M261" s="12">
        <f t="shared" ref="M261:N324" si="8">$G261*K261</f>
        <v>8990</v>
      </c>
      <c r="N261" s="12">
        <f t="shared" si="8"/>
        <v>0</v>
      </c>
      <c r="O261" s="12">
        <f t="shared" ref="O261:O324" si="9">M261+N261</f>
        <v>8990</v>
      </c>
    </row>
    <row r="262" spans="1:15" x14ac:dyDescent="0.25">
      <c r="A262" s="8"/>
      <c r="B262" s="8"/>
      <c r="C262" s="9"/>
      <c r="D262" s="8"/>
      <c r="E262" s="8" t="s">
        <v>861</v>
      </c>
      <c r="F262" s="8">
        <v>0.68</v>
      </c>
      <c r="G262" s="10">
        <v>1415</v>
      </c>
      <c r="H262" s="11">
        <v>962.2</v>
      </c>
      <c r="I262" s="11">
        <v>615.27860696517405</v>
      </c>
      <c r="J262" s="11">
        <v>346.921393034826</v>
      </c>
      <c r="K262" s="8">
        <v>1.83</v>
      </c>
      <c r="L262" s="8"/>
      <c r="M262" s="12">
        <f t="shared" si="8"/>
        <v>2589.4500000000003</v>
      </c>
      <c r="N262" s="12">
        <f t="shared" si="8"/>
        <v>0</v>
      </c>
      <c r="O262" s="12">
        <f t="shared" si="9"/>
        <v>2589.4500000000003</v>
      </c>
    </row>
    <row r="263" spans="1:15" x14ac:dyDescent="0.25">
      <c r="A263" s="8"/>
      <c r="B263" s="8"/>
      <c r="C263" s="9"/>
      <c r="D263" s="8"/>
      <c r="E263" s="8" t="s">
        <v>727</v>
      </c>
      <c r="F263" s="8">
        <v>0.69</v>
      </c>
      <c r="G263" s="10">
        <v>656</v>
      </c>
      <c r="H263" s="11">
        <v>452.64</v>
      </c>
      <c r="I263" s="11">
        <v>303.07323603901801</v>
      </c>
      <c r="J263" s="11">
        <v>149.56676396098197</v>
      </c>
      <c r="K263" s="8">
        <v>1.83</v>
      </c>
      <c r="L263" s="8"/>
      <c r="M263" s="12">
        <f t="shared" si="8"/>
        <v>1200.48</v>
      </c>
      <c r="N263" s="12">
        <f t="shared" si="8"/>
        <v>0</v>
      </c>
      <c r="O263" s="12">
        <f t="shared" si="9"/>
        <v>1200.48</v>
      </c>
    </row>
    <row r="264" spans="1:15" x14ac:dyDescent="0.25">
      <c r="A264" s="8"/>
      <c r="B264" s="8"/>
      <c r="C264" s="9"/>
      <c r="D264" s="8"/>
      <c r="E264" s="8" t="s">
        <v>862</v>
      </c>
      <c r="F264" s="8">
        <v>0.68</v>
      </c>
      <c r="G264" s="10">
        <v>1010</v>
      </c>
      <c r="H264" s="11">
        <v>686.8</v>
      </c>
      <c r="I264" s="11">
        <v>459.04703047263683</v>
      </c>
      <c r="J264" s="11">
        <v>227.75296952736318</v>
      </c>
      <c r="K264" s="8">
        <v>1.83</v>
      </c>
      <c r="L264" s="8"/>
      <c r="M264" s="12">
        <f t="shared" si="8"/>
        <v>1848.3000000000002</v>
      </c>
      <c r="N264" s="12">
        <f t="shared" si="8"/>
        <v>0</v>
      </c>
      <c r="O264" s="12">
        <f t="shared" si="9"/>
        <v>1848.3000000000002</v>
      </c>
    </row>
    <row r="265" spans="1:15" x14ac:dyDescent="0.25">
      <c r="A265" s="8"/>
      <c r="B265" s="8"/>
      <c r="C265" s="9"/>
      <c r="D265" s="8"/>
      <c r="E265" s="8" t="s">
        <v>863</v>
      </c>
      <c r="F265" s="8">
        <v>0.69</v>
      </c>
      <c r="G265" s="10">
        <v>2175</v>
      </c>
      <c r="H265" s="11">
        <v>1500.75</v>
      </c>
      <c r="I265" s="11">
        <v>901.52340108370583</v>
      </c>
      <c r="J265" s="11">
        <v>599.22659891629405</v>
      </c>
      <c r="K265" s="8">
        <v>1.83</v>
      </c>
      <c r="L265" s="8"/>
      <c r="M265" s="12">
        <f t="shared" si="8"/>
        <v>3980.25</v>
      </c>
      <c r="N265" s="12">
        <f t="shared" si="8"/>
        <v>0</v>
      </c>
      <c r="O265" s="12">
        <f t="shared" si="9"/>
        <v>3980.25</v>
      </c>
    </row>
    <row r="266" spans="1:15" x14ac:dyDescent="0.25">
      <c r="A266" s="8"/>
      <c r="B266" s="8"/>
      <c r="C266" s="9"/>
      <c r="D266" s="8"/>
      <c r="E266" s="8" t="s">
        <v>864</v>
      </c>
      <c r="F266" s="8">
        <v>0.66</v>
      </c>
      <c r="G266" s="10">
        <v>10</v>
      </c>
      <c r="H266" s="11">
        <v>6.6</v>
      </c>
      <c r="I266" s="11">
        <v>4.169563143188169</v>
      </c>
      <c r="J266" s="11">
        <v>2.4304368568118311</v>
      </c>
      <c r="K266" s="8">
        <v>1.98</v>
      </c>
      <c r="L266" s="8"/>
      <c r="M266" s="12">
        <f t="shared" si="8"/>
        <v>19.8</v>
      </c>
      <c r="N266" s="12">
        <f t="shared" si="8"/>
        <v>0</v>
      </c>
      <c r="O266" s="12">
        <f t="shared" si="9"/>
        <v>19.8</v>
      </c>
    </row>
    <row r="267" spans="1:15" x14ac:dyDescent="0.25">
      <c r="A267" s="8"/>
      <c r="B267" s="8"/>
      <c r="C267" s="9"/>
      <c r="D267" s="8"/>
      <c r="E267" s="8" t="s">
        <v>878</v>
      </c>
      <c r="F267" s="8">
        <v>0.79</v>
      </c>
      <c r="G267" s="10">
        <v>935</v>
      </c>
      <c r="H267" s="11">
        <v>738.65</v>
      </c>
      <c r="I267" s="11">
        <v>495.26666666666665</v>
      </c>
      <c r="J267" s="11">
        <v>243.38333333333333</v>
      </c>
      <c r="K267" s="8">
        <v>2.08</v>
      </c>
      <c r="L267" s="8"/>
      <c r="M267" s="12">
        <f t="shared" si="8"/>
        <v>1944.8</v>
      </c>
      <c r="N267" s="12">
        <f t="shared" si="8"/>
        <v>0</v>
      </c>
      <c r="O267" s="12">
        <f t="shared" si="9"/>
        <v>1944.8</v>
      </c>
    </row>
    <row r="268" spans="1:15" x14ac:dyDescent="0.25">
      <c r="A268" s="8"/>
      <c r="B268" s="8"/>
      <c r="C268" s="9"/>
      <c r="D268" s="8"/>
      <c r="E268" s="8" t="s">
        <v>879</v>
      </c>
      <c r="F268" s="8">
        <v>0.79</v>
      </c>
      <c r="G268" s="10">
        <v>2000</v>
      </c>
      <c r="H268" s="11">
        <v>1580</v>
      </c>
      <c r="I268" s="11">
        <v>1024.6097176864546</v>
      </c>
      <c r="J268" s="11">
        <v>555.39028231354541</v>
      </c>
      <c r="K268" s="8">
        <v>2.08</v>
      </c>
      <c r="L268" s="8"/>
      <c r="M268" s="12">
        <f t="shared" si="8"/>
        <v>4160</v>
      </c>
      <c r="N268" s="12">
        <f t="shared" si="8"/>
        <v>0</v>
      </c>
      <c r="O268" s="12">
        <f t="shared" si="9"/>
        <v>4160</v>
      </c>
    </row>
    <row r="269" spans="1:15" x14ac:dyDescent="0.25">
      <c r="A269" s="8"/>
      <c r="B269" s="8"/>
      <c r="C269" s="9"/>
      <c r="D269" s="8"/>
      <c r="E269" s="8" t="s">
        <v>729</v>
      </c>
      <c r="F269" s="8">
        <v>0.69</v>
      </c>
      <c r="G269" s="10">
        <v>1531</v>
      </c>
      <c r="H269" s="11">
        <v>1056.3900000000001</v>
      </c>
      <c r="I269" s="11">
        <v>648.87360766318113</v>
      </c>
      <c r="J269" s="11">
        <v>407.51639233681897</v>
      </c>
      <c r="K269" s="8">
        <v>1.83</v>
      </c>
      <c r="L269" s="8"/>
      <c r="M269" s="12">
        <f t="shared" si="8"/>
        <v>2801.73</v>
      </c>
      <c r="N269" s="12">
        <f t="shared" si="8"/>
        <v>0</v>
      </c>
      <c r="O269" s="12">
        <f t="shared" si="9"/>
        <v>2801.73</v>
      </c>
    </row>
    <row r="270" spans="1:15" x14ac:dyDescent="0.25">
      <c r="A270" s="8"/>
      <c r="B270" s="8"/>
      <c r="C270" s="9"/>
      <c r="D270" s="8"/>
      <c r="E270" s="8" t="s">
        <v>865</v>
      </c>
      <c r="F270" s="8">
        <v>0.68</v>
      </c>
      <c r="G270" s="10">
        <v>5</v>
      </c>
      <c r="H270" s="11">
        <v>3.4</v>
      </c>
      <c r="I270" s="11">
        <v>2.2760416666666665</v>
      </c>
      <c r="J270" s="11">
        <v>1.1239583333333334</v>
      </c>
      <c r="K270" s="8">
        <v>1.83</v>
      </c>
      <c r="L270" s="8"/>
      <c r="M270" s="12">
        <f t="shared" si="8"/>
        <v>9.15</v>
      </c>
      <c r="N270" s="12">
        <f t="shared" si="8"/>
        <v>0</v>
      </c>
      <c r="O270" s="12">
        <f t="shared" si="9"/>
        <v>9.15</v>
      </c>
    </row>
    <row r="271" spans="1:15" x14ac:dyDescent="0.25">
      <c r="A271" s="8"/>
      <c r="B271" s="8"/>
      <c r="C271" s="9"/>
      <c r="D271" s="8"/>
      <c r="E271" s="8" t="s">
        <v>874</v>
      </c>
      <c r="F271" s="8">
        <v>0.66</v>
      </c>
      <c r="G271" s="10">
        <v>358</v>
      </c>
      <c r="H271" s="11">
        <v>236.28</v>
      </c>
      <c r="I271" s="11">
        <v>149.68371840442339</v>
      </c>
      <c r="J271" s="11">
        <v>86.596281595576613</v>
      </c>
      <c r="K271" s="8">
        <v>1.98</v>
      </c>
      <c r="L271" s="8"/>
      <c r="M271" s="12">
        <f t="shared" si="8"/>
        <v>708.84</v>
      </c>
      <c r="N271" s="12">
        <f t="shared" si="8"/>
        <v>0</v>
      </c>
      <c r="O271" s="12">
        <f t="shared" si="9"/>
        <v>708.84</v>
      </c>
    </row>
    <row r="272" spans="1:15" x14ac:dyDescent="0.25">
      <c r="A272" s="8"/>
      <c r="B272" s="8"/>
      <c r="C272" s="9"/>
      <c r="D272" s="8"/>
      <c r="E272" s="8" t="s">
        <v>866</v>
      </c>
      <c r="F272" s="8">
        <v>0.68</v>
      </c>
      <c r="G272" s="10">
        <v>660</v>
      </c>
      <c r="H272" s="11">
        <v>448.8</v>
      </c>
      <c r="I272" s="11">
        <v>301.70722057368937</v>
      </c>
      <c r="J272" s="11">
        <v>147.09277942631059</v>
      </c>
      <c r="K272" s="8">
        <v>1.83</v>
      </c>
      <c r="L272" s="8"/>
      <c r="M272" s="12">
        <f t="shared" si="8"/>
        <v>1207.8</v>
      </c>
      <c r="N272" s="12">
        <f t="shared" si="8"/>
        <v>0</v>
      </c>
      <c r="O272" s="12">
        <f t="shared" si="9"/>
        <v>1207.8</v>
      </c>
    </row>
    <row r="273" spans="1:16" x14ac:dyDescent="0.25">
      <c r="A273" s="8"/>
      <c r="B273" s="8"/>
      <c r="C273" s="9"/>
      <c r="D273" s="8"/>
      <c r="E273" s="8" t="s">
        <v>735</v>
      </c>
      <c r="F273" s="8">
        <v>0.69</v>
      </c>
      <c r="G273" s="10">
        <v>62</v>
      </c>
      <c r="H273" s="11">
        <v>42.78</v>
      </c>
      <c r="I273" s="11">
        <v>25.681516587677727</v>
      </c>
      <c r="J273" s="11">
        <v>17.098483412322274</v>
      </c>
      <c r="K273" s="8">
        <v>1.83</v>
      </c>
      <c r="L273" s="8"/>
      <c r="M273" s="12">
        <f t="shared" si="8"/>
        <v>113.46000000000001</v>
      </c>
      <c r="N273" s="12">
        <f t="shared" si="8"/>
        <v>0</v>
      </c>
      <c r="O273" s="12">
        <f t="shared" si="9"/>
        <v>113.46000000000001</v>
      </c>
    </row>
    <row r="274" spans="1:16" x14ac:dyDescent="0.25">
      <c r="A274" s="8"/>
      <c r="B274" s="8"/>
      <c r="C274" s="9"/>
      <c r="D274" s="8"/>
      <c r="E274" s="8" t="s">
        <v>867</v>
      </c>
      <c r="F274" s="8">
        <v>0.66</v>
      </c>
      <c r="G274" s="10">
        <v>261</v>
      </c>
      <c r="H274" s="11">
        <v>172.26000000000002</v>
      </c>
      <c r="I274" s="11">
        <v>118.52876712328766</v>
      </c>
      <c r="J274" s="11">
        <v>53.73123287671234</v>
      </c>
      <c r="K274" s="8">
        <v>1.98</v>
      </c>
      <c r="L274" s="8"/>
      <c r="M274" s="12">
        <f t="shared" si="8"/>
        <v>516.78</v>
      </c>
      <c r="N274" s="12">
        <f t="shared" si="8"/>
        <v>0</v>
      </c>
      <c r="O274" s="12">
        <f t="shared" si="9"/>
        <v>516.78</v>
      </c>
    </row>
    <row r="275" spans="1:16" x14ac:dyDescent="0.25">
      <c r="A275" s="8"/>
      <c r="B275" s="8"/>
      <c r="C275" s="9"/>
      <c r="D275" s="8"/>
      <c r="E275" s="8" t="s">
        <v>736</v>
      </c>
      <c r="F275" s="8">
        <v>0.66</v>
      </c>
      <c r="G275" s="10">
        <v>20</v>
      </c>
      <c r="H275" s="11">
        <v>13.2</v>
      </c>
      <c r="I275" s="11">
        <v>8.2843601895734604</v>
      </c>
      <c r="J275" s="11">
        <v>4.9156398104265389</v>
      </c>
      <c r="K275" s="8">
        <v>1.98</v>
      </c>
      <c r="L275" s="8"/>
      <c r="M275" s="12">
        <f t="shared" si="8"/>
        <v>39.6</v>
      </c>
      <c r="N275" s="12">
        <f t="shared" si="8"/>
        <v>0</v>
      </c>
      <c r="O275" s="12">
        <f t="shared" si="9"/>
        <v>39.6</v>
      </c>
    </row>
    <row r="276" spans="1:16" x14ac:dyDescent="0.25">
      <c r="A276" s="8"/>
      <c r="B276" s="8"/>
      <c r="C276" s="9"/>
      <c r="D276" s="8"/>
      <c r="E276" s="8" t="s">
        <v>880</v>
      </c>
      <c r="F276" s="8">
        <v>0.79</v>
      </c>
      <c r="G276" s="10">
        <v>1650</v>
      </c>
      <c r="H276" s="11">
        <v>1303.5</v>
      </c>
      <c r="I276" s="11">
        <v>816.73558460988625</v>
      </c>
      <c r="J276" s="11">
        <v>486.76441539011364</v>
      </c>
      <c r="K276" s="8">
        <v>2.08</v>
      </c>
      <c r="L276" s="8"/>
      <c r="M276" s="12">
        <f t="shared" si="8"/>
        <v>3432</v>
      </c>
      <c r="N276" s="12">
        <f t="shared" si="8"/>
        <v>0</v>
      </c>
      <c r="O276" s="12">
        <f t="shared" si="9"/>
        <v>3432</v>
      </c>
    </row>
    <row r="277" spans="1:16" x14ac:dyDescent="0.25">
      <c r="A277" s="8"/>
      <c r="B277" s="8"/>
      <c r="C277" s="9"/>
      <c r="D277" s="8"/>
      <c r="E277" s="8" t="s">
        <v>868</v>
      </c>
      <c r="F277" s="8">
        <v>0.65</v>
      </c>
      <c r="G277" s="10">
        <v>870</v>
      </c>
      <c r="H277" s="11">
        <v>565.5</v>
      </c>
      <c r="I277" s="11">
        <v>366.50389972816669</v>
      </c>
      <c r="J277" s="11">
        <v>198.99610027183326</v>
      </c>
      <c r="K277" s="8">
        <v>1.64</v>
      </c>
      <c r="L277" s="8"/>
      <c r="M277" s="12">
        <f t="shared" si="8"/>
        <v>1426.8</v>
      </c>
      <c r="N277" s="12">
        <f t="shared" si="8"/>
        <v>0</v>
      </c>
      <c r="O277" s="12">
        <f t="shared" si="9"/>
        <v>1426.8</v>
      </c>
    </row>
    <row r="278" spans="1:16" x14ac:dyDescent="0.25">
      <c r="A278" s="8"/>
      <c r="B278" s="8"/>
      <c r="C278" s="9"/>
      <c r="D278" s="8"/>
      <c r="E278" s="8" t="s">
        <v>869</v>
      </c>
      <c r="F278" s="8">
        <v>0.65</v>
      </c>
      <c r="G278" s="10">
        <v>8755</v>
      </c>
      <c r="H278" s="11">
        <v>5690.75</v>
      </c>
      <c r="I278" s="11">
        <v>3410.9226116723935</v>
      </c>
      <c r="J278" s="11">
        <v>2279.827388327607</v>
      </c>
      <c r="K278" s="8">
        <v>1.66</v>
      </c>
      <c r="L278" s="8"/>
      <c r="M278" s="12">
        <f t="shared" si="8"/>
        <v>14533.3</v>
      </c>
      <c r="N278" s="12">
        <f t="shared" si="8"/>
        <v>0</v>
      </c>
      <c r="O278" s="12">
        <f t="shared" si="9"/>
        <v>14533.3</v>
      </c>
    </row>
    <row r="279" spans="1:16" s="7" customFormat="1" x14ac:dyDescent="0.25">
      <c r="A279" s="13"/>
      <c r="B279" s="13" t="s">
        <v>241</v>
      </c>
      <c r="C279" s="14"/>
      <c r="D279" s="13"/>
      <c r="E279" s="13"/>
      <c r="F279" s="13"/>
      <c r="G279" s="15">
        <v>269009</v>
      </c>
      <c r="H279" s="16">
        <v>188338.05000000002</v>
      </c>
      <c r="I279" s="16">
        <v>110124</v>
      </c>
      <c r="J279" s="16">
        <v>78214.050000000061</v>
      </c>
      <c r="K279" s="13"/>
      <c r="L279" s="13"/>
      <c r="M279" s="17"/>
      <c r="N279" s="17"/>
      <c r="O279" s="17">
        <f>SUM(O128:O278)</f>
        <v>498348.22999999981</v>
      </c>
      <c r="P279"/>
    </row>
    <row r="280" spans="1:16" s="7" customFormat="1" x14ac:dyDescent="0.25">
      <c r="A280" s="2" t="s">
        <v>242</v>
      </c>
      <c r="B280" s="2"/>
      <c r="C280" s="3"/>
      <c r="D280" s="2"/>
      <c r="E280" s="2"/>
      <c r="F280" s="2"/>
      <c r="G280" s="4">
        <v>269009</v>
      </c>
      <c r="H280" s="5">
        <v>188338.05000000002</v>
      </c>
      <c r="I280" s="5">
        <v>110124</v>
      </c>
      <c r="J280" s="5">
        <v>78214.050000000061</v>
      </c>
      <c r="K280" s="2"/>
      <c r="L280" s="2"/>
      <c r="M280" s="6"/>
      <c r="N280" s="6"/>
      <c r="O280" s="6"/>
      <c r="P280"/>
    </row>
    <row r="281" spans="1:16" x14ac:dyDescent="0.25">
      <c r="A281" s="8" t="s">
        <v>243</v>
      </c>
      <c r="B281" s="8" t="s">
        <v>139</v>
      </c>
      <c r="C281" s="9" t="s">
        <v>18</v>
      </c>
      <c r="D281" s="8" t="s">
        <v>247</v>
      </c>
      <c r="E281" s="8" t="s">
        <v>882</v>
      </c>
      <c r="F281" s="8">
        <v>1.38</v>
      </c>
      <c r="G281" s="10">
        <v>72</v>
      </c>
      <c r="H281" s="11">
        <v>99</v>
      </c>
      <c r="I281" s="11">
        <v>178.4</v>
      </c>
      <c r="J281" s="11">
        <v>-79.400000000000006</v>
      </c>
      <c r="K281" s="8">
        <v>3.63</v>
      </c>
      <c r="L281" s="8"/>
      <c r="M281" s="12">
        <f t="shared" si="8"/>
        <v>261.36</v>
      </c>
      <c r="N281" s="12">
        <f t="shared" si="8"/>
        <v>0</v>
      </c>
      <c r="O281" s="12">
        <f t="shared" si="9"/>
        <v>261.36</v>
      </c>
    </row>
    <row r="282" spans="1:16" x14ac:dyDescent="0.25">
      <c r="A282" s="8"/>
      <c r="B282" s="8"/>
      <c r="C282" s="9"/>
      <c r="D282" s="8"/>
      <c r="E282" s="8" t="s">
        <v>883</v>
      </c>
      <c r="F282" s="8">
        <v>1.38</v>
      </c>
      <c r="G282" s="10">
        <v>350</v>
      </c>
      <c r="H282" s="11">
        <v>481.25</v>
      </c>
      <c r="I282" s="11">
        <v>848.36956521739137</v>
      </c>
      <c r="J282" s="11">
        <v>-367.11956521739137</v>
      </c>
      <c r="K282" s="8">
        <v>3.63</v>
      </c>
      <c r="L282" s="8"/>
      <c r="M282" s="12">
        <f t="shared" si="8"/>
        <v>1270.5</v>
      </c>
      <c r="N282" s="12">
        <f t="shared" si="8"/>
        <v>0</v>
      </c>
      <c r="O282" s="12">
        <f t="shared" si="9"/>
        <v>1270.5</v>
      </c>
    </row>
    <row r="283" spans="1:16" x14ac:dyDescent="0.25">
      <c r="A283" s="8"/>
      <c r="B283" s="8"/>
      <c r="C283" s="9"/>
      <c r="D283" s="8"/>
      <c r="E283" s="8" t="s">
        <v>884</v>
      </c>
      <c r="F283" s="8">
        <v>1.38</v>
      </c>
      <c r="G283" s="10">
        <v>1422</v>
      </c>
      <c r="H283" s="11">
        <v>1955.2600000000002</v>
      </c>
      <c r="I283" s="11">
        <v>3189.5946546156047</v>
      </c>
      <c r="J283" s="11">
        <v>-1234.3346546156049</v>
      </c>
      <c r="K283" s="8">
        <v>3.63</v>
      </c>
      <c r="L283" s="8"/>
      <c r="M283" s="12">
        <f t="shared" si="8"/>
        <v>5161.8599999999997</v>
      </c>
      <c r="N283" s="12">
        <f t="shared" si="8"/>
        <v>0</v>
      </c>
      <c r="O283" s="12">
        <f t="shared" si="9"/>
        <v>5161.8599999999997</v>
      </c>
    </row>
    <row r="284" spans="1:16" x14ac:dyDescent="0.25">
      <c r="A284" s="8"/>
      <c r="B284" s="8"/>
      <c r="C284" s="9"/>
      <c r="D284" s="8"/>
      <c r="E284" s="8" t="s">
        <v>885</v>
      </c>
      <c r="F284" s="8">
        <v>1.38</v>
      </c>
      <c r="G284" s="10">
        <v>448</v>
      </c>
      <c r="H284" s="11">
        <v>616</v>
      </c>
      <c r="I284" s="11">
        <v>1118.619643097255</v>
      </c>
      <c r="J284" s="11">
        <v>-502.61964309725511</v>
      </c>
      <c r="K284" s="8">
        <v>3.63</v>
      </c>
      <c r="L284" s="8"/>
      <c r="M284" s="12">
        <f t="shared" si="8"/>
        <v>1626.24</v>
      </c>
      <c r="N284" s="12">
        <f t="shared" si="8"/>
        <v>0</v>
      </c>
      <c r="O284" s="12">
        <f t="shared" si="9"/>
        <v>1626.24</v>
      </c>
    </row>
    <row r="285" spans="1:16" x14ac:dyDescent="0.25">
      <c r="A285" s="8"/>
      <c r="B285" s="8"/>
      <c r="C285" s="9"/>
      <c r="D285" s="8"/>
      <c r="E285" s="8" t="s">
        <v>886</v>
      </c>
      <c r="F285" s="8">
        <v>1.38</v>
      </c>
      <c r="G285" s="10">
        <v>160</v>
      </c>
      <c r="H285" s="11">
        <v>220</v>
      </c>
      <c r="I285" s="11">
        <v>637.14285714285711</v>
      </c>
      <c r="J285" s="11">
        <v>-417.14285714285711</v>
      </c>
      <c r="K285" s="8">
        <v>3.63</v>
      </c>
      <c r="L285" s="8"/>
      <c r="M285" s="12">
        <f t="shared" si="8"/>
        <v>580.79999999999995</v>
      </c>
      <c r="N285" s="12">
        <f t="shared" si="8"/>
        <v>0</v>
      </c>
      <c r="O285" s="12">
        <f t="shared" si="9"/>
        <v>580.79999999999995</v>
      </c>
    </row>
    <row r="286" spans="1:16" x14ac:dyDescent="0.25">
      <c r="A286" s="8"/>
      <c r="B286" s="8"/>
      <c r="C286" s="9"/>
      <c r="D286" s="8"/>
      <c r="E286" s="8" t="s">
        <v>887</v>
      </c>
      <c r="F286" s="8">
        <v>1.38</v>
      </c>
      <c r="G286" s="10">
        <v>430</v>
      </c>
      <c r="H286" s="11">
        <v>591.25</v>
      </c>
      <c r="I286" s="11">
        <v>1182.1349550666253</v>
      </c>
      <c r="J286" s="11">
        <v>-590.88495506662537</v>
      </c>
      <c r="K286" s="8">
        <v>3.63</v>
      </c>
      <c r="L286" s="8"/>
      <c r="M286" s="12">
        <f t="shared" si="8"/>
        <v>1560.8999999999999</v>
      </c>
      <c r="N286" s="12">
        <f t="shared" si="8"/>
        <v>0</v>
      </c>
      <c r="O286" s="12">
        <f t="shared" si="9"/>
        <v>1560.8999999999999</v>
      </c>
    </row>
    <row r="287" spans="1:16" x14ac:dyDescent="0.25">
      <c r="A287" s="8"/>
      <c r="B287" s="8"/>
      <c r="C287" s="9"/>
      <c r="D287" s="8"/>
      <c r="E287" s="8" t="s">
        <v>888</v>
      </c>
      <c r="F287" s="8">
        <v>1.38</v>
      </c>
      <c r="G287" s="10">
        <v>924</v>
      </c>
      <c r="H287" s="11">
        <v>1270.5</v>
      </c>
      <c r="I287" s="11">
        <v>2793.5631336405531</v>
      </c>
      <c r="J287" s="11">
        <v>-1523.0631336405531</v>
      </c>
      <c r="K287" s="8">
        <v>3.63</v>
      </c>
      <c r="L287" s="8"/>
      <c r="M287" s="12">
        <f t="shared" si="8"/>
        <v>3354.12</v>
      </c>
      <c r="N287" s="12">
        <f t="shared" si="8"/>
        <v>0</v>
      </c>
      <c r="O287" s="12">
        <f t="shared" si="9"/>
        <v>3354.12</v>
      </c>
    </row>
    <row r="288" spans="1:16" x14ac:dyDescent="0.25">
      <c r="A288" s="8"/>
      <c r="B288" s="8"/>
      <c r="C288" s="9"/>
      <c r="D288" s="8"/>
      <c r="E288" s="8" t="s">
        <v>889</v>
      </c>
      <c r="F288" s="8">
        <v>1.38</v>
      </c>
      <c r="G288" s="10">
        <v>1022</v>
      </c>
      <c r="H288" s="11">
        <v>1405.25</v>
      </c>
      <c r="I288" s="11">
        <v>2714.2742154969733</v>
      </c>
      <c r="J288" s="11">
        <v>-1309.0242154969735</v>
      </c>
      <c r="K288" s="8">
        <v>3.63</v>
      </c>
      <c r="L288" s="8"/>
      <c r="M288" s="12">
        <f t="shared" si="8"/>
        <v>3709.8599999999997</v>
      </c>
      <c r="N288" s="12">
        <f t="shared" si="8"/>
        <v>0</v>
      </c>
      <c r="O288" s="12">
        <f t="shared" si="9"/>
        <v>3709.8599999999997</v>
      </c>
    </row>
    <row r="289" spans="1:15" x14ac:dyDescent="0.25">
      <c r="A289" s="8"/>
      <c r="B289" s="8"/>
      <c r="C289" s="9"/>
      <c r="D289" s="8"/>
      <c r="E289" s="8" t="s">
        <v>890</v>
      </c>
      <c r="F289" s="8">
        <v>1.38</v>
      </c>
      <c r="G289" s="10">
        <v>156</v>
      </c>
      <c r="H289" s="11">
        <v>214.5</v>
      </c>
      <c r="I289" s="11">
        <v>383.49735884953276</v>
      </c>
      <c r="J289" s="11">
        <v>-168.99735884953276</v>
      </c>
      <c r="K289" s="8">
        <v>3.63</v>
      </c>
      <c r="L289" s="8"/>
      <c r="M289" s="12">
        <f t="shared" si="8"/>
        <v>566.28</v>
      </c>
      <c r="N289" s="12">
        <f t="shared" si="8"/>
        <v>0</v>
      </c>
      <c r="O289" s="12">
        <f t="shared" si="9"/>
        <v>566.28</v>
      </c>
    </row>
    <row r="290" spans="1:15" x14ac:dyDescent="0.25">
      <c r="A290" s="8"/>
      <c r="B290" s="8"/>
      <c r="C290" s="9"/>
      <c r="D290" s="8"/>
      <c r="E290" s="8" t="s">
        <v>891</v>
      </c>
      <c r="F290" s="8">
        <v>1.38</v>
      </c>
      <c r="G290" s="10">
        <v>108</v>
      </c>
      <c r="H290" s="11">
        <v>148.5</v>
      </c>
      <c r="I290" s="11">
        <v>430.07142857142861</v>
      </c>
      <c r="J290" s="11">
        <v>-281.57142857142861</v>
      </c>
      <c r="K290" s="8">
        <v>3.63</v>
      </c>
      <c r="L290" s="8"/>
      <c r="M290" s="12">
        <f t="shared" si="8"/>
        <v>392.03999999999996</v>
      </c>
      <c r="N290" s="12">
        <f t="shared" si="8"/>
        <v>0</v>
      </c>
      <c r="O290" s="12">
        <f t="shared" si="9"/>
        <v>392.03999999999996</v>
      </c>
    </row>
    <row r="291" spans="1:15" x14ac:dyDescent="0.25">
      <c r="A291" s="8"/>
      <c r="B291" s="8"/>
      <c r="C291" s="9"/>
      <c r="D291" s="8"/>
      <c r="E291" s="8" t="s">
        <v>892</v>
      </c>
      <c r="F291" s="8">
        <v>1.38</v>
      </c>
      <c r="G291" s="10">
        <v>1518</v>
      </c>
      <c r="H291" s="11">
        <v>2087.2600000000002</v>
      </c>
      <c r="I291" s="11">
        <v>4785.2214757190004</v>
      </c>
      <c r="J291" s="11">
        <v>-2697.9614757190006</v>
      </c>
      <c r="K291" s="8">
        <v>3.63</v>
      </c>
      <c r="L291" s="8"/>
      <c r="M291" s="12">
        <f t="shared" si="8"/>
        <v>5510.34</v>
      </c>
      <c r="N291" s="12">
        <f t="shared" si="8"/>
        <v>0</v>
      </c>
      <c r="O291" s="12">
        <f t="shared" si="9"/>
        <v>5510.34</v>
      </c>
    </row>
    <row r="292" spans="1:15" x14ac:dyDescent="0.25">
      <c r="A292" s="8"/>
      <c r="B292" s="8"/>
      <c r="C292" s="9"/>
      <c r="D292" s="8"/>
      <c r="E292" s="8" t="s">
        <v>893</v>
      </c>
      <c r="F292" s="8">
        <v>1.38</v>
      </c>
      <c r="G292" s="10">
        <v>558</v>
      </c>
      <c r="H292" s="11">
        <v>767.25</v>
      </c>
      <c r="I292" s="11">
        <v>1766.353290529695</v>
      </c>
      <c r="J292" s="11">
        <v>-999.10329052969496</v>
      </c>
      <c r="K292" s="8">
        <v>3.63</v>
      </c>
      <c r="L292" s="8"/>
      <c r="M292" s="12">
        <f t="shared" si="8"/>
        <v>2025.54</v>
      </c>
      <c r="N292" s="12">
        <f t="shared" si="8"/>
        <v>0</v>
      </c>
      <c r="O292" s="12">
        <f t="shared" si="9"/>
        <v>2025.54</v>
      </c>
    </row>
    <row r="293" spans="1:15" x14ac:dyDescent="0.25">
      <c r="A293" s="8"/>
      <c r="B293" s="8"/>
      <c r="C293" s="9" t="s">
        <v>285</v>
      </c>
      <c r="D293" s="8" t="s">
        <v>247</v>
      </c>
      <c r="E293" s="8" t="s">
        <v>894</v>
      </c>
      <c r="F293" s="8">
        <v>1.38</v>
      </c>
      <c r="G293" s="10">
        <v>100</v>
      </c>
      <c r="H293" s="11">
        <v>137.5</v>
      </c>
      <c r="I293" s="11">
        <v>278.75</v>
      </c>
      <c r="J293" s="11">
        <v>-141.25</v>
      </c>
      <c r="K293" s="8">
        <v>3.61</v>
      </c>
      <c r="L293" s="8"/>
      <c r="M293" s="12">
        <f t="shared" si="8"/>
        <v>361</v>
      </c>
      <c r="N293" s="12">
        <f t="shared" si="8"/>
        <v>0</v>
      </c>
      <c r="O293" s="12">
        <f t="shared" si="9"/>
        <v>361</v>
      </c>
    </row>
    <row r="294" spans="1:15" x14ac:dyDescent="0.25">
      <c r="A294" s="8"/>
      <c r="B294" s="8"/>
      <c r="C294" s="9"/>
      <c r="D294" s="8"/>
      <c r="E294" s="8" t="s">
        <v>895</v>
      </c>
      <c r="F294" s="8">
        <v>1.38</v>
      </c>
      <c r="G294" s="10">
        <v>428</v>
      </c>
      <c r="H294" s="11">
        <v>588.5</v>
      </c>
      <c r="I294" s="11">
        <v>1895.5</v>
      </c>
      <c r="J294" s="11">
        <v>-1307</v>
      </c>
      <c r="K294" s="8">
        <v>3.61</v>
      </c>
      <c r="L294" s="8"/>
      <c r="M294" s="12">
        <f t="shared" si="8"/>
        <v>1545.08</v>
      </c>
      <c r="N294" s="12">
        <f t="shared" si="8"/>
        <v>0</v>
      </c>
      <c r="O294" s="12">
        <f t="shared" si="9"/>
        <v>1545.08</v>
      </c>
    </row>
    <row r="295" spans="1:15" x14ac:dyDescent="0.25">
      <c r="A295" s="8"/>
      <c r="B295" s="8"/>
      <c r="C295" s="9"/>
      <c r="D295" s="8"/>
      <c r="E295" s="8" t="s">
        <v>896</v>
      </c>
      <c r="F295" s="8">
        <v>1.38</v>
      </c>
      <c r="G295" s="10">
        <v>162</v>
      </c>
      <c r="H295" s="11">
        <v>222.75</v>
      </c>
      <c r="I295" s="11">
        <v>821.0454545454545</v>
      </c>
      <c r="J295" s="11">
        <v>-598.2954545454545</v>
      </c>
      <c r="K295" s="8">
        <v>3.61</v>
      </c>
      <c r="L295" s="8"/>
      <c r="M295" s="12">
        <f t="shared" si="8"/>
        <v>584.81999999999994</v>
      </c>
      <c r="N295" s="12">
        <f t="shared" si="8"/>
        <v>0</v>
      </c>
      <c r="O295" s="12">
        <f t="shared" si="9"/>
        <v>584.81999999999994</v>
      </c>
    </row>
    <row r="296" spans="1:15" x14ac:dyDescent="0.25">
      <c r="A296" s="8"/>
      <c r="B296" s="8"/>
      <c r="C296" s="9"/>
      <c r="D296" s="8"/>
      <c r="E296" s="8" t="s">
        <v>897</v>
      </c>
      <c r="F296" s="8">
        <v>1.38</v>
      </c>
      <c r="G296" s="10">
        <v>20</v>
      </c>
      <c r="H296" s="11">
        <v>27.5</v>
      </c>
      <c r="I296" s="11">
        <v>55.75</v>
      </c>
      <c r="J296" s="11">
        <v>-28.25</v>
      </c>
      <c r="K296" s="8">
        <v>3.61</v>
      </c>
      <c r="L296" s="8"/>
      <c r="M296" s="12">
        <f t="shared" si="8"/>
        <v>72.2</v>
      </c>
      <c r="N296" s="12">
        <f t="shared" si="8"/>
        <v>0</v>
      </c>
      <c r="O296" s="12">
        <f t="shared" si="9"/>
        <v>72.2</v>
      </c>
    </row>
    <row r="297" spans="1:15" x14ac:dyDescent="0.25">
      <c r="A297" s="8"/>
      <c r="B297" s="8"/>
      <c r="C297" s="9"/>
      <c r="D297" s="8"/>
      <c r="E297" s="8" t="s">
        <v>898</v>
      </c>
      <c r="F297" s="8">
        <v>1.38</v>
      </c>
      <c r="G297" s="10">
        <v>248</v>
      </c>
      <c r="H297" s="11">
        <v>341</v>
      </c>
      <c r="I297" s="11">
        <v>991.11111111111109</v>
      </c>
      <c r="J297" s="11">
        <v>-650.11111111111109</v>
      </c>
      <c r="K297" s="8">
        <v>3.63</v>
      </c>
      <c r="L297" s="8"/>
      <c r="M297" s="12">
        <f t="shared" si="8"/>
        <v>900.24</v>
      </c>
      <c r="N297" s="12">
        <f t="shared" si="8"/>
        <v>0</v>
      </c>
      <c r="O297" s="12">
        <f t="shared" si="9"/>
        <v>900.24</v>
      </c>
    </row>
    <row r="298" spans="1:15" x14ac:dyDescent="0.25">
      <c r="A298" s="8"/>
      <c r="B298" s="8"/>
      <c r="C298" s="9"/>
      <c r="D298" s="8"/>
      <c r="E298" s="8" t="s">
        <v>882</v>
      </c>
      <c r="F298" s="8">
        <v>1.38</v>
      </c>
      <c r="G298" s="10">
        <v>218</v>
      </c>
      <c r="H298" s="11">
        <v>299.75</v>
      </c>
      <c r="I298" s="11">
        <v>607.67500000000007</v>
      </c>
      <c r="J298" s="11">
        <v>-307.92500000000007</v>
      </c>
      <c r="K298" s="8">
        <v>3.63</v>
      </c>
      <c r="L298" s="8"/>
      <c r="M298" s="12">
        <f t="shared" si="8"/>
        <v>791.34</v>
      </c>
      <c r="N298" s="12">
        <f t="shared" si="8"/>
        <v>0</v>
      </c>
      <c r="O298" s="12">
        <f t="shared" si="9"/>
        <v>791.34</v>
      </c>
    </row>
    <row r="299" spans="1:15" x14ac:dyDescent="0.25">
      <c r="A299" s="8"/>
      <c r="B299" s="8"/>
      <c r="C299" s="9"/>
      <c r="D299" s="8"/>
      <c r="E299" s="8" t="s">
        <v>883</v>
      </c>
      <c r="F299" s="8">
        <v>1.38</v>
      </c>
      <c r="G299" s="10">
        <v>350</v>
      </c>
      <c r="H299" s="11">
        <v>481.25</v>
      </c>
      <c r="I299" s="11">
        <v>762.20703125</v>
      </c>
      <c r="J299" s="11">
        <v>-280.95703125</v>
      </c>
      <c r="K299" s="8">
        <v>3.63</v>
      </c>
      <c r="L299" s="8"/>
      <c r="M299" s="12">
        <f t="shared" si="8"/>
        <v>1270.5</v>
      </c>
      <c r="N299" s="12">
        <f t="shared" si="8"/>
        <v>0</v>
      </c>
      <c r="O299" s="12">
        <f t="shared" si="9"/>
        <v>1270.5</v>
      </c>
    </row>
    <row r="300" spans="1:15" x14ac:dyDescent="0.25">
      <c r="A300" s="8"/>
      <c r="B300" s="8"/>
      <c r="C300" s="9"/>
      <c r="D300" s="8"/>
      <c r="E300" s="8" t="s">
        <v>899</v>
      </c>
      <c r="F300" s="8">
        <v>1.38</v>
      </c>
      <c r="G300" s="10">
        <v>63</v>
      </c>
      <c r="H300" s="11">
        <v>86.63</v>
      </c>
      <c r="I300" s="11">
        <v>193.57638888888889</v>
      </c>
      <c r="J300" s="11">
        <v>-106.94638888888889</v>
      </c>
      <c r="K300" s="8">
        <v>3.63</v>
      </c>
      <c r="L300" s="8"/>
      <c r="M300" s="12">
        <f t="shared" si="8"/>
        <v>228.69</v>
      </c>
      <c r="N300" s="12">
        <f t="shared" si="8"/>
        <v>0</v>
      </c>
      <c r="O300" s="12">
        <f t="shared" si="9"/>
        <v>228.69</v>
      </c>
    </row>
    <row r="301" spans="1:15" x14ac:dyDescent="0.25">
      <c r="A301" s="8"/>
      <c r="B301" s="8"/>
      <c r="C301" s="9"/>
      <c r="D301" s="8"/>
      <c r="E301" s="8" t="s">
        <v>884</v>
      </c>
      <c r="F301" s="8">
        <v>1.38</v>
      </c>
      <c r="G301" s="10">
        <v>1422</v>
      </c>
      <c r="H301" s="11">
        <v>1955.25</v>
      </c>
      <c r="I301" s="11">
        <v>2695.1142857142859</v>
      </c>
      <c r="J301" s="11">
        <v>-739.86428571428564</v>
      </c>
      <c r="K301" s="8">
        <v>3.63</v>
      </c>
      <c r="L301" s="8"/>
      <c r="M301" s="12">
        <f t="shared" si="8"/>
        <v>5161.8599999999997</v>
      </c>
      <c r="N301" s="12">
        <f t="shared" si="8"/>
        <v>0</v>
      </c>
      <c r="O301" s="12">
        <f t="shared" si="9"/>
        <v>5161.8599999999997</v>
      </c>
    </row>
    <row r="302" spans="1:15" x14ac:dyDescent="0.25">
      <c r="A302" s="8"/>
      <c r="B302" s="8"/>
      <c r="C302" s="9"/>
      <c r="D302" s="8"/>
      <c r="E302" s="8" t="s">
        <v>900</v>
      </c>
      <c r="F302" s="8">
        <v>1.38</v>
      </c>
      <c r="G302" s="10">
        <v>52</v>
      </c>
      <c r="H302" s="11">
        <v>71.5</v>
      </c>
      <c r="I302" s="11">
        <v>113.2421875</v>
      </c>
      <c r="J302" s="11">
        <v>-41.7421875</v>
      </c>
      <c r="K302" s="8">
        <v>3.63</v>
      </c>
      <c r="L302" s="8"/>
      <c r="M302" s="12">
        <f t="shared" si="8"/>
        <v>188.76</v>
      </c>
      <c r="N302" s="12">
        <f t="shared" si="8"/>
        <v>0</v>
      </c>
      <c r="O302" s="12">
        <f t="shared" si="9"/>
        <v>188.76</v>
      </c>
    </row>
    <row r="303" spans="1:15" x14ac:dyDescent="0.25">
      <c r="A303" s="8"/>
      <c r="B303" s="8"/>
      <c r="C303" s="9"/>
      <c r="D303" s="8"/>
      <c r="E303" s="8" t="s">
        <v>887</v>
      </c>
      <c r="F303" s="8">
        <v>1.38</v>
      </c>
      <c r="G303" s="10">
        <v>456</v>
      </c>
      <c r="H303" s="11">
        <v>627</v>
      </c>
      <c r="I303" s="11">
        <v>1149.3076923076924</v>
      </c>
      <c r="J303" s="11">
        <v>-522.30769230769226</v>
      </c>
      <c r="K303" s="8">
        <v>3.63</v>
      </c>
      <c r="L303" s="8"/>
      <c r="M303" s="12">
        <f t="shared" si="8"/>
        <v>1655.28</v>
      </c>
      <c r="N303" s="12">
        <f t="shared" si="8"/>
        <v>0</v>
      </c>
      <c r="O303" s="12">
        <f t="shared" si="9"/>
        <v>1655.28</v>
      </c>
    </row>
    <row r="304" spans="1:15" x14ac:dyDescent="0.25">
      <c r="A304" s="8"/>
      <c r="B304" s="8"/>
      <c r="C304" s="9"/>
      <c r="D304" s="8"/>
      <c r="E304" s="8" t="s">
        <v>888</v>
      </c>
      <c r="F304" s="8">
        <v>1.38</v>
      </c>
      <c r="G304" s="10">
        <v>462</v>
      </c>
      <c r="H304" s="11">
        <v>635.25</v>
      </c>
      <c r="I304" s="11">
        <v>1176.325</v>
      </c>
      <c r="J304" s="11">
        <v>-541.07500000000005</v>
      </c>
      <c r="K304" s="8">
        <v>3.63</v>
      </c>
      <c r="L304" s="8"/>
      <c r="M304" s="12">
        <f t="shared" si="8"/>
        <v>1677.06</v>
      </c>
      <c r="N304" s="12">
        <f t="shared" si="8"/>
        <v>0</v>
      </c>
      <c r="O304" s="12">
        <f t="shared" si="9"/>
        <v>1677.06</v>
      </c>
    </row>
    <row r="305" spans="1:15" x14ac:dyDescent="0.25">
      <c r="A305" s="8"/>
      <c r="B305" s="8"/>
      <c r="C305" s="9"/>
      <c r="D305" s="8"/>
      <c r="E305" s="8" t="s">
        <v>889</v>
      </c>
      <c r="F305" s="8">
        <v>1.38</v>
      </c>
      <c r="G305" s="10">
        <v>2466</v>
      </c>
      <c r="H305" s="11">
        <v>3390.75</v>
      </c>
      <c r="I305" s="11">
        <v>6743.4520305198148</v>
      </c>
      <c r="J305" s="11">
        <v>-3352.7020305198157</v>
      </c>
      <c r="K305" s="8">
        <v>3.63</v>
      </c>
      <c r="L305" s="8"/>
      <c r="M305" s="12">
        <f t="shared" si="8"/>
        <v>8951.58</v>
      </c>
      <c r="N305" s="12">
        <f t="shared" si="8"/>
        <v>0</v>
      </c>
      <c r="O305" s="12">
        <f t="shared" si="9"/>
        <v>8951.58</v>
      </c>
    </row>
    <row r="306" spans="1:15" x14ac:dyDescent="0.25">
      <c r="A306" s="8"/>
      <c r="B306" s="8"/>
      <c r="C306" s="9"/>
      <c r="D306" s="8"/>
      <c r="E306" s="8" t="s">
        <v>892</v>
      </c>
      <c r="F306" s="8">
        <v>1.38</v>
      </c>
      <c r="G306" s="10">
        <v>2</v>
      </c>
      <c r="H306" s="11">
        <v>2.75</v>
      </c>
      <c r="I306" s="11">
        <v>7.4832214765100673</v>
      </c>
      <c r="J306" s="11">
        <v>-4.7332214765100673</v>
      </c>
      <c r="K306" s="8">
        <v>3.63</v>
      </c>
      <c r="L306" s="8"/>
      <c r="M306" s="12">
        <f t="shared" si="8"/>
        <v>7.26</v>
      </c>
      <c r="N306" s="12">
        <f t="shared" si="8"/>
        <v>0</v>
      </c>
      <c r="O306" s="12">
        <f t="shared" si="9"/>
        <v>7.26</v>
      </c>
    </row>
    <row r="307" spans="1:15" x14ac:dyDescent="0.25">
      <c r="A307" s="8"/>
      <c r="B307" s="8"/>
      <c r="C307" s="9"/>
      <c r="D307" s="8"/>
      <c r="E307" s="8" t="s">
        <v>893</v>
      </c>
      <c r="F307" s="8">
        <v>1.38</v>
      </c>
      <c r="G307" s="10">
        <v>558</v>
      </c>
      <c r="H307" s="11">
        <v>767.25</v>
      </c>
      <c r="I307" s="11">
        <v>2399.86328125</v>
      </c>
      <c r="J307" s="11">
        <v>-1632.61328125</v>
      </c>
      <c r="K307" s="8">
        <v>3.63</v>
      </c>
      <c r="L307" s="8"/>
      <c r="M307" s="12">
        <f t="shared" si="8"/>
        <v>2025.54</v>
      </c>
      <c r="N307" s="12">
        <f t="shared" si="8"/>
        <v>0</v>
      </c>
      <c r="O307" s="12">
        <f t="shared" si="9"/>
        <v>2025.54</v>
      </c>
    </row>
    <row r="308" spans="1:15" x14ac:dyDescent="0.25">
      <c r="A308" s="8"/>
      <c r="B308" s="8"/>
      <c r="C308" s="9" t="s">
        <v>24</v>
      </c>
      <c r="D308" s="8" t="s">
        <v>140</v>
      </c>
      <c r="E308" s="8" t="s">
        <v>750</v>
      </c>
      <c r="F308" s="8">
        <v>0.51</v>
      </c>
      <c r="G308" s="10">
        <v>570</v>
      </c>
      <c r="H308" s="11">
        <v>290.7</v>
      </c>
      <c r="I308" s="11">
        <v>285</v>
      </c>
      <c r="J308" s="11">
        <v>5.6999999999999886</v>
      </c>
      <c r="K308" s="8">
        <v>7.36</v>
      </c>
      <c r="L308" s="8"/>
      <c r="M308" s="12">
        <f t="shared" si="8"/>
        <v>4195.2</v>
      </c>
      <c r="N308" s="12">
        <f t="shared" si="8"/>
        <v>0</v>
      </c>
      <c r="O308" s="12">
        <f t="shared" si="9"/>
        <v>4195.2</v>
      </c>
    </row>
    <row r="309" spans="1:15" x14ac:dyDescent="0.25">
      <c r="A309" s="8"/>
      <c r="B309" s="8"/>
      <c r="C309" s="9"/>
      <c r="D309" s="8"/>
      <c r="E309" s="8" t="s">
        <v>752</v>
      </c>
      <c r="F309" s="8">
        <v>0.51</v>
      </c>
      <c r="G309" s="10">
        <v>97</v>
      </c>
      <c r="H309" s="11">
        <v>49.47</v>
      </c>
      <c r="I309" s="11">
        <v>54.901015228426395</v>
      </c>
      <c r="J309" s="11">
        <v>-5.4310152284263964</v>
      </c>
      <c r="K309" s="8">
        <v>7.36</v>
      </c>
      <c r="L309" s="8"/>
      <c r="M309" s="12">
        <f t="shared" si="8"/>
        <v>713.92000000000007</v>
      </c>
      <c r="N309" s="12">
        <f t="shared" si="8"/>
        <v>0</v>
      </c>
      <c r="O309" s="12">
        <f t="shared" si="9"/>
        <v>713.92000000000007</v>
      </c>
    </row>
    <row r="310" spans="1:15" x14ac:dyDescent="0.25">
      <c r="A310" s="8"/>
      <c r="B310" s="8"/>
      <c r="C310" s="9"/>
      <c r="D310" s="8"/>
      <c r="E310" s="8" t="s">
        <v>744</v>
      </c>
      <c r="F310" s="8">
        <v>0.51</v>
      </c>
      <c r="G310" s="10">
        <v>509</v>
      </c>
      <c r="H310" s="11">
        <v>259.58999999999997</v>
      </c>
      <c r="I310" s="11">
        <v>254.5</v>
      </c>
      <c r="J310" s="11">
        <v>5.089999999999975</v>
      </c>
      <c r="K310" s="8">
        <v>7.36</v>
      </c>
      <c r="L310" s="8"/>
      <c r="M310" s="12">
        <f t="shared" si="8"/>
        <v>3746.2400000000002</v>
      </c>
      <c r="N310" s="12">
        <f t="shared" si="8"/>
        <v>0</v>
      </c>
      <c r="O310" s="12">
        <f t="shared" si="9"/>
        <v>3746.2400000000002</v>
      </c>
    </row>
    <row r="311" spans="1:15" x14ac:dyDescent="0.25">
      <c r="A311" s="8"/>
      <c r="B311" s="8"/>
      <c r="C311" s="9"/>
      <c r="D311" s="8"/>
      <c r="E311" s="8" t="s">
        <v>753</v>
      </c>
      <c r="F311" s="8">
        <v>0.51</v>
      </c>
      <c r="G311" s="10">
        <v>904</v>
      </c>
      <c r="H311" s="11">
        <v>461.03999999999996</v>
      </c>
      <c r="I311" s="11">
        <v>349.17079722692034</v>
      </c>
      <c r="J311" s="11">
        <v>111.86920277307965</v>
      </c>
      <c r="K311" s="8">
        <v>7.36</v>
      </c>
      <c r="L311" s="8"/>
      <c r="M311" s="12">
        <f t="shared" si="8"/>
        <v>6653.4400000000005</v>
      </c>
      <c r="N311" s="12">
        <f t="shared" si="8"/>
        <v>0</v>
      </c>
      <c r="O311" s="12">
        <f t="shared" si="9"/>
        <v>6653.4400000000005</v>
      </c>
    </row>
    <row r="312" spans="1:15" x14ac:dyDescent="0.25">
      <c r="A312" s="8"/>
      <c r="B312" s="8"/>
      <c r="C312" s="9"/>
      <c r="D312" s="8"/>
      <c r="E312" s="8" t="s">
        <v>755</v>
      </c>
      <c r="F312" s="8">
        <v>0.51</v>
      </c>
      <c r="G312" s="10">
        <v>521</v>
      </c>
      <c r="H312" s="11">
        <v>265.70999999999998</v>
      </c>
      <c r="I312" s="11">
        <v>233.29919678714862</v>
      </c>
      <c r="J312" s="11">
        <v>32.410803212851363</v>
      </c>
      <c r="K312" s="8">
        <v>1.47</v>
      </c>
      <c r="L312" s="8"/>
      <c r="M312" s="12">
        <f t="shared" si="8"/>
        <v>765.87</v>
      </c>
      <c r="N312" s="12">
        <f t="shared" si="8"/>
        <v>0</v>
      </c>
      <c r="O312" s="12">
        <f t="shared" si="9"/>
        <v>765.87</v>
      </c>
    </row>
    <row r="313" spans="1:15" x14ac:dyDescent="0.25">
      <c r="A313" s="8"/>
      <c r="B313" s="8"/>
      <c r="C313" s="9"/>
      <c r="D313" s="8"/>
      <c r="E313" s="8" t="s">
        <v>901</v>
      </c>
      <c r="F313" s="8">
        <v>0.51</v>
      </c>
      <c r="G313" s="10">
        <v>260</v>
      </c>
      <c r="H313" s="11">
        <v>132.6</v>
      </c>
      <c r="I313" s="11">
        <v>116.42570281124497</v>
      </c>
      <c r="J313" s="11">
        <v>16.17429718875502</v>
      </c>
      <c r="K313" s="8">
        <v>1.47</v>
      </c>
      <c r="L313" s="8"/>
      <c r="M313" s="12">
        <f t="shared" si="8"/>
        <v>382.2</v>
      </c>
      <c r="N313" s="12">
        <f t="shared" si="8"/>
        <v>0</v>
      </c>
      <c r="O313" s="12">
        <f t="shared" si="9"/>
        <v>382.2</v>
      </c>
    </row>
    <row r="314" spans="1:15" x14ac:dyDescent="0.25">
      <c r="A314" s="8"/>
      <c r="B314" s="8"/>
      <c r="C314" s="9"/>
      <c r="D314" s="8"/>
      <c r="E314" s="8" t="s">
        <v>902</v>
      </c>
      <c r="F314" s="8">
        <v>0.48</v>
      </c>
      <c r="G314" s="10">
        <v>345</v>
      </c>
      <c r="H314" s="11">
        <v>165.6</v>
      </c>
      <c r="I314" s="11">
        <v>338.92070484581495</v>
      </c>
      <c r="J314" s="11">
        <v>-173.32070484581496</v>
      </c>
      <c r="K314" s="8">
        <v>1.82</v>
      </c>
      <c r="L314" s="8"/>
      <c r="M314" s="12">
        <f t="shared" si="8"/>
        <v>627.9</v>
      </c>
      <c r="N314" s="12">
        <f t="shared" si="8"/>
        <v>0</v>
      </c>
      <c r="O314" s="12">
        <f t="shared" si="9"/>
        <v>627.9</v>
      </c>
    </row>
    <row r="315" spans="1:15" x14ac:dyDescent="0.25">
      <c r="A315" s="8"/>
      <c r="B315" s="8"/>
      <c r="C315" s="9"/>
      <c r="D315" s="8"/>
      <c r="E315" s="8" t="s">
        <v>903</v>
      </c>
      <c r="F315" s="8">
        <v>0.48000000000000015</v>
      </c>
      <c r="G315" s="10">
        <v>21171</v>
      </c>
      <c r="H315" s="11">
        <v>10162.08</v>
      </c>
      <c r="I315" s="11">
        <v>8590.0878555406689</v>
      </c>
      <c r="J315" s="11">
        <v>1571.9921444593306</v>
      </c>
      <c r="K315" s="8">
        <v>1.82</v>
      </c>
      <c r="L315" s="8"/>
      <c r="M315" s="12">
        <f t="shared" si="8"/>
        <v>38531.22</v>
      </c>
      <c r="N315" s="12">
        <f t="shared" si="8"/>
        <v>0</v>
      </c>
      <c r="O315" s="12">
        <f t="shared" si="9"/>
        <v>38531.22</v>
      </c>
    </row>
    <row r="316" spans="1:15" x14ac:dyDescent="0.25">
      <c r="A316" s="8"/>
      <c r="B316" s="8"/>
      <c r="C316" s="9"/>
      <c r="D316" s="8"/>
      <c r="E316" s="8" t="s">
        <v>904</v>
      </c>
      <c r="F316" s="8">
        <v>0.48</v>
      </c>
      <c r="G316" s="10">
        <v>165</v>
      </c>
      <c r="H316" s="11">
        <v>79.2</v>
      </c>
      <c r="I316" s="11">
        <v>162.09251101321584</v>
      </c>
      <c r="J316" s="11">
        <v>-82.892511013215838</v>
      </c>
      <c r="K316" s="8">
        <v>1.82</v>
      </c>
      <c r="L316" s="8"/>
      <c r="M316" s="12">
        <f t="shared" si="8"/>
        <v>300.3</v>
      </c>
      <c r="N316" s="12">
        <f t="shared" si="8"/>
        <v>0</v>
      </c>
      <c r="O316" s="12">
        <f t="shared" si="9"/>
        <v>300.3</v>
      </c>
    </row>
    <row r="317" spans="1:15" x14ac:dyDescent="0.25">
      <c r="A317" s="8"/>
      <c r="B317" s="8"/>
      <c r="C317" s="9"/>
      <c r="D317" s="8"/>
      <c r="E317" s="8" t="s">
        <v>905</v>
      </c>
      <c r="F317" s="8">
        <v>0.48</v>
      </c>
      <c r="G317" s="10">
        <v>2469</v>
      </c>
      <c r="H317" s="11">
        <v>1185.1200000000001</v>
      </c>
      <c r="I317" s="11">
        <v>2712.8419093851135</v>
      </c>
      <c r="J317" s="11">
        <v>-1527.7219093851131</v>
      </c>
      <c r="K317" s="8">
        <v>1.82</v>
      </c>
      <c r="L317" s="8"/>
      <c r="M317" s="12">
        <f t="shared" si="8"/>
        <v>4493.58</v>
      </c>
      <c r="N317" s="12">
        <f t="shared" si="8"/>
        <v>0</v>
      </c>
      <c r="O317" s="12">
        <f t="shared" si="9"/>
        <v>4493.58</v>
      </c>
    </row>
    <row r="318" spans="1:15" x14ac:dyDescent="0.25">
      <c r="A318" s="8"/>
      <c r="B318" s="8"/>
      <c r="C318" s="9"/>
      <c r="D318" s="8"/>
      <c r="E318" s="8" t="s">
        <v>906</v>
      </c>
      <c r="F318" s="8">
        <v>0.48</v>
      </c>
      <c r="G318" s="10">
        <v>2112</v>
      </c>
      <c r="H318" s="11">
        <v>1013.7599999999999</v>
      </c>
      <c r="I318" s="11">
        <v>712.91369696231857</v>
      </c>
      <c r="J318" s="11">
        <v>300.84630303768142</v>
      </c>
      <c r="K318" s="8">
        <v>1.82</v>
      </c>
      <c r="L318" s="8"/>
      <c r="M318" s="12">
        <f t="shared" si="8"/>
        <v>3843.84</v>
      </c>
      <c r="N318" s="12">
        <f t="shared" si="8"/>
        <v>0</v>
      </c>
      <c r="O318" s="12">
        <f t="shared" si="9"/>
        <v>3843.84</v>
      </c>
    </row>
    <row r="319" spans="1:15" x14ac:dyDescent="0.25">
      <c r="A319" s="8"/>
      <c r="B319" s="8"/>
      <c r="C319" s="9"/>
      <c r="D319" s="8"/>
      <c r="E319" s="8" t="s">
        <v>907</v>
      </c>
      <c r="F319" s="8">
        <v>0.48</v>
      </c>
      <c r="G319" s="10">
        <v>153</v>
      </c>
      <c r="H319" s="11">
        <v>73.44</v>
      </c>
      <c r="I319" s="11">
        <v>150.30396475770925</v>
      </c>
      <c r="J319" s="11">
        <v>-76.863964757709255</v>
      </c>
      <c r="K319" s="8">
        <v>1.82</v>
      </c>
      <c r="L319" s="8"/>
      <c r="M319" s="12">
        <f t="shared" si="8"/>
        <v>278.46000000000004</v>
      </c>
      <c r="N319" s="12">
        <f t="shared" si="8"/>
        <v>0</v>
      </c>
      <c r="O319" s="12">
        <f t="shared" si="9"/>
        <v>278.46000000000004</v>
      </c>
    </row>
    <row r="320" spans="1:15" x14ac:dyDescent="0.25">
      <c r="A320" s="8"/>
      <c r="B320" s="8"/>
      <c r="C320" s="9"/>
      <c r="D320" s="8"/>
      <c r="E320" s="8" t="s">
        <v>908</v>
      </c>
      <c r="F320" s="8">
        <v>0.48</v>
      </c>
      <c r="G320" s="10">
        <v>1365</v>
      </c>
      <c r="H320" s="11">
        <v>655.20000000000005</v>
      </c>
      <c r="I320" s="11">
        <v>484.24276169265033</v>
      </c>
      <c r="J320" s="11">
        <v>170.95723830734971</v>
      </c>
      <c r="K320" s="8">
        <v>1.82</v>
      </c>
      <c r="L320" s="8"/>
      <c r="M320" s="12">
        <f t="shared" si="8"/>
        <v>2484.3000000000002</v>
      </c>
      <c r="N320" s="12">
        <f t="shared" si="8"/>
        <v>0</v>
      </c>
      <c r="O320" s="12">
        <f t="shared" si="9"/>
        <v>2484.3000000000002</v>
      </c>
    </row>
    <row r="321" spans="1:15" x14ac:dyDescent="0.25">
      <c r="A321" s="8"/>
      <c r="B321" s="8"/>
      <c r="C321" s="9"/>
      <c r="D321" s="8"/>
      <c r="E321" s="8" t="s">
        <v>909</v>
      </c>
      <c r="F321" s="8">
        <v>0.48</v>
      </c>
      <c r="G321" s="10">
        <v>30</v>
      </c>
      <c r="H321" s="11">
        <v>14.4</v>
      </c>
      <c r="I321" s="11">
        <v>11.153717905968655</v>
      </c>
      <c r="J321" s="11">
        <v>3.2462820940313453</v>
      </c>
      <c r="K321" s="8">
        <v>1.82</v>
      </c>
      <c r="L321" s="8"/>
      <c r="M321" s="12">
        <f t="shared" si="8"/>
        <v>54.6</v>
      </c>
      <c r="N321" s="12">
        <f t="shared" si="8"/>
        <v>0</v>
      </c>
      <c r="O321" s="12">
        <f t="shared" si="9"/>
        <v>54.6</v>
      </c>
    </row>
    <row r="322" spans="1:15" x14ac:dyDescent="0.25">
      <c r="A322" s="8"/>
      <c r="B322" s="8"/>
      <c r="C322" s="9"/>
      <c r="D322" s="8"/>
      <c r="E322" s="8" t="s">
        <v>910</v>
      </c>
      <c r="F322" s="8">
        <v>0.48</v>
      </c>
      <c r="G322" s="10">
        <v>2324</v>
      </c>
      <c r="H322" s="11">
        <v>1115.52</v>
      </c>
      <c r="I322" s="11">
        <v>3462.7916118972198</v>
      </c>
      <c r="J322" s="11">
        <v>-2347.2716118972198</v>
      </c>
      <c r="K322" s="8">
        <v>1.82</v>
      </c>
      <c r="L322" s="8"/>
      <c r="M322" s="12">
        <f t="shared" si="8"/>
        <v>4229.68</v>
      </c>
      <c r="N322" s="12">
        <f t="shared" si="8"/>
        <v>0</v>
      </c>
      <c r="O322" s="12">
        <f t="shared" si="9"/>
        <v>4229.68</v>
      </c>
    </row>
    <row r="323" spans="1:15" x14ac:dyDescent="0.25">
      <c r="A323" s="8"/>
      <c r="B323" s="8"/>
      <c r="C323" s="9"/>
      <c r="D323" s="8"/>
      <c r="E323" s="8" t="s">
        <v>911</v>
      </c>
      <c r="F323" s="8">
        <v>0.48</v>
      </c>
      <c r="G323" s="10">
        <v>7491</v>
      </c>
      <c r="H323" s="11">
        <v>3595.68</v>
      </c>
      <c r="I323" s="11">
        <v>3413.7969606032339</v>
      </c>
      <c r="J323" s="11">
        <v>181.88303939676626</v>
      </c>
      <c r="K323" s="8">
        <v>1.82</v>
      </c>
      <c r="L323" s="8"/>
      <c r="M323" s="12">
        <f t="shared" si="8"/>
        <v>13633.62</v>
      </c>
      <c r="N323" s="12">
        <f t="shared" si="8"/>
        <v>0</v>
      </c>
      <c r="O323" s="12">
        <f t="shared" si="9"/>
        <v>13633.62</v>
      </c>
    </row>
    <row r="324" spans="1:15" x14ac:dyDescent="0.25">
      <c r="A324" s="8"/>
      <c r="B324" s="8"/>
      <c r="C324" s="9"/>
      <c r="D324" s="8"/>
      <c r="E324" s="8" t="s">
        <v>912</v>
      </c>
      <c r="F324" s="8">
        <v>0.48</v>
      </c>
      <c r="G324" s="10">
        <v>189</v>
      </c>
      <c r="H324" s="11">
        <v>90.72</v>
      </c>
      <c r="I324" s="11">
        <v>185.66960352422907</v>
      </c>
      <c r="J324" s="11">
        <v>-94.949603524229076</v>
      </c>
      <c r="K324" s="8">
        <v>1.82</v>
      </c>
      <c r="L324" s="8"/>
      <c r="M324" s="12">
        <f t="shared" si="8"/>
        <v>343.98</v>
      </c>
      <c r="N324" s="12">
        <f t="shared" si="8"/>
        <v>0</v>
      </c>
      <c r="O324" s="12">
        <f t="shared" si="9"/>
        <v>343.98</v>
      </c>
    </row>
    <row r="325" spans="1:15" x14ac:dyDescent="0.25">
      <c r="A325" s="8"/>
      <c r="B325" s="8"/>
      <c r="C325" s="9"/>
      <c r="D325" s="8"/>
      <c r="E325" s="8" t="s">
        <v>913</v>
      </c>
      <c r="F325" s="8">
        <v>0.48</v>
      </c>
      <c r="G325" s="10">
        <v>2236</v>
      </c>
      <c r="H325" s="11">
        <v>1073.2799999999997</v>
      </c>
      <c r="I325" s="11">
        <v>2675.1604046107523</v>
      </c>
      <c r="J325" s="11">
        <v>-1601.8804046107525</v>
      </c>
      <c r="K325" s="8">
        <v>1.82</v>
      </c>
      <c r="L325" s="8"/>
      <c r="M325" s="12">
        <f t="shared" ref="M325:N388" si="10">$G325*K325</f>
        <v>4069.52</v>
      </c>
      <c r="N325" s="12">
        <f t="shared" si="10"/>
        <v>0</v>
      </c>
      <c r="O325" s="12">
        <f t="shared" ref="O325:O388" si="11">M325+N325</f>
        <v>4069.52</v>
      </c>
    </row>
    <row r="326" spans="1:15" x14ac:dyDescent="0.25">
      <c r="A326" s="8"/>
      <c r="B326" s="8"/>
      <c r="C326" s="9"/>
      <c r="D326" s="8"/>
      <c r="E326" s="8" t="s">
        <v>914</v>
      </c>
      <c r="F326" s="8">
        <v>0.48</v>
      </c>
      <c r="G326" s="10">
        <v>30</v>
      </c>
      <c r="H326" s="11">
        <v>14.4</v>
      </c>
      <c r="I326" s="11">
        <v>37.166666666666664</v>
      </c>
      <c r="J326" s="11">
        <v>-22.766666666666666</v>
      </c>
      <c r="K326" s="8">
        <v>1.82</v>
      </c>
      <c r="L326" s="8"/>
      <c r="M326" s="12">
        <f t="shared" si="10"/>
        <v>54.6</v>
      </c>
      <c r="N326" s="12">
        <f t="shared" si="10"/>
        <v>0</v>
      </c>
      <c r="O326" s="12">
        <f t="shared" si="11"/>
        <v>54.6</v>
      </c>
    </row>
    <row r="327" spans="1:15" x14ac:dyDescent="0.25">
      <c r="A327" s="8"/>
      <c r="B327" s="8"/>
      <c r="C327" s="9"/>
      <c r="D327" s="8"/>
      <c r="E327" s="8" t="s">
        <v>915</v>
      </c>
      <c r="F327" s="8">
        <v>0.48</v>
      </c>
      <c r="G327" s="10">
        <v>2301</v>
      </c>
      <c r="H327" s="11">
        <v>1104.48</v>
      </c>
      <c r="I327" s="11">
        <v>835.88681178150432</v>
      </c>
      <c r="J327" s="11">
        <v>268.59318821849581</v>
      </c>
      <c r="K327" s="8">
        <v>1.82</v>
      </c>
      <c r="L327" s="8"/>
      <c r="M327" s="12">
        <f t="shared" si="10"/>
        <v>4187.82</v>
      </c>
      <c r="N327" s="12">
        <f t="shared" si="10"/>
        <v>0</v>
      </c>
      <c r="O327" s="12">
        <f t="shared" si="11"/>
        <v>4187.82</v>
      </c>
    </row>
    <row r="328" spans="1:15" x14ac:dyDescent="0.25">
      <c r="A328" s="8"/>
      <c r="B328" s="8"/>
      <c r="C328" s="9"/>
      <c r="D328" s="8"/>
      <c r="E328" s="8" t="s">
        <v>916</v>
      </c>
      <c r="F328" s="8">
        <v>0.48</v>
      </c>
      <c r="G328" s="10">
        <v>713</v>
      </c>
      <c r="H328" s="11">
        <v>342.24</v>
      </c>
      <c r="I328" s="11">
        <v>370.41924842226047</v>
      </c>
      <c r="J328" s="11">
        <v>-28.1792484222605</v>
      </c>
      <c r="K328" s="8">
        <v>1.8</v>
      </c>
      <c r="L328" s="8"/>
      <c r="M328" s="12">
        <f t="shared" si="10"/>
        <v>1283.4000000000001</v>
      </c>
      <c r="N328" s="12">
        <f t="shared" si="10"/>
        <v>0</v>
      </c>
      <c r="O328" s="12">
        <f t="shared" si="11"/>
        <v>1283.4000000000001</v>
      </c>
    </row>
    <row r="329" spans="1:15" x14ac:dyDescent="0.25">
      <c r="A329" s="8"/>
      <c r="B329" s="8"/>
      <c r="C329" s="9"/>
      <c r="D329" s="8"/>
      <c r="E329" s="8" t="s">
        <v>917</v>
      </c>
      <c r="F329" s="8">
        <v>0.48</v>
      </c>
      <c r="G329" s="10">
        <v>96</v>
      </c>
      <c r="H329" s="11">
        <v>46.08</v>
      </c>
      <c r="I329" s="11">
        <v>94.308370044052865</v>
      </c>
      <c r="J329" s="11">
        <v>-48.228370044052866</v>
      </c>
      <c r="K329" s="8">
        <v>1.82</v>
      </c>
      <c r="L329" s="8"/>
      <c r="M329" s="12">
        <f t="shared" si="10"/>
        <v>174.72</v>
      </c>
      <c r="N329" s="12">
        <f t="shared" si="10"/>
        <v>0</v>
      </c>
      <c r="O329" s="12">
        <f t="shared" si="11"/>
        <v>174.72</v>
      </c>
    </row>
    <row r="330" spans="1:15" x14ac:dyDescent="0.25">
      <c r="A330" s="8"/>
      <c r="B330" s="8"/>
      <c r="C330" s="9" t="s">
        <v>149</v>
      </c>
      <c r="D330" s="8" t="s">
        <v>140</v>
      </c>
      <c r="E330" s="8" t="s">
        <v>755</v>
      </c>
      <c r="F330" s="8">
        <v>0.51</v>
      </c>
      <c r="G330" s="10">
        <v>840</v>
      </c>
      <c r="H330" s="11">
        <v>428.4</v>
      </c>
      <c r="I330" s="11">
        <v>542.01388888888891</v>
      </c>
      <c r="J330" s="11">
        <v>-113.61388888888894</v>
      </c>
      <c r="K330" s="8">
        <v>1.47</v>
      </c>
      <c r="L330" s="8"/>
      <c r="M330" s="12">
        <f t="shared" si="10"/>
        <v>1234.8</v>
      </c>
      <c r="N330" s="12">
        <f t="shared" si="10"/>
        <v>0</v>
      </c>
      <c r="O330" s="12">
        <f t="shared" si="11"/>
        <v>1234.8</v>
      </c>
    </row>
    <row r="331" spans="1:15" x14ac:dyDescent="0.25">
      <c r="A331" s="8"/>
      <c r="B331" s="8"/>
      <c r="C331" s="9"/>
      <c r="D331" s="8"/>
      <c r="E331" s="8" t="s">
        <v>903</v>
      </c>
      <c r="F331" s="8">
        <v>0.48</v>
      </c>
      <c r="G331" s="10">
        <v>2342</v>
      </c>
      <c r="H331" s="11">
        <v>1124.1600000000001</v>
      </c>
      <c r="I331" s="11">
        <v>1822.9861111111111</v>
      </c>
      <c r="J331" s="11">
        <v>-698.82611111111112</v>
      </c>
      <c r="K331" s="8">
        <v>1.82</v>
      </c>
      <c r="L331" s="8"/>
      <c r="M331" s="12">
        <f t="shared" si="10"/>
        <v>4262.4400000000005</v>
      </c>
      <c r="N331" s="12">
        <f t="shared" si="10"/>
        <v>0</v>
      </c>
      <c r="O331" s="12">
        <f t="shared" si="11"/>
        <v>4262.4400000000005</v>
      </c>
    </row>
    <row r="332" spans="1:15" x14ac:dyDescent="0.25">
      <c r="A332" s="8"/>
      <c r="B332" s="8"/>
      <c r="C332" s="9"/>
      <c r="D332" s="8" t="s">
        <v>247</v>
      </c>
      <c r="E332" s="8" t="s">
        <v>918</v>
      </c>
      <c r="F332" s="8">
        <v>1.38</v>
      </c>
      <c r="G332" s="10">
        <v>292</v>
      </c>
      <c r="H332" s="11">
        <v>401.5</v>
      </c>
      <c r="I332" s="11">
        <v>730</v>
      </c>
      <c r="J332" s="11">
        <v>-328.5</v>
      </c>
      <c r="K332" s="8">
        <v>3.61</v>
      </c>
      <c r="L332" s="8"/>
      <c r="M332" s="12">
        <f t="shared" si="10"/>
        <v>1054.1199999999999</v>
      </c>
      <c r="N332" s="12">
        <f t="shared" si="10"/>
        <v>0</v>
      </c>
      <c r="O332" s="12">
        <f t="shared" si="11"/>
        <v>1054.1199999999999</v>
      </c>
    </row>
    <row r="333" spans="1:15" x14ac:dyDescent="0.25">
      <c r="A333" s="8"/>
      <c r="B333" s="8"/>
      <c r="C333" s="9"/>
      <c r="D333" s="8"/>
      <c r="E333" s="8" t="s">
        <v>883</v>
      </c>
      <c r="F333" s="8">
        <v>1.38</v>
      </c>
      <c r="G333" s="10">
        <v>350</v>
      </c>
      <c r="H333" s="11">
        <v>481.25</v>
      </c>
      <c r="I333" s="11">
        <v>727.65017667844518</v>
      </c>
      <c r="J333" s="11">
        <v>-246.40017667844518</v>
      </c>
      <c r="K333" s="8">
        <v>3.63</v>
      </c>
      <c r="L333" s="8"/>
      <c r="M333" s="12">
        <f t="shared" si="10"/>
        <v>1270.5</v>
      </c>
      <c r="N333" s="12">
        <f t="shared" si="10"/>
        <v>0</v>
      </c>
      <c r="O333" s="12">
        <f t="shared" si="11"/>
        <v>1270.5</v>
      </c>
    </row>
    <row r="334" spans="1:15" x14ac:dyDescent="0.25">
      <c r="A334" s="8"/>
      <c r="B334" s="8"/>
      <c r="C334" s="9"/>
      <c r="D334" s="8"/>
      <c r="E334" s="8" t="s">
        <v>899</v>
      </c>
      <c r="F334" s="8">
        <v>1.38</v>
      </c>
      <c r="G334" s="10">
        <v>63</v>
      </c>
      <c r="H334" s="11">
        <v>86.63</v>
      </c>
      <c r="I334" s="11">
        <v>332.91469194312793</v>
      </c>
      <c r="J334" s="11">
        <v>-246.28469194312794</v>
      </c>
      <c r="K334" s="8">
        <v>3.63</v>
      </c>
      <c r="L334" s="8"/>
      <c r="M334" s="12">
        <f t="shared" si="10"/>
        <v>228.69</v>
      </c>
      <c r="N334" s="12">
        <f t="shared" si="10"/>
        <v>0</v>
      </c>
      <c r="O334" s="12">
        <f t="shared" si="11"/>
        <v>228.69</v>
      </c>
    </row>
    <row r="335" spans="1:15" x14ac:dyDescent="0.25">
      <c r="A335" s="8"/>
      <c r="B335" s="8"/>
      <c r="C335" s="9"/>
      <c r="D335" s="8"/>
      <c r="E335" s="8" t="s">
        <v>884</v>
      </c>
      <c r="F335" s="8">
        <v>1.38</v>
      </c>
      <c r="G335" s="10">
        <v>1158</v>
      </c>
      <c r="H335" s="11">
        <v>1592.25</v>
      </c>
      <c r="I335" s="11">
        <v>3571.9279842202541</v>
      </c>
      <c r="J335" s="11">
        <v>-1979.6779842202543</v>
      </c>
      <c r="K335" s="8">
        <v>3.63</v>
      </c>
      <c r="L335" s="8"/>
      <c r="M335" s="12">
        <f t="shared" si="10"/>
        <v>4203.54</v>
      </c>
      <c r="N335" s="12">
        <f t="shared" si="10"/>
        <v>0</v>
      </c>
      <c r="O335" s="12">
        <f t="shared" si="11"/>
        <v>4203.54</v>
      </c>
    </row>
    <row r="336" spans="1:15" x14ac:dyDescent="0.25">
      <c r="A336" s="8"/>
      <c r="B336" s="8"/>
      <c r="C336" s="9"/>
      <c r="D336" s="8"/>
      <c r="E336" s="8" t="s">
        <v>919</v>
      </c>
      <c r="F336" s="8">
        <v>1.38</v>
      </c>
      <c r="G336" s="10">
        <v>550</v>
      </c>
      <c r="H336" s="11">
        <v>756.25</v>
      </c>
      <c r="I336" s="11">
        <v>1091.1921708185052</v>
      </c>
      <c r="J336" s="11">
        <v>-334.94217081850525</v>
      </c>
      <c r="K336" s="8">
        <v>3.63</v>
      </c>
      <c r="L336" s="8"/>
      <c r="M336" s="12">
        <f t="shared" si="10"/>
        <v>1996.5</v>
      </c>
      <c r="N336" s="12">
        <f t="shared" si="10"/>
        <v>0</v>
      </c>
      <c r="O336" s="12">
        <f t="shared" si="11"/>
        <v>1996.5</v>
      </c>
    </row>
    <row r="337" spans="1:15" x14ac:dyDescent="0.25">
      <c r="A337" s="8"/>
      <c r="B337" s="8"/>
      <c r="C337" s="9"/>
      <c r="D337" s="8"/>
      <c r="E337" s="8" t="s">
        <v>900</v>
      </c>
      <c r="F337" s="8">
        <v>1.38</v>
      </c>
      <c r="G337" s="10">
        <v>28</v>
      </c>
      <c r="H337" s="11">
        <v>38.5</v>
      </c>
      <c r="I337" s="11">
        <v>70</v>
      </c>
      <c r="J337" s="11">
        <v>-31.5</v>
      </c>
      <c r="K337" s="8">
        <v>3.63</v>
      </c>
      <c r="L337" s="8"/>
      <c r="M337" s="12">
        <f t="shared" si="10"/>
        <v>101.64</v>
      </c>
      <c r="N337" s="12">
        <f t="shared" si="10"/>
        <v>0</v>
      </c>
      <c r="O337" s="12">
        <f t="shared" si="11"/>
        <v>101.64</v>
      </c>
    </row>
    <row r="338" spans="1:15" x14ac:dyDescent="0.25">
      <c r="A338" s="8"/>
      <c r="B338" s="8"/>
      <c r="C338" s="9"/>
      <c r="D338" s="8"/>
      <c r="E338" s="8" t="s">
        <v>887</v>
      </c>
      <c r="F338" s="8">
        <v>1.38</v>
      </c>
      <c r="G338" s="10">
        <v>422</v>
      </c>
      <c r="H338" s="11">
        <v>580.25</v>
      </c>
      <c r="I338" s="11">
        <v>911.87984496124034</v>
      </c>
      <c r="J338" s="11">
        <v>-331.62984496124034</v>
      </c>
      <c r="K338" s="8">
        <v>3.63</v>
      </c>
      <c r="L338" s="8"/>
      <c r="M338" s="12">
        <f t="shared" si="10"/>
        <v>1531.86</v>
      </c>
      <c r="N338" s="12">
        <f t="shared" si="10"/>
        <v>0</v>
      </c>
      <c r="O338" s="12">
        <f t="shared" si="11"/>
        <v>1531.86</v>
      </c>
    </row>
    <row r="339" spans="1:15" x14ac:dyDescent="0.25">
      <c r="A339" s="8"/>
      <c r="B339" s="8"/>
      <c r="C339" s="9"/>
      <c r="D339" s="8"/>
      <c r="E339" s="8" t="s">
        <v>893</v>
      </c>
      <c r="F339" s="8">
        <v>1.38</v>
      </c>
      <c r="G339" s="10">
        <v>764</v>
      </c>
      <c r="H339" s="11">
        <v>1050.5</v>
      </c>
      <c r="I339" s="11">
        <v>3579.4351313784268</v>
      </c>
      <c r="J339" s="11">
        <v>-2528.9351313784268</v>
      </c>
      <c r="K339" s="8">
        <v>3.63</v>
      </c>
      <c r="L339" s="8"/>
      <c r="M339" s="12">
        <f t="shared" si="10"/>
        <v>2773.3199999999997</v>
      </c>
      <c r="N339" s="12">
        <f t="shared" si="10"/>
        <v>0</v>
      </c>
      <c r="O339" s="12">
        <f t="shared" si="11"/>
        <v>2773.3199999999997</v>
      </c>
    </row>
    <row r="340" spans="1:15" x14ac:dyDescent="0.25">
      <c r="A340" s="8"/>
      <c r="B340" s="8"/>
      <c r="C340" s="9" t="s">
        <v>187</v>
      </c>
      <c r="D340" s="8" t="s">
        <v>140</v>
      </c>
      <c r="E340" s="8" t="s">
        <v>751</v>
      </c>
      <c r="F340" s="8">
        <v>0.51</v>
      </c>
      <c r="G340" s="10">
        <v>1508</v>
      </c>
      <c r="H340" s="11">
        <v>769.08</v>
      </c>
      <c r="I340" s="11">
        <v>895.80181140117202</v>
      </c>
      <c r="J340" s="11">
        <v>-126.72181140117198</v>
      </c>
      <c r="K340" s="8">
        <v>7.36</v>
      </c>
      <c r="L340" s="8"/>
      <c r="M340" s="12">
        <f t="shared" si="10"/>
        <v>11098.880000000001</v>
      </c>
      <c r="N340" s="12">
        <f t="shared" si="10"/>
        <v>0</v>
      </c>
      <c r="O340" s="12">
        <f t="shared" si="11"/>
        <v>11098.880000000001</v>
      </c>
    </row>
    <row r="341" spans="1:15" x14ac:dyDescent="0.25">
      <c r="A341" s="8"/>
      <c r="B341" s="8"/>
      <c r="C341" s="9"/>
      <c r="D341" s="8"/>
      <c r="E341" s="8" t="s">
        <v>752</v>
      </c>
      <c r="F341" s="8">
        <v>0.51</v>
      </c>
      <c r="G341" s="10">
        <v>296</v>
      </c>
      <c r="H341" s="11">
        <v>150.96</v>
      </c>
      <c r="I341" s="11">
        <v>196.45238095238096</v>
      </c>
      <c r="J341" s="11">
        <v>-45.492380952380955</v>
      </c>
      <c r="K341" s="8">
        <v>7.36</v>
      </c>
      <c r="L341" s="8"/>
      <c r="M341" s="12">
        <f t="shared" si="10"/>
        <v>2178.56</v>
      </c>
      <c r="N341" s="12">
        <f t="shared" si="10"/>
        <v>0</v>
      </c>
      <c r="O341" s="12">
        <f t="shared" si="11"/>
        <v>2178.56</v>
      </c>
    </row>
    <row r="342" spans="1:15" x14ac:dyDescent="0.25">
      <c r="A342" s="8"/>
      <c r="B342" s="8"/>
      <c r="C342" s="9"/>
      <c r="D342" s="8"/>
      <c r="E342" s="8" t="s">
        <v>744</v>
      </c>
      <c r="F342" s="8">
        <v>0.51</v>
      </c>
      <c r="G342" s="10">
        <v>327</v>
      </c>
      <c r="H342" s="11">
        <v>166.77</v>
      </c>
      <c r="I342" s="11">
        <v>194.24880127863611</v>
      </c>
      <c r="J342" s="11">
        <v>-27.478801278636098</v>
      </c>
      <c r="K342" s="8">
        <v>7.36</v>
      </c>
      <c r="L342" s="8"/>
      <c r="M342" s="12">
        <f t="shared" si="10"/>
        <v>2406.7200000000003</v>
      </c>
      <c r="N342" s="12">
        <f t="shared" si="10"/>
        <v>0</v>
      </c>
      <c r="O342" s="12">
        <f t="shared" si="11"/>
        <v>2406.7200000000003</v>
      </c>
    </row>
    <row r="343" spans="1:15" x14ac:dyDescent="0.25">
      <c r="A343" s="8"/>
      <c r="B343" s="8"/>
      <c r="C343" s="9"/>
      <c r="D343" s="8"/>
      <c r="E343" s="8" t="s">
        <v>753</v>
      </c>
      <c r="F343" s="8">
        <v>0.51</v>
      </c>
      <c r="G343" s="10">
        <v>556</v>
      </c>
      <c r="H343" s="11">
        <v>283.56</v>
      </c>
      <c r="I343" s="11">
        <v>1128.2738095238096</v>
      </c>
      <c r="J343" s="11">
        <v>-844.71380952380946</v>
      </c>
      <c r="K343" s="8">
        <v>7.36</v>
      </c>
      <c r="L343" s="8"/>
      <c r="M343" s="12">
        <f t="shared" si="10"/>
        <v>4092.1600000000003</v>
      </c>
      <c r="N343" s="12">
        <f t="shared" si="10"/>
        <v>0</v>
      </c>
      <c r="O343" s="12">
        <f t="shared" si="11"/>
        <v>4092.1600000000003</v>
      </c>
    </row>
    <row r="344" spans="1:15" x14ac:dyDescent="0.25">
      <c r="A344" s="8"/>
      <c r="B344" s="8"/>
      <c r="C344" s="9"/>
      <c r="D344" s="8"/>
      <c r="E344" s="8" t="s">
        <v>754</v>
      </c>
      <c r="F344" s="8">
        <v>0.51</v>
      </c>
      <c r="G344" s="10">
        <v>1364</v>
      </c>
      <c r="H344" s="11">
        <v>695.64</v>
      </c>
      <c r="I344" s="11">
        <v>905.27380952380952</v>
      </c>
      <c r="J344" s="11">
        <v>-209.63380952380953</v>
      </c>
      <c r="K344" s="8">
        <v>7.36</v>
      </c>
      <c r="L344" s="8"/>
      <c r="M344" s="12">
        <f t="shared" si="10"/>
        <v>10039.040000000001</v>
      </c>
      <c r="N344" s="12">
        <f t="shared" si="10"/>
        <v>0</v>
      </c>
      <c r="O344" s="12">
        <f t="shared" si="11"/>
        <v>10039.040000000001</v>
      </c>
    </row>
    <row r="345" spans="1:15" x14ac:dyDescent="0.25">
      <c r="A345" s="8"/>
      <c r="B345" s="8"/>
      <c r="C345" s="9"/>
      <c r="D345" s="8"/>
      <c r="E345" s="8" t="s">
        <v>903</v>
      </c>
      <c r="F345" s="8">
        <v>0.48</v>
      </c>
      <c r="G345" s="10">
        <v>55</v>
      </c>
      <c r="H345" s="11">
        <v>26.4</v>
      </c>
      <c r="I345" s="11">
        <v>120.95660749506904</v>
      </c>
      <c r="J345" s="11">
        <v>-94.556607495069045</v>
      </c>
      <c r="K345" s="8">
        <v>1.82</v>
      </c>
      <c r="L345" s="8"/>
      <c r="M345" s="12">
        <f t="shared" si="10"/>
        <v>100.10000000000001</v>
      </c>
      <c r="N345" s="12">
        <f t="shared" si="10"/>
        <v>0</v>
      </c>
      <c r="O345" s="12">
        <f t="shared" si="11"/>
        <v>100.10000000000001</v>
      </c>
    </row>
    <row r="346" spans="1:15" x14ac:dyDescent="0.25">
      <c r="A346" s="8"/>
      <c r="B346" s="8"/>
      <c r="C346" s="9"/>
      <c r="D346" s="8" t="s">
        <v>247</v>
      </c>
      <c r="E346" s="8" t="s">
        <v>920</v>
      </c>
      <c r="F346" s="8">
        <v>1.38</v>
      </c>
      <c r="G346" s="10">
        <v>318</v>
      </c>
      <c r="H346" s="11">
        <v>437.25</v>
      </c>
      <c r="I346" s="11">
        <v>699.3491124260355</v>
      </c>
      <c r="J346" s="11">
        <v>-262.0991124260355</v>
      </c>
      <c r="K346" s="8">
        <v>3.61</v>
      </c>
      <c r="L346" s="8"/>
      <c r="M346" s="12">
        <f t="shared" si="10"/>
        <v>1147.98</v>
      </c>
      <c r="N346" s="12">
        <f t="shared" si="10"/>
        <v>0</v>
      </c>
      <c r="O346" s="12">
        <f t="shared" si="11"/>
        <v>1147.98</v>
      </c>
    </row>
    <row r="347" spans="1:15" x14ac:dyDescent="0.25">
      <c r="A347" s="8"/>
      <c r="B347" s="8"/>
      <c r="C347" s="9"/>
      <c r="D347" s="8"/>
      <c r="E347" s="8" t="s">
        <v>921</v>
      </c>
      <c r="F347" s="8">
        <v>1.38</v>
      </c>
      <c r="G347" s="10">
        <v>60</v>
      </c>
      <c r="H347" s="11">
        <v>82.5</v>
      </c>
      <c r="I347" s="11">
        <v>152.04545454545453</v>
      </c>
      <c r="J347" s="11">
        <v>-69.545454545454533</v>
      </c>
      <c r="K347" s="8">
        <v>3.59</v>
      </c>
      <c r="L347" s="8"/>
      <c r="M347" s="12">
        <f t="shared" si="10"/>
        <v>215.39999999999998</v>
      </c>
      <c r="N347" s="12">
        <f t="shared" si="10"/>
        <v>0</v>
      </c>
      <c r="O347" s="12">
        <f t="shared" si="11"/>
        <v>215.39999999999998</v>
      </c>
    </row>
    <row r="348" spans="1:15" x14ac:dyDescent="0.25">
      <c r="A348" s="8"/>
      <c r="B348" s="8"/>
      <c r="C348" s="9"/>
      <c r="D348" s="8"/>
      <c r="E348" s="8" t="s">
        <v>922</v>
      </c>
      <c r="F348" s="8">
        <v>1.38</v>
      </c>
      <c r="G348" s="10">
        <v>334</v>
      </c>
      <c r="H348" s="11">
        <v>459.25</v>
      </c>
      <c r="I348" s="11">
        <v>846.38636363636363</v>
      </c>
      <c r="J348" s="11">
        <v>-387.13636363636363</v>
      </c>
      <c r="K348" s="8">
        <v>3.61</v>
      </c>
      <c r="L348" s="8"/>
      <c r="M348" s="12">
        <f t="shared" si="10"/>
        <v>1205.74</v>
      </c>
      <c r="N348" s="12">
        <f t="shared" si="10"/>
        <v>0</v>
      </c>
      <c r="O348" s="12">
        <f t="shared" si="11"/>
        <v>1205.74</v>
      </c>
    </row>
    <row r="349" spans="1:15" x14ac:dyDescent="0.25">
      <c r="A349" s="8"/>
      <c r="B349" s="8"/>
      <c r="C349" s="9"/>
      <c r="D349" s="8"/>
      <c r="E349" s="8" t="s">
        <v>923</v>
      </c>
      <c r="F349" s="8">
        <v>1.38</v>
      </c>
      <c r="G349" s="10">
        <v>544</v>
      </c>
      <c r="H349" s="11">
        <v>748</v>
      </c>
      <c r="I349" s="11">
        <v>1478.8386379236938</v>
      </c>
      <c r="J349" s="11">
        <v>-730.8386379236938</v>
      </c>
      <c r="K349" s="8">
        <v>7.22</v>
      </c>
      <c r="L349" s="8"/>
      <c r="M349" s="12">
        <f t="shared" si="10"/>
        <v>3927.68</v>
      </c>
      <c r="N349" s="12">
        <f t="shared" si="10"/>
        <v>0</v>
      </c>
      <c r="O349" s="12">
        <f t="shared" si="11"/>
        <v>3927.68</v>
      </c>
    </row>
    <row r="350" spans="1:15" x14ac:dyDescent="0.25">
      <c r="A350" s="8"/>
      <c r="B350" s="8"/>
      <c r="C350" s="9"/>
      <c r="D350" s="8"/>
      <c r="E350" s="8" t="s">
        <v>883</v>
      </c>
      <c r="F350" s="8">
        <v>1.38</v>
      </c>
      <c r="G350" s="10">
        <v>356</v>
      </c>
      <c r="H350" s="11">
        <v>489.5</v>
      </c>
      <c r="I350" s="11">
        <v>874.31718061674007</v>
      </c>
      <c r="J350" s="11">
        <v>-384.81718061674007</v>
      </c>
      <c r="K350" s="8">
        <v>3.63</v>
      </c>
      <c r="L350" s="8"/>
      <c r="M350" s="12">
        <f t="shared" si="10"/>
        <v>1292.28</v>
      </c>
      <c r="N350" s="12">
        <f t="shared" si="10"/>
        <v>0</v>
      </c>
      <c r="O350" s="12">
        <f t="shared" si="11"/>
        <v>1292.28</v>
      </c>
    </row>
    <row r="351" spans="1:15" x14ac:dyDescent="0.25">
      <c r="A351" s="8"/>
      <c r="B351" s="8"/>
      <c r="C351" s="9"/>
      <c r="D351" s="8"/>
      <c r="E351" s="8" t="s">
        <v>884</v>
      </c>
      <c r="F351" s="8">
        <v>1.38</v>
      </c>
      <c r="G351" s="10">
        <v>1686</v>
      </c>
      <c r="H351" s="11">
        <v>2318.25</v>
      </c>
      <c r="I351" s="11">
        <v>3635.2539682539682</v>
      </c>
      <c r="J351" s="11">
        <v>-1317.0039682539684</v>
      </c>
      <c r="K351" s="8">
        <v>3.63</v>
      </c>
      <c r="L351" s="8"/>
      <c r="M351" s="12">
        <f t="shared" si="10"/>
        <v>6120.1799999999994</v>
      </c>
      <c r="N351" s="12">
        <f t="shared" si="10"/>
        <v>0</v>
      </c>
      <c r="O351" s="12">
        <f t="shared" si="11"/>
        <v>6120.1799999999994</v>
      </c>
    </row>
    <row r="352" spans="1:15" x14ac:dyDescent="0.25">
      <c r="A352" s="8"/>
      <c r="B352" s="8"/>
      <c r="C352" s="9"/>
      <c r="D352" s="8"/>
      <c r="E352" s="8" t="s">
        <v>886</v>
      </c>
      <c r="F352" s="8">
        <v>1.38</v>
      </c>
      <c r="G352" s="10">
        <v>46</v>
      </c>
      <c r="H352" s="11">
        <v>63.25</v>
      </c>
      <c r="I352" s="11">
        <v>116.56818181818181</v>
      </c>
      <c r="J352" s="11">
        <v>-53.318181818181813</v>
      </c>
      <c r="K352" s="8">
        <v>3.63</v>
      </c>
      <c r="L352" s="8"/>
      <c r="M352" s="12">
        <f t="shared" si="10"/>
        <v>166.98</v>
      </c>
      <c r="N352" s="12">
        <f t="shared" si="10"/>
        <v>0</v>
      </c>
      <c r="O352" s="12">
        <f t="shared" si="11"/>
        <v>166.98</v>
      </c>
    </row>
    <row r="353" spans="1:16" x14ac:dyDescent="0.25">
      <c r="A353" s="8"/>
      <c r="B353" s="8"/>
      <c r="C353" s="9"/>
      <c r="D353" s="8"/>
      <c r="E353" s="8" t="s">
        <v>887</v>
      </c>
      <c r="F353" s="8">
        <v>1.38</v>
      </c>
      <c r="G353" s="10">
        <v>382</v>
      </c>
      <c r="H353" s="11">
        <v>525.25</v>
      </c>
      <c r="I353" s="11">
        <v>776.51476301476293</v>
      </c>
      <c r="J353" s="11">
        <v>-251.26476301476293</v>
      </c>
      <c r="K353" s="8">
        <v>3.63</v>
      </c>
      <c r="L353" s="8"/>
      <c r="M353" s="12">
        <f t="shared" si="10"/>
        <v>1386.6599999999999</v>
      </c>
      <c r="N353" s="12">
        <f t="shared" si="10"/>
        <v>0</v>
      </c>
      <c r="O353" s="12">
        <f t="shared" si="11"/>
        <v>1386.6599999999999</v>
      </c>
    </row>
    <row r="354" spans="1:16" x14ac:dyDescent="0.25">
      <c r="A354" s="8"/>
      <c r="B354" s="8"/>
      <c r="C354" s="9"/>
      <c r="D354" s="8"/>
      <c r="E354" s="8" t="s">
        <v>888</v>
      </c>
      <c r="F354" s="8">
        <v>1.38</v>
      </c>
      <c r="G354" s="10">
        <v>466</v>
      </c>
      <c r="H354" s="11">
        <v>640.75</v>
      </c>
      <c r="I354" s="11">
        <v>908.37412587412587</v>
      </c>
      <c r="J354" s="11">
        <v>-267.62412587412587</v>
      </c>
      <c r="K354" s="8">
        <v>3.63</v>
      </c>
      <c r="L354" s="8"/>
      <c r="M354" s="12">
        <f t="shared" si="10"/>
        <v>1691.58</v>
      </c>
      <c r="N354" s="12">
        <f t="shared" si="10"/>
        <v>0</v>
      </c>
      <c r="O354" s="12">
        <f t="shared" si="11"/>
        <v>1691.58</v>
      </c>
    </row>
    <row r="355" spans="1:16" x14ac:dyDescent="0.25">
      <c r="A355" s="8"/>
      <c r="B355" s="8"/>
      <c r="C355" s="9"/>
      <c r="D355" s="8"/>
      <c r="E355" s="8" t="s">
        <v>889</v>
      </c>
      <c r="F355" s="8">
        <v>1.38</v>
      </c>
      <c r="G355" s="10">
        <v>596</v>
      </c>
      <c r="H355" s="11">
        <v>819.5</v>
      </c>
      <c r="I355" s="11">
        <v>1369.8571428571429</v>
      </c>
      <c r="J355" s="11">
        <v>-550.35714285714289</v>
      </c>
      <c r="K355" s="8">
        <v>3.63</v>
      </c>
      <c r="L355" s="8"/>
      <c r="M355" s="12">
        <f t="shared" si="10"/>
        <v>2163.48</v>
      </c>
      <c r="N355" s="12">
        <f t="shared" si="10"/>
        <v>0</v>
      </c>
      <c r="O355" s="12">
        <f t="shared" si="11"/>
        <v>2163.48</v>
      </c>
    </row>
    <row r="356" spans="1:16" x14ac:dyDescent="0.25">
      <c r="A356" s="8"/>
      <c r="B356" s="8"/>
      <c r="C356" s="9"/>
      <c r="D356" s="8"/>
      <c r="E356" s="8" t="s">
        <v>890</v>
      </c>
      <c r="F356" s="8">
        <v>1.38</v>
      </c>
      <c r="G356" s="10">
        <v>56</v>
      </c>
      <c r="H356" s="11">
        <v>77</v>
      </c>
      <c r="I356" s="11">
        <v>123.15581854043391</v>
      </c>
      <c r="J356" s="11">
        <v>-46.155818540433913</v>
      </c>
      <c r="K356" s="8">
        <v>3.63</v>
      </c>
      <c r="L356" s="8"/>
      <c r="M356" s="12">
        <f t="shared" si="10"/>
        <v>203.28</v>
      </c>
      <c r="N356" s="12">
        <f t="shared" si="10"/>
        <v>0</v>
      </c>
      <c r="O356" s="12">
        <f t="shared" si="11"/>
        <v>203.28</v>
      </c>
    </row>
    <row r="357" spans="1:16" x14ac:dyDescent="0.25">
      <c r="A357" s="8"/>
      <c r="B357" s="8"/>
      <c r="C357" s="9"/>
      <c r="D357" s="8"/>
      <c r="E357" s="8" t="s">
        <v>893</v>
      </c>
      <c r="F357" s="8">
        <v>1.38</v>
      </c>
      <c r="G357" s="10">
        <v>352</v>
      </c>
      <c r="H357" s="11">
        <v>484</v>
      </c>
      <c r="I357" s="11">
        <v>1163.3826429980277</v>
      </c>
      <c r="J357" s="11">
        <v>-679.38264299802756</v>
      </c>
      <c r="K357" s="8">
        <v>3.63</v>
      </c>
      <c r="L357" s="8"/>
      <c r="M357" s="12">
        <f t="shared" si="10"/>
        <v>1277.76</v>
      </c>
      <c r="N357" s="12">
        <f t="shared" si="10"/>
        <v>0</v>
      </c>
      <c r="O357" s="12">
        <f t="shared" si="11"/>
        <v>1277.76</v>
      </c>
    </row>
    <row r="358" spans="1:16" x14ac:dyDescent="0.25">
      <c r="A358" s="8"/>
      <c r="B358" s="8"/>
      <c r="C358" s="9"/>
      <c r="D358" s="8" t="s">
        <v>42</v>
      </c>
      <c r="E358" s="8" t="s">
        <v>602</v>
      </c>
      <c r="F358" s="8">
        <v>1.07</v>
      </c>
      <c r="G358" s="10">
        <v>36</v>
      </c>
      <c r="H358" s="11">
        <v>38.520000000000003</v>
      </c>
      <c r="I358" s="11">
        <v>21.385189131592966</v>
      </c>
      <c r="J358" s="11">
        <v>17.134810868407037</v>
      </c>
      <c r="K358" s="8">
        <v>3.78</v>
      </c>
      <c r="L358" s="8"/>
      <c r="M358" s="12">
        <f t="shared" si="10"/>
        <v>136.07999999999998</v>
      </c>
      <c r="N358" s="12">
        <f t="shared" si="10"/>
        <v>0</v>
      </c>
      <c r="O358" s="12">
        <f t="shared" si="11"/>
        <v>136.07999999999998</v>
      </c>
    </row>
    <row r="359" spans="1:16" x14ac:dyDescent="0.25">
      <c r="A359" s="8"/>
      <c r="B359" s="8"/>
      <c r="C359" s="9"/>
      <c r="D359" s="8"/>
      <c r="E359" s="8" t="s">
        <v>603</v>
      </c>
      <c r="F359" s="8">
        <v>1.07</v>
      </c>
      <c r="G359" s="10">
        <v>6</v>
      </c>
      <c r="H359" s="11">
        <v>6.42</v>
      </c>
      <c r="I359" s="11">
        <v>3.5641981885988279</v>
      </c>
      <c r="J359" s="11">
        <v>2.8558018114011721</v>
      </c>
      <c r="K359" s="8">
        <v>3.78</v>
      </c>
      <c r="L359" s="8"/>
      <c r="M359" s="12">
        <f t="shared" si="10"/>
        <v>22.68</v>
      </c>
      <c r="N359" s="12">
        <f t="shared" si="10"/>
        <v>0</v>
      </c>
      <c r="O359" s="12">
        <f t="shared" si="11"/>
        <v>22.68</v>
      </c>
    </row>
    <row r="360" spans="1:16" s="7" customFormat="1" x14ac:dyDescent="0.25">
      <c r="A360" s="13"/>
      <c r="B360" s="13" t="s">
        <v>150</v>
      </c>
      <c r="C360" s="14"/>
      <c r="D360" s="13"/>
      <c r="E360" s="13"/>
      <c r="F360" s="13"/>
      <c r="G360" s="15">
        <v>76379</v>
      </c>
      <c r="H360" s="16">
        <v>57502.499999999985</v>
      </c>
      <c r="I360" s="16">
        <v>94438.698774217803</v>
      </c>
      <c r="J360" s="16">
        <v>-36936.198774217795</v>
      </c>
      <c r="K360" s="13"/>
      <c r="L360" s="13"/>
      <c r="M360" s="17"/>
      <c r="N360" s="17"/>
      <c r="O360" s="17">
        <f>SUM(O281:O359)</f>
        <v>216020.09</v>
      </c>
      <c r="P360"/>
    </row>
    <row r="361" spans="1:16" x14ac:dyDescent="0.25">
      <c r="A361" s="8"/>
      <c r="B361" s="8" t="s">
        <v>284</v>
      </c>
      <c r="C361" s="9" t="s">
        <v>300</v>
      </c>
      <c r="D361" s="8" t="s">
        <v>32</v>
      </c>
      <c r="E361" s="8" t="s">
        <v>924</v>
      </c>
      <c r="F361" s="8">
        <v>4.1500000000000004</v>
      </c>
      <c r="G361" s="10">
        <v>71</v>
      </c>
      <c r="H361" s="11">
        <v>294.64999999999998</v>
      </c>
      <c r="I361" s="11">
        <v>504.23566878980893</v>
      </c>
      <c r="J361" s="11">
        <v>-209.58566878980895</v>
      </c>
      <c r="K361" s="8"/>
      <c r="L361" s="8">
        <v>4.05</v>
      </c>
      <c r="M361" s="12">
        <f t="shared" si="10"/>
        <v>0</v>
      </c>
      <c r="N361" s="12">
        <f t="shared" si="10"/>
        <v>287.55</v>
      </c>
      <c r="O361" s="12">
        <f t="shared" si="11"/>
        <v>287.55</v>
      </c>
    </row>
    <row r="362" spans="1:16" x14ac:dyDescent="0.25">
      <c r="A362" s="8"/>
      <c r="B362" s="8"/>
      <c r="C362" s="9"/>
      <c r="D362" s="8"/>
      <c r="E362" s="8"/>
      <c r="F362" s="8">
        <v>4.1499999999999995</v>
      </c>
      <c r="G362" s="10">
        <v>1430</v>
      </c>
      <c r="H362" s="11">
        <v>5934.5</v>
      </c>
      <c r="I362" s="11">
        <v>9186.473378691373</v>
      </c>
      <c r="J362" s="11">
        <v>-3251.9733786913725</v>
      </c>
      <c r="K362" s="8"/>
      <c r="L362" s="8">
        <v>4.1500000000000004</v>
      </c>
      <c r="M362" s="12">
        <f t="shared" si="10"/>
        <v>0</v>
      </c>
      <c r="N362" s="12">
        <f t="shared" si="10"/>
        <v>5934.5000000000009</v>
      </c>
      <c r="O362" s="12">
        <f t="shared" si="11"/>
        <v>5934.5000000000009</v>
      </c>
    </row>
    <row r="363" spans="1:16" x14ac:dyDescent="0.25">
      <c r="A363" s="8"/>
      <c r="B363" s="8"/>
      <c r="C363" s="9"/>
      <c r="D363" s="8"/>
      <c r="E363" s="8" t="s">
        <v>925</v>
      </c>
      <c r="F363" s="8">
        <v>4.1499999999999995</v>
      </c>
      <c r="G363" s="10">
        <v>1261</v>
      </c>
      <c r="H363" s="11">
        <v>5233.1500000000005</v>
      </c>
      <c r="I363" s="11">
        <v>11430.373755066588</v>
      </c>
      <c r="J363" s="11">
        <v>-6197.2237550665886</v>
      </c>
      <c r="K363" s="8"/>
      <c r="L363" s="8">
        <v>4.1500000000000004</v>
      </c>
      <c r="M363" s="12">
        <f t="shared" si="10"/>
        <v>0</v>
      </c>
      <c r="N363" s="12">
        <f t="shared" si="10"/>
        <v>5233.1500000000005</v>
      </c>
      <c r="O363" s="12">
        <f t="shared" si="11"/>
        <v>5233.1500000000005</v>
      </c>
    </row>
    <row r="364" spans="1:16" x14ac:dyDescent="0.25">
      <c r="A364" s="8"/>
      <c r="B364" s="8"/>
      <c r="C364" s="9"/>
      <c r="D364" s="8"/>
      <c r="E364" s="8" t="s">
        <v>757</v>
      </c>
      <c r="F364" s="8">
        <v>3.85</v>
      </c>
      <c r="G364" s="10">
        <v>869</v>
      </c>
      <c r="H364" s="11">
        <v>3345.65</v>
      </c>
      <c r="I364" s="11">
        <v>4523.9171974522296</v>
      </c>
      <c r="J364" s="11">
        <v>-1178.2671974522293</v>
      </c>
      <c r="K364" s="8"/>
      <c r="L364" s="8">
        <v>3.85</v>
      </c>
      <c r="M364" s="12">
        <f t="shared" si="10"/>
        <v>0</v>
      </c>
      <c r="N364" s="12">
        <f t="shared" si="10"/>
        <v>3345.65</v>
      </c>
      <c r="O364" s="12">
        <f t="shared" si="11"/>
        <v>3345.65</v>
      </c>
    </row>
    <row r="365" spans="1:16" x14ac:dyDescent="0.25">
      <c r="A365" s="8"/>
      <c r="B365" s="8"/>
      <c r="C365" s="9" t="s">
        <v>143</v>
      </c>
      <c r="D365" s="8" t="s">
        <v>926</v>
      </c>
      <c r="E365" s="8" t="s">
        <v>927</v>
      </c>
      <c r="F365" s="8">
        <v>1.1999999999999997</v>
      </c>
      <c r="G365" s="10">
        <v>1216</v>
      </c>
      <c r="H365" s="11">
        <v>1459.2</v>
      </c>
      <c r="I365" s="11">
        <v>6520.5002121598418</v>
      </c>
      <c r="J365" s="11">
        <v>-5061.3002121598411</v>
      </c>
      <c r="K365" s="8"/>
      <c r="L365" s="8">
        <v>1.2</v>
      </c>
      <c r="M365" s="12">
        <f t="shared" si="10"/>
        <v>0</v>
      </c>
      <c r="N365" s="12">
        <f t="shared" si="10"/>
        <v>1459.2</v>
      </c>
      <c r="O365" s="12">
        <f t="shared" si="11"/>
        <v>1459.2</v>
      </c>
    </row>
    <row r="366" spans="1:16" x14ac:dyDescent="0.25">
      <c r="A366" s="8"/>
      <c r="B366" s="8"/>
      <c r="C366" s="9"/>
      <c r="D366" s="8" t="s">
        <v>928</v>
      </c>
      <c r="E366" s="8" t="s">
        <v>929</v>
      </c>
      <c r="F366" s="8">
        <v>1.25</v>
      </c>
      <c r="G366" s="10">
        <v>1014</v>
      </c>
      <c r="H366" s="11">
        <v>1267.5</v>
      </c>
      <c r="I366" s="11">
        <v>2660.7269937067613</v>
      </c>
      <c r="J366" s="11">
        <v>-1393.2269937067615</v>
      </c>
      <c r="K366" s="8"/>
      <c r="L366" s="8">
        <v>1.25</v>
      </c>
      <c r="M366" s="12">
        <f t="shared" si="10"/>
        <v>0</v>
      </c>
      <c r="N366" s="12">
        <f t="shared" si="10"/>
        <v>1267.5</v>
      </c>
      <c r="O366" s="12">
        <f t="shared" si="11"/>
        <v>1267.5</v>
      </c>
    </row>
    <row r="367" spans="1:16" x14ac:dyDescent="0.25">
      <c r="A367" s="8"/>
      <c r="B367" s="8"/>
      <c r="C367" s="9"/>
      <c r="D367" s="8" t="s">
        <v>930</v>
      </c>
      <c r="E367" s="8" t="s">
        <v>931</v>
      </c>
      <c r="F367" s="8">
        <v>1.3</v>
      </c>
      <c r="G367" s="10">
        <v>1003</v>
      </c>
      <c r="H367" s="11">
        <v>1303.8999999999996</v>
      </c>
      <c r="I367" s="11">
        <v>4198.7727941333969</v>
      </c>
      <c r="J367" s="11">
        <v>-2894.8727941333964</v>
      </c>
      <c r="K367" s="8"/>
      <c r="L367" s="8">
        <v>1.3</v>
      </c>
      <c r="M367" s="12">
        <f t="shared" si="10"/>
        <v>0</v>
      </c>
      <c r="N367" s="12">
        <f t="shared" si="10"/>
        <v>1303.9000000000001</v>
      </c>
      <c r="O367" s="12">
        <f t="shared" si="11"/>
        <v>1303.9000000000001</v>
      </c>
    </row>
    <row r="368" spans="1:16" x14ac:dyDescent="0.25">
      <c r="A368" s="8"/>
      <c r="B368" s="8"/>
      <c r="C368" s="9"/>
      <c r="D368" s="8" t="s">
        <v>32</v>
      </c>
      <c r="E368" s="8" t="s">
        <v>932</v>
      </c>
      <c r="F368" s="8">
        <v>3.05</v>
      </c>
      <c r="G368" s="10">
        <v>130</v>
      </c>
      <c r="H368" s="11">
        <v>396.5</v>
      </c>
      <c r="I368" s="11">
        <v>1115</v>
      </c>
      <c r="J368" s="11">
        <v>-718.5</v>
      </c>
      <c r="K368" s="8"/>
      <c r="L368" s="8">
        <v>3.05</v>
      </c>
      <c r="M368" s="12">
        <f t="shared" si="10"/>
        <v>0</v>
      </c>
      <c r="N368" s="12">
        <f t="shared" si="10"/>
        <v>396.5</v>
      </c>
      <c r="O368" s="12">
        <f t="shared" si="11"/>
        <v>396.5</v>
      </c>
    </row>
    <row r="369" spans="1:16" s="7" customFormat="1" x14ac:dyDescent="0.25">
      <c r="A369" s="13"/>
      <c r="B369" s="13" t="s">
        <v>293</v>
      </c>
      <c r="C369" s="14"/>
      <c r="D369" s="13"/>
      <c r="E369" s="13"/>
      <c r="F369" s="13"/>
      <c r="G369" s="15">
        <v>6994</v>
      </c>
      <c r="H369" s="16">
        <v>19235.05</v>
      </c>
      <c r="I369" s="16">
        <v>40139.999999999993</v>
      </c>
      <c r="J369" s="16">
        <v>-20904.949999999993</v>
      </c>
      <c r="K369" s="13"/>
      <c r="L369" s="13"/>
      <c r="M369" s="17"/>
      <c r="N369" s="17"/>
      <c r="O369" s="17">
        <f>SUM(O361:O368)</f>
        <v>19227.950000000004</v>
      </c>
      <c r="P369"/>
    </row>
    <row r="370" spans="1:16" x14ac:dyDescent="0.25">
      <c r="A370" s="8"/>
      <c r="B370" s="8" t="s">
        <v>174</v>
      </c>
      <c r="C370" s="9" t="s">
        <v>18</v>
      </c>
      <c r="D370" s="8" t="s">
        <v>175</v>
      </c>
      <c r="E370" s="8" t="s">
        <v>605</v>
      </c>
      <c r="F370" s="8">
        <v>1.1399999999999999</v>
      </c>
      <c r="G370" s="10">
        <v>695</v>
      </c>
      <c r="H370" s="11">
        <v>792.3</v>
      </c>
      <c r="I370" s="11">
        <v>3648.4182455256505</v>
      </c>
      <c r="J370" s="11">
        <v>-2856.1182455256508</v>
      </c>
      <c r="K370" s="8"/>
      <c r="L370" s="8">
        <v>2.83</v>
      </c>
      <c r="M370" s="12">
        <f t="shared" si="10"/>
        <v>0</v>
      </c>
      <c r="N370" s="12">
        <f t="shared" si="10"/>
        <v>1966.8500000000001</v>
      </c>
      <c r="O370" s="12">
        <f t="shared" si="11"/>
        <v>1966.8500000000001</v>
      </c>
    </row>
    <row r="371" spans="1:16" x14ac:dyDescent="0.25">
      <c r="A371" s="8"/>
      <c r="B371" s="8"/>
      <c r="C371" s="9"/>
      <c r="D371" s="8"/>
      <c r="E371" s="8" t="s">
        <v>606</v>
      </c>
      <c r="F371" s="8">
        <v>1.18</v>
      </c>
      <c r="G371" s="10">
        <v>18</v>
      </c>
      <c r="H371" s="11">
        <v>21.24</v>
      </c>
      <c r="I371" s="11">
        <v>56.376404494382022</v>
      </c>
      <c r="J371" s="11">
        <v>-35.13640449438202</v>
      </c>
      <c r="K371" s="8"/>
      <c r="L371" s="8">
        <v>2.85</v>
      </c>
      <c r="M371" s="12">
        <f t="shared" si="10"/>
        <v>0</v>
      </c>
      <c r="N371" s="12">
        <f t="shared" si="10"/>
        <v>51.300000000000004</v>
      </c>
      <c r="O371" s="12">
        <f t="shared" si="11"/>
        <v>51.300000000000004</v>
      </c>
    </row>
    <row r="372" spans="1:16" x14ac:dyDescent="0.25">
      <c r="A372" s="8"/>
      <c r="B372" s="8"/>
      <c r="C372" s="9"/>
      <c r="D372" s="8"/>
      <c r="E372" s="8" t="s">
        <v>758</v>
      </c>
      <c r="F372" s="8">
        <v>1.0900000000000001</v>
      </c>
      <c r="G372" s="10">
        <v>200</v>
      </c>
      <c r="H372" s="11">
        <v>218</v>
      </c>
      <c r="I372" s="11">
        <v>519.81351981351975</v>
      </c>
      <c r="J372" s="11">
        <v>-301.81351981351975</v>
      </c>
      <c r="K372" s="8"/>
      <c r="L372" s="8">
        <v>3.15</v>
      </c>
      <c r="M372" s="12">
        <f t="shared" si="10"/>
        <v>0</v>
      </c>
      <c r="N372" s="12">
        <f t="shared" si="10"/>
        <v>630</v>
      </c>
      <c r="O372" s="12">
        <f t="shared" si="11"/>
        <v>630</v>
      </c>
    </row>
    <row r="373" spans="1:16" x14ac:dyDescent="0.25">
      <c r="A373" s="8"/>
      <c r="B373" s="8"/>
      <c r="C373" s="9"/>
      <c r="D373" s="8"/>
      <c r="E373" s="8" t="s">
        <v>608</v>
      </c>
      <c r="F373" s="8">
        <v>0.96</v>
      </c>
      <c r="G373" s="10">
        <v>298</v>
      </c>
      <c r="H373" s="11">
        <v>286.08</v>
      </c>
      <c r="I373" s="11">
        <v>1036.6814830531139</v>
      </c>
      <c r="J373" s="11">
        <v>-750.60148305311395</v>
      </c>
      <c r="K373" s="8">
        <v>2.85</v>
      </c>
      <c r="L373" s="8"/>
      <c r="M373" s="12">
        <f t="shared" si="10"/>
        <v>849.30000000000007</v>
      </c>
      <c r="N373" s="12">
        <f t="shared" si="10"/>
        <v>0</v>
      </c>
      <c r="O373" s="12">
        <f t="shared" si="11"/>
        <v>849.30000000000007</v>
      </c>
    </row>
    <row r="374" spans="1:16" x14ac:dyDescent="0.25">
      <c r="A374" s="8"/>
      <c r="B374" s="8"/>
      <c r="C374" s="9"/>
      <c r="D374" s="8"/>
      <c r="E374" s="8" t="s">
        <v>759</v>
      </c>
      <c r="F374" s="8">
        <v>1.1100000000000001</v>
      </c>
      <c r="G374" s="10">
        <v>20</v>
      </c>
      <c r="H374" s="11">
        <v>22.2</v>
      </c>
      <c r="I374" s="11">
        <v>62.640449438202246</v>
      </c>
      <c r="J374" s="11">
        <v>-40.440449438202251</v>
      </c>
      <c r="K374" s="8">
        <v>2.98</v>
      </c>
      <c r="L374" s="8"/>
      <c r="M374" s="12">
        <f t="shared" si="10"/>
        <v>59.6</v>
      </c>
      <c r="N374" s="12">
        <f t="shared" si="10"/>
        <v>0</v>
      </c>
      <c r="O374" s="12">
        <f t="shared" si="11"/>
        <v>59.6</v>
      </c>
    </row>
    <row r="375" spans="1:16" x14ac:dyDescent="0.25">
      <c r="A375" s="8"/>
      <c r="B375" s="8"/>
      <c r="C375" s="9"/>
      <c r="D375" s="8" t="s">
        <v>180</v>
      </c>
      <c r="E375" s="8" t="s">
        <v>609</v>
      </c>
      <c r="F375" s="8">
        <v>1.18</v>
      </c>
      <c r="G375" s="10">
        <v>23</v>
      </c>
      <c r="H375" s="11">
        <v>27.14</v>
      </c>
      <c r="I375" s="11">
        <v>59.525235673654805</v>
      </c>
      <c r="J375" s="11">
        <v>-32.385235673654805</v>
      </c>
      <c r="K375" s="8"/>
      <c r="L375" s="8">
        <v>2.75</v>
      </c>
      <c r="M375" s="12">
        <f t="shared" si="10"/>
        <v>0</v>
      </c>
      <c r="N375" s="12">
        <f t="shared" si="10"/>
        <v>63.25</v>
      </c>
      <c r="O375" s="12">
        <f t="shared" si="11"/>
        <v>63.25</v>
      </c>
    </row>
    <row r="376" spans="1:16" x14ac:dyDescent="0.25">
      <c r="A376" s="8"/>
      <c r="B376" s="8"/>
      <c r="C376" s="9"/>
      <c r="D376" s="8" t="s">
        <v>42</v>
      </c>
      <c r="E376" s="8" t="s">
        <v>611</v>
      </c>
      <c r="F376" s="8">
        <v>0.55000000000000004</v>
      </c>
      <c r="G376" s="10">
        <v>22</v>
      </c>
      <c r="H376" s="11">
        <v>12.1</v>
      </c>
      <c r="I376" s="11">
        <v>80.957095709570964</v>
      </c>
      <c r="J376" s="11">
        <v>-68.85709570957097</v>
      </c>
      <c r="K376" s="8">
        <v>1.61</v>
      </c>
      <c r="L376" s="8"/>
      <c r="M376" s="12">
        <f t="shared" si="10"/>
        <v>35.42</v>
      </c>
      <c r="N376" s="12">
        <f t="shared" si="10"/>
        <v>0</v>
      </c>
      <c r="O376" s="12">
        <f t="shared" si="11"/>
        <v>35.42</v>
      </c>
    </row>
    <row r="377" spans="1:16" x14ac:dyDescent="0.25">
      <c r="A377" s="8"/>
      <c r="B377" s="8"/>
      <c r="C377" s="9"/>
      <c r="D377" s="8"/>
      <c r="E377" s="8" t="s">
        <v>761</v>
      </c>
      <c r="F377" s="8">
        <v>0.55000000000000004</v>
      </c>
      <c r="G377" s="10">
        <v>59</v>
      </c>
      <c r="H377" s="11">
        <v>32.450000000000003</v>
      </c>
      <c r="I377" s="11">
        <v>153.34498834498837</v>
      </c>
      <c r="J377" s="11">
        <v>-120.89498834498836</v>
      </c>
      <c r="K377" s="8">
        <v>1.61</v>
      </c>
      <c r="L377" s="8"/>
      <c r="M377" s="12">
        <f t="shared" si="10"/>
        <v>94.990000000000009</v>
      </c>
      <c r="N377" s="12">
        <f t="shared" si="10"/>
        <v>0</v>
      </c>
      <c r="O377" s="12">
        <f t="shared" si="11"/>
        <v>94.990000000000009</v>
      </c>
    </row>
    <row r="378" spans="1:16" x14ac:dyDescent="0.25">
      <c r="A378" s="8"/>
      <c r="B378" s="8"/>
      <c r="C378" s="9" t="s">
        <v>30</v>
      </c>
      <c r="D378" s="8" t="s">
        <v>180</v>
      </c>
      <c r="E378" s="8" t="s">
        <v>612</v>
      </c>
      <c r="F378" s="8">
        <v>1.36</v>
      </c>
      <c r="G378" s="10">
        <v>4</v>
      </c>
      <c r="H378" s="11">
        <v>5.44</v>
      </c>
      <c r="I378" s="11">
        <v>20.552995391705068</v>
      </c>
      <c r="J378" s="11">
        <v>-15.112995391705066</v>
      </c>
      <c r="K378" s="8"/>
      <c r="L378" s="8">
        <v>2.48</v>
      </c>
      <c r="M378" s="12">
        <f t="shared" si="10"/>
        <v>0</v>
      </c>
      <c r="N378" s="12">
        <f t="shared" si="10"/>
        <v>9.92</v>
      </c>
      <c r="O378" s="12">
        <f t="shared" si="11"/>
        <v>9.92</v>
      </c>
    </row>
    <row r="379" spans="1:16" x14ac:dyDescent="0.25">
      <c r="A379" s="8"/>
      <c r="B379" s="8"/>
      <c r="C379" s="9"/>
      <c r="D379" s="8"/>
      <c r="E379" s="8" t="s">
        <v>609</v>
      </c>
      <c r="F379" s="8">
        <v>1.18</v>
      </c>
      <c r="G379" s="10">
        <v>888</v>
      </c>
      <c r="H379" s="11">
        <v>1047.8399999999999</v>
      </c>
      <c r="I379" s="11">
        <v>2714.0996448874953</v>
      </c>
      <c r="J379" s="11">
        <v>-1666.2596448874956</v>
      </c>
      <c r="K379" s="8"/>
      <c r="L379" s="8">
        <v>2.75</v>
      </c>
      <c r="M379" s="12">
        <f t="shared" si="10"/>
        <v>0</v>
      </c>
      <c r="N379" s="12">
        <f t="shared" si="10"/>
        <v>2442</v>
      </c>
      <c r="O379" s="12">
        <f t="shared" si="11"/>
        <v>2442</v>
      </c>
    </row>
    <row r="380" spans="1:16" x14ac:dyDescent="0.25">
      <c r="A380" s="8"/>
      <c r="B380" s="8"/>
      <c r="C380" s="9"/>
      <c r="D380" s="8" t="s">
        <v>933</v>
      </c>
      <c r="E380" s="8" t="s">
        <v>934</v>
      </c>
      <c r="F380" s="8">
        <v>1.46</v>
      </c>
      <c r="G380" s="10">
        <v>520</v>
      </c>
      <c r="H380" s="11">
        <v>759.19999999999993</v>
      </c>
      <c r="I380" s="11">
        <v>3307.1281646317088</v>
      </c>
      <c r="J380" s="11">
        <v>-2547.928164631709</v>
      </c>
      <c r="K380" s="8"/>
      <c r="L380" s="8">
        <v>3.48</v>
      </c>
      <c r="M380" s="12">
        <f t="shared" si="10"/>
        <v>0</v>
      </c>
      <c r="N380" s="12">
        <f t="shared" si="10"/>
        <v>1809.6</v>
      </c>
      <c r="O380" s="12">
        <f t="shared" si="11"/>
        <v>1809.6</v>
      </c>
    </row>
    <row r="381" spans="1:16" x14ac:dyDescent="0.25">
      <c r="A381" s="8"/>
      <c r="B381" s="8"/>
      <c r="C381" s="9" t="s">
        <v>145</v>
      </c>
      <c r="D381" s="8" t="s">
        <v>175</v>
      </c>
      <c r="E381" s="8" t="s">
        <v>607</v>
      </c>
      <c r="F381" s="8">
        <v>1.1599999999999999</v>
      </c>
      <c r="G381" s="10">
        <v>974</v>
      </c>
      <c r="H381" s="11">
        <v>1129.8400000000001</v>
      </c>
      <c r="I381" s="11">
        <v>6241.2862103045418</v>
      </c>
      <c r="J381" s="11">
        <v>-5111.4462103045407</v>
      </c>
      <c r="K381" s="8"/>
      <c r="L381" s="8">
        <v>3.07</v>
      </c>
      <c r="M381" s="12">
        <f t="shared" si="10"/>
        <v>0</v>
      </c>
      <c r="N381" s="12">
        <f t="shared" si="10"/>
        <v>2990.18</v>
      </c>
      <c r="O381" s="12">
        <f t="shared" si="11"/>
        <v>2990.18</v>
      </c>
    </row>
    <row r="382" spans="1:16" x14ac:dyDescent="0.25">
      <c r="A382" s="8"/>
      <c r="B382" s="8"/>
      <c r="C382" s="9"/>
      <c r="D382" s="8"/>
      <c r="E382" s="8" t="s">
        <v>758</v>
      </c>
      <c r="F382" s="8">
        <v>1.0900000000000001</v>
      </c>
      <c r="G382" s="10">
        <v>702</v>
      </c>
      <c r="H382" s="11">
        <v>765.18000000000006</v>
      </c>
      <c r="I382" s="11">
        <v>2015.6506667120723</v>
      </c>
      <c r="J382" s="11">
        <v>-1250.4706667120724</v>
      </c>
      <c r="K382" s="8"/>
      <c r="L382" s="8">
        <v>3.15</v>
      </c>
      <c r="M382" s="12">
        <f t="shared" si="10"/>
        <v>0</v>
      </c>
      <c r="N382" s="12">
        <f t="shared" si="10"/>
        <v>2211.2999999999997</v>
      </c>
      <c r="O382" s="12">
        <f t="shared" si="11"/>
        <v>2211.2999999999997</v>
      </c>
    </row>
    <row r="383" spans="1:16" x14ac:dyDescent="0.25">
      <c r="A383" s="8"/>
      <c r="B383" s="8"/>
      <c r="C383" s="9"/>
      <c r="D383" s="8"/>
      <c r="E383" s="8" t="s">
        <v>759</v>
      </c>
      <c r="F383" s="8">
        <v>1.1100000000000001</v>
      </c>
      <c r="G383" s="10">
        <v>911</v>
      </c>
      <c r="H383" s="11">
        <v>1011.2099999999999</v>
      </c>
      <c r="I383" s="11">
        <v>2544.7841779079577</v>
      </c>
      <c r="J383" s="11">
        <v>-1533.5741779079576</v>
      </c>
      <c r="K383" s="8">
        <v>2.98</v>
      </c>
      <c r="L383" s="8"/>
      <c r="M383" s="12">
        <f t="shared" si="10"/>
        <v>2714.78</v>
      </c>
      <c r="N383" s="12">
        <f t="shared" si="10"/>
        <v>0</v>
      </c>
      <c r="O383" s="12">
        <f t="shared" si="11"/>
        <v>2714.78</v>
      </c>
    </row>
    <row r="384" spans="1:16" x14ac:dyDescent="0.25">
      <c r="A384" s="8"/>
      <c r="B384" s="8"/>
      <c r="C384" s="9"/>
      <c r="D384" s="8"/>
      <c r="E384" s="8" t="s">
        <v>762</v>
      </c>
      <c r="F384" s="8">
        <v>1.1599999999999999</v>
      </c>
      <c r="G384" s="10">
        <v>695</v>
      </c>
      <c r="H384" s="11">
        <v>806.2</v>
      </c>
      <c r="I384" s="11">
        <v>2414.3648537774689</v>
      </c>
      <c r="J384" s="11">
        <v>-1608.1648537774693</v>
      </c>
      <c r="K384" s="8">
        <v>3.08</v>
      </c>
      <c r="L384" s="8"/>
      <c r="M384" s="12">
        <f t="shared" si="10"/>
        <v>2140.6</v>
      </c>
      <c r="N384" s="12">
        <f t="shared" si="10"/>
        <v>0</v>
      </c>
      <c r="O384" s="12">
        <f t="shared" si="11"/>
        <v>2140.6</v>
      </c>
    </row>
    <row r="385" spans="1:16" x14ac:dyDescent="0.25">
      <c r="A385" s="8"/>
      <c r="B385" s="8"/>
      <c r="C385" s="9"/>
      <c r="D385" s="8" t="s">
        <v>180</v>
      </c>
      <c r="E385" s="8" t="s">
        <v>612</v>
      </c>
      <c r="F385" s="8">
        <v>1.36</v>
      </c>
      <c r="G385" s="10">
        <v>831</v>
      </c>
      <c r="H385" s="11">
        <v>1130.1600000000001</v>
      </c>
      <c r="I385" s="11">
        <v>2530.3244521466904</v>
      </c>
      <c r="J385" s="11">
        <v>-1400.1644521466906</v>
      </c>
      <c r="K385" s="8"/>
      <c r="L385" s="8">
        <v>2.48</v>
      </c>
      <c r="M385" s="12">
        <f t="shared" si="10"/>
        <v>0</v>
      </c>
      <c r="N385" s="12">
        <f t="shared" si="10"/>
        <v>2060.88</v>
      </c>
      <c r="O385" s="12">
        <f t="shared" si="11"/>
        <v>2060.88</v>
      </c>
    </row>
    <row r="386" spans="1:16" x14ac:dyDescent="0.25">
      <c r="A386" s="8"/>
      <c r="B386" s="8"/>
      <c r="C386" s="9"/>
      <c r="D386" s="8"/>
      <c r="E386" s="8" t="s">
        <v>613</v>
      </c>
      <c r="F386" s="8">
        <v>1.27</v>
      </c>
      <c r="G386" s="10">
        <v>774</v>
      </c>
      <c r="H386" s="11">
        <v>982.9799999999999</v>
      </c>
      <c r="I386" s="11">
        <v>1772.9685731849763</v>
      </c>
      <c r="J386" s="11">
        <v>-789.98857318497642</v>
      </c>
      <c r="K386" s="8"/>
      <c r="L386" s="8">
        <v>2.48</v>
      </c>
      <c r="M386" s="12">
        <f t="shared" si="10"/>
        <v>0</v>
      </c>
      <c r="N386" s="12">
        <f t="shared" si="10"/>
        <v>1919.52</v>
      </c>
      <c r="O386" s="12">
        <f t="shared" si="11"/>
        <v>1919.52</v>
      </c>
    </row>
    <row r="387" spans="1:16" x14ac:dyDescent="0.25">
      <c r="A387" s="8"/>
      <c r="B387" s="8"/>
      <c r="C387" s="9"/>
      <c r="D387" s="8"/>
      <c r="E387" s="8" t="s">
        <v>614</v>
      </c>
      <c r="F387" s="8">
        <v>1.27</v>
      </c>
      <c r="G387" s="10">
        <v>41</v>
      </c>
      <c r="H387" s="11">
        <v>52.07</v>
      </c>
      <c r="I387" s="11">
        <v>104.19898283534647</v>
      </c>
      <c r="J387" s="11">
        <v>-52.128982835346477</v>
      </c>
      <c r="K387" s="8"/>
      <c r="L387" s="8">
        <v>2.48</v>
      </c>
      <c r="M387" s="12">
        <f t="shared" si="10"/>
        <v>0</v>
      </c>
      <c r="N387" s="12">
        <f t="shared" si="10"/>
        <v>101.67999999999999</v>
      </c>
      <c r="O387" s="12">
        <f t="shared" si="11"/>
        <v>101.67999999999999</v>
      </c>
    </row>
    <row r="388" spans="1:16" x14ac:dyDescent="0.25">
      <c r="A388" s="8"/>
      <c r="B388" s="8"/>
      <c r="C388" s="9"/>
      <c r="D388" s="8"/>
      <c r="E388" s="8" t="s">
        <v>616</v>
      </c>
      <c r="F388" s="8">
        <v>0.55000000000000004</v>
      </c>
      <c r="G388" s="10">
        <v>318</v>
      </c>
      <c r="H388" s="11">
        <v>174.9</v>
      </c>
      <c r="I388" s="11">
        <v>774.35320512820522</v>
      </c>
      <c r="J388" s="11">
        <v>-599.45320512820524</v>
      </c>
      <c r="K388" s="8"/>
      <c r="L388" s="8">
        <v>1.61</v>
      </c>
      <c r="M388" s="12">
        <f t="shared" si="10"/>
        <v>0</v>
      </c>
      <c r="N388" s="12">
        <f t="shared" si="10"/>
        <v>511.98</v>
      </c>
      <c r="O388" s="12">
        <f t="shared" si="11"/>
        <v>511.98</v>
      </c>
    </row>
    <row r="389" spans="1:16" x14ac:dyDescent="0.25">
      <c r="A389" s="8"/>
      <c r="B389" s="8"/>
      <c r="C389" s="9"/>
      <c r="D389" s="8"/>
      <c r="E389" s="8" t="s">
        <v>618</v>
      </c>
      <c r="F389" s="8">
        <v>1.37</v>
      </c>
      <c r="G389" s="10">
        <v>59</v>
      </c>
      <c r="H389" s="11">
        <v>80.83</v>
      </c>
      <c r="I389" s="11">
        <v>120.45346908983272</v>
      </c>
      <c r="J389" s="11">
        <v>-39.623469089832717</v>
      </c>
      <c r="K389" s="8"/>
      <c r="L389" s="8">
        <v>2.62</v>
      </c>
      <c r="M389" s="12">
        <f t="shared" ref="M389:N452" si="12">$G389*K389</f>
        <v>0</v>
      </c>
      <c r="N389" s="12">
        <f t="shared" si="12"/>
        <v>154.58000000000001</v>
      </c>
      <c r="O389" s="12">
        <f t="shared" ref="O389:O452" si="13">M389+N389</f>
        <v>154.58000000000001</v>
      </c>
    </row>
    <row r="390" spans="1:16" x14ac:dyDescent="0.25">
      <c r="A390" s="8"/>
      <c r="B390" s="8"/>
      <c r="C390" s="9"/>
      <c r="D390" s="8" t="s">
        <v>42</v>
      </c>
      <c r="E390" s="8" t="s">
        <v>763</v>
      </c>
      <c r="F390" s="8">
        <v>0.55000000000000004</v>
      </c>
      <c r="G390" s="10">
        <v>18</v>
      </c>
      <c r="H390" s="11">
        <v>9.9</v>
      </c>
      <c r="I390" s="11">
        <v>54.700126520881241</v>
      </c>
      <c r="J390" s="11">
        <v>-44.800126520881243</v>
      </c>
      <c r="K390" s="8">
        <v>1.61</v>
      </c>
      <c r="L390" s="8"/>
      <c r="M390" s="12">
        <f t="shared" si="12"/>
        <v>28.98</v>
      </c>
      <c r="N390" s="12">
        <f t="shared" si="12"/>
        <v>0</v>
      </c>
      <c r="O390" s="12">
        <f t="shared" si="13"/>
        <v>28.98</v>
      </c>
    </row>
    <row r="391" spans="1:16" x14ac:dyDescent="0.25">
      <c r="A391" s="8"/>
      <c r="B391" s="8"/>
      <c r="C391" s="9"/>
      <c r="D391" s="8" t="s">
        <v>933</v>
      </c>
      <c r="E391" s="8" t="s">
        <v>934</v>
      </c>
      <c r="F391" s="8">
        <v>1.46</v>
      </c>
      <c r="G391" s="10">
        <v>756</v>
      </c>
      <c r="H391" s="11">
        <v>1103.76</v>
      </c>
      <c r="I391" s="11">
        <v>1496.9152823920265</v>
      </c>
      <c r="J391" s="11">
        <v>-393.15528239202655</v>
      </c>
      <c r="K391" s="8"/>
      <c r="L391" s="8">
        <v>3.48</v>
      </c>
      <c r="M391" s="12">
        <f t="shared" si="12"/>
        <v>0</v>
      </c>
      <c r="N391" s="12">
        <f t="shared" si="12"/>
        <v>2630.88</v>
      </c>
      <c r="O391" s="12">
        <f t="shared" si="13"/>
        <v>2630.88</v>
      </c>
    </row>
    <row r="392" spans="1:16" s="7" customFormat="1" x14ac:dyDescent="0.25">
      <c r="A392" s="13"/>
      <c r="B392" s="13" t="s">
        <v>190</v>
      </c>
      <c r="C392" s="14"/>
      <c r="D392" s="13"/>
      <c r="E392" s="13"/>
      <c r="F392" s="13"/>
      <c r="G392" s="15">
        <v>8826</v>
      </c>
      <c r="H392" s="16">
        <v>10471.020000000002</v>
      </c>
      <c r="I392" s="16">
        <v>31729.538226963992</v>
      </c>
      <c r="J392" s="16">
        <v>-21258.518226963981</v>
      </c>
      <c r="K392" s="13"/>
      <c r="L392" s="13"/>
      <c r="M392" s="17"/>
      <c r="N392" s="17"/>
      <c r="O392" s="17">
        <f>SUM(O370:O391)</f>
        <v>25477.590000000004</v>
      </c>
      <c r="P392"/>
    </row>
    <row r="393" spans="1:16" x14ac:dyDescent="0.25">
      <c r="A393" s="8"/>
      <c r="B393" s="8" t="s">
        <v>17</v>
      </c>
      <c r="C393" s="9" t="s">
        <v>285</v>
      </c>
      <c r="D393" s="8" t="s">
        <v>165</v>
      </c>
      <c r="E393" s="8" t="s">
        <v>764</v>
      </c>
      <c r="F393" s="8">
        <v>3.6</v>
      </c>
      <c r="G393" s="10">
        <v>396</v>
      </c>
      <c r="H393" s="11">
        <v>1425.6</v>
      </c>
      <c r="I393" s="11">
        <v>3333.85</v>
      </c>
      <c r="J393" s="11">
        <v>-1908.25</v>
      </c>
      <c r="K393" s="8"/>
      <c r="L393" s="8">
        <v>3.75</v>
      </c>
      <c r="M393" s="12">
        <f t="shared" si="12"/>
        <v>0</v>
      </c>
      <c r="N393" s="12">
        <f t="shared" si="12"/>
        <v>1485</v>
      </c>
      <c r="O393" s="12">
        <f t="shared" si="13"/>
        <v>1485</v>
      </c>
    </row>
    <row r="394" spans="1:16" x14ac:dyDescent="0.25">
      <c r="A394" s="8"/>
      <c r="B394" s="8"/>
      <c r="C394" s="9"/>
      <c r="D394" s="8"/>
      <c r="E394" s="8" t="s">
        <v>621</v>
      </c>
      <c r="F394" s="8">
        <v>3.6</v>
      </c>
      <c r="G394" s="10">
        <v>2</v>
      </c>
      <c r="H394" s="11">
        <v>7.2</v>
      </c>
      <c r="I394" s="11">
        <v>11.15</v>
      </c>
      <c r="J394" s="11">
        <v>-3.95</v>
      </c>
      <c r="K394" s="8"/>
      <c r="L394" s="8">
        <v>3.75</v>
      </c>
      <c r="M394" s="12">
        <f t="shared" si="12"/>
        <v>0</v>
      </c>
      <c r="N394" s="12">
        <f t="shared" si="12"/>
        <v>7.5</v>
      </c>
      <c r="O394" s="12">
        <f t="shared" si="13"/>
        <v>7.5</v>
      </c>
    </row>
    <row r="395" spans="1:16" x14ac:dyDescent="0.25">
      <c r="A395" s="8"/>
      <c r="B395" s="8"/>
      <c r="C395" s="9" t="s">
        <v>30</v>
      </c>
      <c r="D395" s="8" t="s">
        <v>49</v>
      </c>
      <c r="E395" s="8" t="s">
        <v>766</v>
      </c>
      <c r="F395" s="8">
        <v>3.37</v>
      </c>
      <c r="G395" s="10">
        <v>125</v>
      </c>
      <c r="H395" s="11">
        <v>421.25</v>
      </c>
      <c r="I395" s="11">
        <v>421.07250755287009</v>
      </c>
      <c r="J395" s="11">
        <v>0.1774924471299073</v>
      </c>
      <c r="K395" s="8"/>
      <c r="L395" s="8">
        <v>4.07</v>
      </c>
      <c r="M395" s="12">
        <f t="shared" si="12"/>
        <v>0</v>
      </c>
      <c r="N395" s="12">
        <f t="shared" si="12"/>
        <v>508.75000000000006</v>
      </c>
      <c r="O395" s="12">
        <f t="shared" si="13"/>
        <v>508.75000000000006</v>
      </c>
    </row>
    <row r="396" spans="1:16" x14ac:dyDescent="0.25">
      <c r="A396" s="8"/>
      <c r="B396" s="8"/>
      <c r="C396" s="9"/>
      <c r="D396" s="8" t="s">
        <v>165</v>
      </c>
      <c r="E396" s="8" t="s">
        <v>767</v>
      </c>
      <c r="F396" s="8">
        <v>3.2</v>
      </c>
      <c r="G396" s="10">
        <v>183</v>
      </c>
      <c r="H396" s="11">
        <v>585.60000000000014</v>
      </c>
      <c r="I396" s="11">
        <v>1458.4348159881056</v>
      </c>
      <c r="J396" s="11">
        <v>-872.83481598810545</v>
      </c>
      <c r="K396" s="8"/>
      <c r="L396" s="8">
        <v>3.35</v>
      </c>
      <c r="M396" s="12">
        <f t="shared" si="12"/>
        <v>0</v>
      </c>
      <c r="N396" s="12">
        <f t="shared" si="12"/>
        <v>613.05000000000007</v>
      </c>
      <c r="O396" s="12">
        <f t="shared" si="13"/>
        <v>613.05000000000007</v>
      </c>
    </row>
    <row r="397" spans="1:16" x14ac:dyDescent="0.25">
      <c r="A397" s="8"/>
      <c r="B397" s="8"/>
      <c r="C397" s="9"/>
      <c r="D397" s="8"/>
      <c r="E397" s="8" t="s">
        <v>935</v>
      </c>
      <c r="F397" s="8">
        <v>3.6000000000000005</v>
      </c>
      <c r="G397" s="10">
        <v>507</v>
      </c>
      <c r="H397" s="11">
        <v>1825.2</v>
      </c>
      <c r="I397" s="11">
        <v>4624.7012554606517</v>
      </c>
      <c r="J397" s="11">
        <v>-2799.5012554606519</v>
      </c>
      <c r="K397" s="8"/>
      <c r="L397" s="8">
        <v>4.13</v>
      </c>
      <c r="M397" s="12">
        <f t="shared" si="12"/>
        <v>0</v>
      </c>
      <c r="N397" s="12">
        <f t="shared" si="12"/>
        <v>2093.91</v>
      </c>
      <c r="O397" s="12">
        <f t="shared" si="13"/>
        <v>2093.91</v>
      </c>
    </row>
    <row r="398" spans="1:16" x14ac:dyDescent="0.25">
      <c r="A398" s="8"/>
      <c r="B398" s="8"/>
      <c r="C398" s="9"/>
      <c r="D398" s="8"/>
      <c r="E398" s="8" t="s">
        <v>765</v>
      </c>
      <c r="F398" s="8">
        <v>3.6</v>
      </c>
      <c r="G398" s="10">
        <v>46</v>
      </c>
      <c r="H398" s="11">
        <v>165.6</v>
      </c>
      <c r="I398" s="11">
        <v>142.53774787040919</v>
      </c>
      <c r="J398" s="11">
        <v>23.062252129590817</v>
      </c>
      <c r="K398" s="8"/>
      <c r="L398" s="8">
        <v>3.75</v>
      </c>
      <c r="M398" s="12">
        <f t="shared" si="12"/>
        <v>0</v>
      </c>
      <c r="N398" s="12">
        <f t="shared" si="12"/>
        <v>172.5</v>
      </c>
      <c r="O398" s="12">
        <f t="shared" si="13"/>
        <v>172.5</v>
      </c>
    </row>
    <row r="399" spans="1:16" x14ac:dyDescent="0.25">
      <c r="A399" s="8"/>
      <c r="B399" s="8"/>
      <c r="C399" s="9" t="s">
        <v>148</v>
      </c>
      <c r="D399" s="8" t="s">
        <v>49</v>
      </c>
      <c r="E399" s="8" t="s">
        <v>766</v>
      </c>
      <c r="F399" s="8">
        <v>3.3700000000000006</v>
      </c>
      <c r="G399" s="10">
        <v>428</v>
      </c>
      <c r="H399" s="11">
        <v>1442.3599999999997</v>
      </c>
      <c r="I399" s="11">
        <v>5314.3692141192141</v>
      </c>
      <c r="J399" s="11">
        <v>-3872.0092141192144</v>
      </c>
      <c r="K399" s="8"/>
      <c r="L399" s="8">
        <v>4.07</v>
      </c>
      <c r="M399" s="12">
        <f t="shared" si="12"/>
        <v>0</v>
      </c>
      <c r="N399" s="12">
        <f t="shared" si="12"/>
        <v>1741.96</v>
      </c>
      <c r="O399" s="12">
        <f t="shared" si="13"/>
        <v>1741.96</v>
      </c>
    </row>
    <row r="400" spans="1:16" x14ac:dyDescent="0.25">
      <c r="A400" s="8"/>
      <c r="B400" s="8"/>
      <c r="C400" s="9"/>
      <c r="D400" s="8" t="s">
        <v>32</v>
      </c>
      <c r="E400" s="8" t="s">
        <v>936</v>
      </c>
      <c r="F400" s="8">
        <v>3.92</v>
      </c>
      <c r="G400" s="10">
        <v>70</v>
      </c>
      <c r="H400" s="11">
        <v>274.39999999999998</v>
      </c>
      <c r="I400" s="11">
        <v>3345</v>
      </c>
      <c r="J400" s="11">
        <v>-3070.6000000000004</v>
      </c>
      <c r="K400" s="8"/>
      <c r="L400" s="8">
        <v>4.05</v>
      </c>
      <c r="M400" s="12">
        <f t="shared" si="12"/>
        <v>0</v>
      </c>
      <c r="N400" s="12">
        <f t="shared" si="12"/>
        <v>283.5</v>
      </c>
      <c r="O400" s="12">
        <f t="shared" si="13"/>
        <v>283.5</v>
      </c>
    </row>
    <row r="401" spans="1:16" x14ac:dyDescent="0.25">
      <c r="A401" s="8"/>
      <c r="B401" s="8"/>
      <c r="C401" s="9"/>
      <c r="D401" s="8" t="s">
        <v>165</v>
      </c>
      <c r="E401" s="8" t="s">
        <v>767</v>
      </c>
      <c r="F401" s="8">
        <v>3.1999999999999997</v>
      </c>
      <c r="G401" s="10">
        <v>1588</v>
      </c>
      <c r="H401" s="11">
        <v>5081.6000000000004</v>
      </c>
      <c r="I401" s="11">
        <v>8651.6311865218122</v>
      </c>
      <c r="J401" s="11">
        <v>-3570.0311865218114</v>
      </c>
      <c r="K401" s="8"/>
      <c r="L401" s="8">
        <v>3.35</v>
      </c>
      <c r="M401" s="12">
        <f t="shared" si="12"/>
        <v>0</v>
      </c>
      <c r="N401" s="12">
        <f t="shared" si="12"/>
        <v>5319.8</v>
      </c>
      <c r="O401" s="12">
        <f t="shared" si="13"/>
        <v>5319.8</v>
      </c>
    </row>
    <row r="402" spans="1:16" x14ac:dyDescent="0.25">
      <c r="A402" s="8"/>
      <c r="B402" s="8"/>
      <c r="C402" s="9"/>
      <c r="D402" s="8"/>
      <c r="E402" s="8" t="s">
        <v>620</v>
      </c>
      <c r="F402" s="8">
        <v>3.6</v>
      </c>
      <c r="G402" s="10">
        <v>42</v>
      </c>
      <c r="H402" s="11">
        <v>151.19999999999999</v>
      </c>
      <c r="I402" s="11">
        <v>243.90625</v>
      </c>
      <c r="J402" s="11">
        <v>-92.706250000000011</v>
      </c>
      <c r="K402" s="8"/>
      <c r="L402" s="8">
        <v>3.75</v>
      </c>
      <c r="M402" s="12">
        <f t="shared" si="12"/>
        <v>0</v>
      </c>
      <c r="N402" s="12">
        <f t="shared" si="12"/>
        <v>157.5</v>
      </c>
      <c r="O402" s="12">
        <f t="shared" si="13"/>
        <v>157.5</v>
      </c>
    </row>
    <row r="403" spans="1:16" x14ac:dyDescent="0.25">
      <c r="A403" s="8"/>
      <c r="B403" s="8"/>
      <c r="C403" s="9"/>
      <c r="D403" s="8"/>
      <c r="E403" s="8" t="s">
        <v>764</v>
      </c>
      <c r="F403" s="8">
        <v>3.6</v>
      </c>
      <c r="G403" s="10">
        <v>122</v>
      </c>
      <c r="H403" s="11">
        <v>439.2</v>
      </c>
      <c r="I403" s="11">
        <v>1657.4010416666665</v>
      </c>
      <c r="J403" s="11">
        <v>-1218.2010416666667</v>
      </c>
      <c r="K403" s="8"/>
      <c r="L403" s="8">
        <v>3.75</v>
      </c>
      <c r="M403" s="12">
        <f t="shared" si="12"/>
        <v>0</v>
      </c>
      <c r="N403" s="12">
        <f t="shared" si="12"/>
        <v>457.5</v>
      </c>
      <c r="O403" s="12">
        <f t="shared" si="13"/>
        <v>457.5</v>
      </c>
    </row>
    <row r="404" spans="1:16" x14ac:dyDescent="0.25">
      <c r="A404" s="8"/>
      <c r="B404" s="8"/>
      <c r="C404" s="9"/>
      <c r="D404" s="8"/>
      <c r="E404" s="8" t="s">
        <v>935</v>
      </c>
      <c r="F404" s="8">
        <v>3.6</v>
      </c>
      <c r="G404" s="10">
        <v>1076</v>
      </c>
      <c r="H404" s="11">
        <v>3873.5999999999995</v>
      </c>
      <c r="I404" s="11">
        <v>6432.6923076923076</v>
      </c>
      <c r="J404" s="11">
        <v>-2559.0923076923077</v>
      </c>
      <c r="K404" s="8"/>
      <c r="L404" s="8">
        <v>4.13</v>
      </c>
      <c r="M404" s="12">
        <f t="shared" si="12"/>
        <v>0</v>
      </c>
      <c r="N404" s="12">
        <f t="shared" si="12"/>
        <v>4443.88</v>
      </c>
      <c r="O404" s="12">
        <f t="shared" si="13"/>
        <v>4443.88</v>
      </c>
    </row>
    <row r="405" spans="1:16" x14ac:dyDescent="0.25">
      <c r="A405" s="8"/>
      <c r="B405" s="8"/>
      <c r="C405" s="9" t="s">
        <v>149</v>
      </c>
      <c r="D405" s="8" t="s">
        <v>301</v>
      </c>
      <c r="E405" s="8" t="s">
        <v>937</v>
      </c>
      <c r="F405" s="8">
        <v>3.3799999999999994</v>
      </c>
      <c r="G405" s="10">
        <v>1354</v>
      </c>
      <c r="H405" s="11">
        <v>4576.5200000000013</v>
      </c>
      <c r="I405" s="11">
        <v>4781.4672543251663</v>
      </c>
      <c r="J405" s="11">
        <v>-204.94725432516634</v>
      </c>
      <c r="K405" s="8"/>
      <c r="L405" s="8">
        <v>3.5</v>
      </c>
      <c r="M405" s="12">
        <f t="shared" si="12"/>
        <v>0</v>
      </c>
      <c r="N405" s="12">
        <f t="shared" si="12"/>
        <v>4739</v>
      </c>
      <c r="O405" s="12">
        <f t="shared" si="13"/>
        <v>4739</v>
      </c>
    </row>
    <row r="406" spans="1:16" x14ac:dyDescent="0.25">
      <c r="A406" s="8"/>
      <c r="B406" s="8"/>
      <c r="C406" s="9"/>
      <c r="D406" s="8"/>
      <c r="E406" s="8" t="s">
        <v>938</v>
      </c>
      <c r="F406" s="8">
        <v>3.3799999999999994</v>
      </c>
      <c r="G406" s="10">
        <v>2666</v>
      </c>
      <c r="H406" s="11">
        <v>9011.08</v>
      </c>
      <c r="I406" s="11">
        <v>7483.5327456748328</v>
      </c>
      <c r="J406" s="11">
        <v>1527.5472543251667</v>
      </c>
      <c r="K406" s="8"/>
      <c r="L406" s="8">
        <v>3.5</v>
      </c>
      <c r="M406" s="12">
        <f t="shared" si="12"/>
        <v>0</v>
      </c>
      <c r="N406" s="12">
        <f t="shared" si="12"/>
        <v>9331</v>
      </c>
      <c r="O406" s="12">
        <f t="shared" si="13"/>
        <v>9331</v>
      </c>
    </row>
    <row r="407" spans="1:16" x14ac:dyDescent="0.25">
      <c r="A407" s="8"/>
      <c r="B407" s="8"/>
      <c r="C407" s="9" t="s">
        <v>187</v>
      </c>
      <c r="D407" s="8" t="s">
        <v>301</v>
      </c>
      <c r="E407" s="8" t="s">
        <v>937</v>
      </c>
      <c r="F407" s="8">
        <v>3.3800000000000003</v>
      </c>
      <c r="G407" s="10">
        <v>675</v>
      </c>
      <c r="H407" s="11">
        <v>2281.5</v>
      </c>
      <c r="I407" s="11">
        <v>2823.4677419354839</v>
      </c>
      <c r="J407" s="11">
        <v>-541.96774193548367</v>
      </c>
      <c r="K407" s="8"/>
      <c r="L407" s="8">
        <v>3.5</v>
      </c>
      <c r="M407" s="12">
        <f t="shared" si="12"/>
        <v>0</v>
      </c>
      <c r="N407" s="12">
        <f t="shared" si="12"/>
        <v>2362.5</v>
      </c>
      <c r="O407" s="12">
        <f t="shared" si="13"/>
        <v>2362.5</v>
      </c>
    </row>
    <row r="408" spans="1:16" x14ac:dyDescent="0.25">
      <c r="A408" s="8"/>
      <c r="B408" s="8"/>
      <c r="C408" s="9"/>
      <c r="D408" s="8"/>
      <c r="E408" s="8" t="s">
        <v>938</v>
      </c>
      <c r="F408" s="8">
        <v>3.3799999999999994</v>
      </c>
      <c r="G408" s="10">
        <v>2459</v>
      </c>
      <c r="H408" s="11">
        <v>8311.42</v>
      </c>
      <c r="I408" s="11">
        <v>7211.5322580645161</v>
      </c>
      <c r="J408" s="11">
        <v>1099.887741935484</v>
      </c>
      <c r="K408" s="8"/>
      <c r="L408" s="8">
        <v>3.5</v>
      </c>
      <c r="M408" s="12">
        <f t="shared" si="12"/>
        <v>0</v>
      </c>
      <c r="N408" s="12">
        <f t="shared" si="12"/>
        <v>8606.5</v>
      </c>
      <c r="O408" s="12">
        <f t="shared" si="13"/>
        <v>8606.5</v>
      </c>
    </row>
    <row r="409" spans="1:16" s="7" customFormat="1" x14ac:dyDescent="0.25">
      <c r="A409" s="13"/>
      <c r="B409" s="13" t="s">
        <v>34</v>
      </c>
      <c r="C409" s="14"/>
      <c r="D409" s="13"/>
      <c r="E409" s="13"/>
      <c r="F409" s="13"/>
      <c r="G409" s="15">
        <v>11739</v>
      </c>
      <c r="H409" s="16">
        <v>39873.33</v>
      </c>
      <c r="I409" s="16">
        <v>57936.746326872046</v>
      </c>
      <c r="J409" s="16">
        <v>-18063.416326872033</v>
      </c>
      <c r="K409" s="13"/>
      <c r="L409" s="13"/>
      <c r="M409" s="17"/>
      <c r="N409" s="17"/>
      <c r="O409" s="17">
        <f>SUM(O393:O408)</f>
        <v>42323.850000000006</v>
      </c>
      <c r="P409"/>
    </row>
    <row r="410" spans="1:16" x14ac:dyDescent="0.25">
      <c r="A410" s="8"/>
      <c r="B410" s="8" t="s">
        <v>939</v>
      </c>
      <c r="C410" s="9" t="s">
        <v>285</v>
      </c>
      <c r="D410" s="8" t="s">
        <v>940</v>
      </c>
      <c r="E410" s="8" t="s">
        <v>941</v>
      </c>
      <c r="F410" s="8">
        <v>6.75</v>
      </c>
      <c r="G410" s="10">
        <v>83</v>
      </c>
      <c r="H410" s="11">
        <v>560.25</v>
      </c>
      <c r="I410" s="11">
        <v>2094.848484848485</v>
      </c>
      <c r="J410" s="11">
        <v>-1534.598484848485</v>
      </c>
      <c r="K410" s="8"/>
      <c r="L410" s="8">
        <v>6.75</v>
      </c>
      <c r="M410" s="12">
        <f t="shared" si="12"/>
        <v>0</v>
      </c>
      <c r="N410" s="12">
        <f t="shared" si="12"/>
        <v>560.25</v>
      </c>
      <c r="O410" s="12">
        <f t="shared" si="13"/>
        <v>560.25</v>
      </c>
    </row>
    <row r="411" spans="1:16" x14ac:dyDescent="0.25">
      <c r="A411" s="8"/>
      <c r="B411" s="8"/>
      <c r="C411" s="9"/>
      <c r="D411" s="8" t="s">
        <v>942</v>
      </c>
      <c r="E411" s="8" t="s">
        <v>943</v>
      </c>
      <c r="F411" s="8">
        <v>13.5</v>
      </c>
      <c r="G411" s="10">
        <v>52</v>
      </c>
      <c r="H411" s="11">
        <v>702</v>
      </c>
      <c r="I411" s="11">
        <v>314.74883058775674</v>
      </c>
      <c r="J411" s="11">
        <v>387.25116941224326</v>
      </c>
      <c r="K411" s="8"/>
      <c r="L411" s="8">
        <v>6.75</v>
      </c>
      <c r="M411" s="12">
        <f t="shared" si="12"/>
        <v>0</v>
      </c>
      <c r="N411" s="12">
        <f t="shared" si="12"/>
        <v>351</v>
      </c>
      <c r="O411" s="12">
        <f t="shared" si="13"/>
        <v>351</v>
      </c>
    </row>
    <row r="412" spans="1:16" x14ac:dyDescent="0.25">
      <c r="A412" s="8"/>
      <c r="B412" s="8"/>
      <c r="C412" s="9" t="s">
        <v>145</v>
      </c>
      <c r="D412" s="8" t="s">
        <v>940</v>
      </c>
      <c r="E412" s="8" t="s">
        <v>941</v>
      </c>
      <c r="F412" s="8">
        <v>6.75</v>
      </c>
      <c r="G412" s="10">
        <v>179</v>
      </c>
      <c r="H412" s="11">
        <v>1208.25</v>
      </c>
      <c r="I412" s="11">
        <v>4141.4285714285716</v>
      </c>
      <c r="J412" s="11">
        <v>-2933.1785714285716</v>
      </c>
      <c r="K412" s="8"/>
      <c r="L412" s="8">
        <v>6.75</v>
      </c>
      <c r="M412" s="12">
        <f t="shared" si="12"/>
        <v>0</v>
      </c>
      <c r="N412" s="12">
        <f t="shared" si="12"/>
        <v>1208.25</v>
      </c>
      <c r="O412" s="12">
        <f t="shared" si="13"/>
        <v>1208.25</v>
      </c>
    </row>
    <row r="413" spans="1:16" x14ac:dyDescent="0.25">
      <c r="A413" s="8"/>
      <c r="B413" s="8"/>
      <c r="C413" s="9"/>
      <c r="D413" s="8" t="s">
        <v>942</v>
      </c>
      <c r="E413" s="8" t="s">
        <v>943</v>
      </c>
      <c r="F413" s="8">
        <v>13.5</v>
      </c>
      <c r="G413" s="10">
        <v>48</v>
      </c>
      <c r="H413" s="11">
        <v>648</v>
      </c>
      <c r="I413" s="11">
        <v>1433.5714285714284</v>
      </c>
      <c r="J413" s="11">
        <v>-785.57142857142856</v>
      </c>
      <c r="K413" s="8"/>
      <c r="L413" s="8">
        <v>6.75</v>
      </c>
      <c r="M413" s="12">
        <f t="shared" si="12"/>
        <v>0</v>
      </c>
      <c r="N413" s="12">
        <f t="shared" si="12"/>
        <v>324</v>
      </c>
      <c r="O413" s="12">
        <f t="shared" si="13"/>
        <v>324</v>
      </c>
    </row>
    <row r="414" spans="1:16" s="7" customFormat="1" x14ac:dyDescent="0.25">
      <c r="A414" s="13"/>
      <c r="B414" s="13" t="s">
        <v>944</v>
      </c>
      <c r="C414" s="14"/>
      <c r="D414" s="13"/>
      <c r="E414" s="13"/>
      <c r="F414" s="13"/>
      <c r="G414" s="15">
        <v>362</v>
      </c>
      <c r="H414" s="16">
        <v>3118.5</v>
      </c>
      <c r="I414" s="16">
        <v>7984.5973154362409</v>
      </c>
      <c r="J414" s="16">
        <v>-4866.0973154362418</v>
      </c>
      <c r="K414" s="13"/>
      <c r="L414" s="13"/>
      <c r="M414" s="17"/>
      <c r="N414" s="17"/>
      <c r="O414" s="17">
        <f>SUM(O410:O413)</f>
        <v>2443.5</v>
      </c>
      <c r="P414"/>
    </row>
    <row r="415" spans="1:16" x14ac:dyDescent="0.25">
      <c r="A415" s="8"/>
      <c r="B415" s="8" t="s">
        <v>945</v>
      </c>
      <c r="C415" s="9" t="s">
        <v>145</v>
      </c>
      <c r="D415" s="8" t="s">
        <v>946</v>
      </c>
      <c r="E415" s="8" t="s">
        <v>947</v>
      </c>
      <c r="F415" s="8">
        <v>12.47</v>
      </c>
      <c r="G415" s="10">
        <v>0</v>
      </c>
      <c r="H415" s="11">
        <v>0</v>
      </c>
      <c r="I415" s="11">
        <v>0</v>
      </c>
      <c r="J415" s="11">
        <v>0</v>
      </c>
      <c r="K415" s="8"/>
      <c r="L415" s="8">
        <v>20.239999999999998</v>
      </c>
      <c r="M415" s="12">
        <f t="shared" si="12"/>
        <v>0</v>
      </c>
      <c r="N415" s="12">
        <f t="shared" si="12"/>
        <v>0</v>
      </c>
      <c r="O415" s="12">
        <f t="shared" si="13"/>
        <v>0</v>
      </c>
    </row>
    <row r="416" spans="1:16" s="7" customFormat="1" x14ac:dyDescent="0.25">
      <c r="A416" s="13"/>
      <c r="B416" s="13" t="s">
        <v>948</v>
      </c>
      <c r="C416" s="14"/>
      <c r="D416" s="13"/>
      <c r="E416" s="13"/>
      <c r="F416" s="13"/>
      <c r="G416" s="15">
        <v>0</v>
      </c>
      <c r="H416" s="16">
        <v>0</v>
      </c>
      <c r="I416" s="16">
        <v>0</v>
      </c>
      <c r="J416" s="16">
        <v>0</v>
      </c>
      <c r="K416" s="13"/>
      <c r="L416" s="13"/>
      <c r="M416" s="17"/>
      <c r="N416" s="17"/>
      <c r="O416" s="17">
        <f>SUM(O415:O415)</f>
        <v>0</v>
      </c>
      <c r="P416"/>
    </row>
    <row r="417" spans="1:16" x14ac:dyDescent="0.25">
      <c r="A417" s="8"/>
      <c r="B417" s="8" t="s">
        <v>328</v>
      </c>
      <c r="C417" s="9" t="s">
        <v>24</v>
      </c>
      <c r="D417" s="8" t="s">
        <v>49</v>
      </c>
      <c r="E417" s="8" t="s">
        <v>330</v>
      </c>
      <c r="F417" s="8">
        <v>5</v>
      </c>
      <c r="G417" s="10">
        <v>104</v>
      </c>
      <c r="H417" s="11">
        <v>520</v>
      </c>
      <c r="I417" s="11">
        <v>36.99652295977463</v>
      </c>
      <c r="J417" s="11">
        <v>483.00347704022545</v>
      </c>
      <c r="K417" s="8"/>
      <c r="L417" s="8"/>
      <c r="M417" s="12">
        <f t="shared" si="12"/>
        <v>0</v>
      </c>
      <c r="N417" s="12">
        <f t="shared" si="12"/>
        <v>0</v>
      </c>
      <c r="O417" s="12">
        <f t="shared" si="13"/>
        <v>0</v>
      </c>
    </row>
    <row r="418" spans="1:16" x14ac:dyDescent="0.25">
      <c r="A418" s="8"/>
      <c r="B418" s="8"/>
      <c r="C418" s="9"/>
      <c r="D418" s="8"/>
      <c r="E418" s="8" t="s">
        <v>331</v>
      </c>
      <c r="F418" s="8">
        <v>5</v>
      </c>
      <c r="G418" s="10">
        <v>194</v>
      </c>
      <c r="H418" s="11">
        <v>970</v>
      </c>
      <c r="I418" s="11">
        <v>76.949965333105382</v>
      </c>
      <c r="J418" s="11">
        <v>893.05003466689459</v>
      </c>
      <c r="K418" s="8"/>
      <c r="L418" s="8">
        <v>6.15</v>
      </c>
      <c r="M418" s="12">
        <f t="shared" si="12"/>
        <v>0</v>
      </c>
      <c r="N418" s="12">
        <f t="shared" si="12"/>
        <v>1193.1000000000001</v>
      </c>
      <c r="O418" s="12">
        <f t="shared" si="13"/>
        <v>1193.1000000000001</v>
      </c>
    </row>
    <row r="419" spans="1:16" x14ac:dyDescent="0.25">
      <c r="A419" s="8"/>
      <c r="B419" s="8"/>
      <c r="C419" s="9" t="s">
        <v>30</v>
      </c>
      <c r="D419" s="8" t="s">
        <v>49</v>
      </c>
      <c r="E419" s="8" t="s">
        <v>332</v>
      </c>
      <c r="F419" s="8">
        <v>5</v>
      </c>
      <c r="G419" s="10">
        <v>2011</v>
      </c>
      <c r="H419" s="11">
        <v>10055</v>
      </c>
      <c r="I419" s="11">
        <v>10726.472868217053</v>
      </c>
      <c r="J419" s="11">
        <v>-671.47286821705427</v>
      </c>
      <c r="K419" s="8"/>
      <c r="L419" s="8">
        <v>6.95</v>
      </c>
      <c r="M419" s="12">
        <f t="shared" si="12"/>
        <v>0</v>
      </c>
      <c r="N419" s="12">
        <f t="shared" si="12"/>
        <v>13976.45</v>
      </c>
      <c r="O419" s="12">
        <f t="shared" si="13"/>
        <v>13976.45</v>
      </c>
    </row>
    <row r="420" spans="1:16" x14ac:dyDescent="0.25">
      <c r="A420" s="8"/>
      <c r="B420" s="8"/>
      <c r="C420" s="9" t="s">
        <v>143</v>
      </c>
      <c r="D420" s="8" t="s">
        <v>49</v>
      </c>
      <c r="E420" s="8" t="s">
        <v>332</v>
      </c>
      <c r="F420" s="8">
        <v>5</v>
      </c>
      <c r="G420" s="10">
        <v>2438</v>
      </c>
      <c r="H420" s="11">
        <v>12190</v>
      </c>
      <c r="I420" s="11">
        <v>11150</v>
      </c>
      <c r="J420" s="11">
        <v>1040</v>
      </c>
      <c r="K420" s="8"/>
      <c r="L420" s="8">
        <v>6.95</v>
      </c>
      <c r="M420" s="12">
        <f t="shared" si="12"/>
        <v>0</v>
      </c>
      <c r="N420" s="12">
        <f t="shared" si="12"/>
        <v>16944.100000000002</v>
      </c>
      <c r="O420" s="12">
        <f t="shared" si="13"/>
        <v>16944.100000000002</v>
      </c>
    </row>
    <row r="421" spans="1:16" s="7" customFormat="1" x14ac:dyDescent="0.25">
      <c r="A421" s="13"/>
      <c r="B421" s="13" t="s">
        <v>333</v>
      </c>
      <c r="C421" s="14"/>
      <c r="D421" s="13"/>
      <c r="E421" s="13"/>
      <c r="F421" s="13"/>
      <c r="G421" s="15">
        <v>4747</v>
      </c>
      <c r="H421" s="16">
        <v>23735</v>
      </c>
      <c r="I421" s="16">
        <v>21990.419356509934</v>
      </c>
      <c r="J421" s="16">
        <v>1744.580643490066</v>
      </c>
      <c r="K421" s="13"/>
      <c r="L421" s="13"/>
      <c r="M421" s="17"/>
      <c r="N421" s="17"/>
      <c r="O421" s="17">
        <f>SUM(O417:O420)</f>
        <v>32113.65</v>
      </c>
      <c r="P421"/>
    </row>
    <row r="422" spans="1:16" x14ac:dyDescent="0.25">
      <c r="A422" s="8"/>
      <c r="B422" s="8" t="s">
        <v>949</v>
      </c>
      <c r="C422" s="9" t="s">
        <v>24</v>
      </c>
      <c r="D422" s="8" t="s">
        <v>950</v>
      </c>
      <c r="E422" s="8" t="s">
        <v>951</v>
      </c>
      <c r="F422" s="8">
        <v>4.9800000000000004</v>
      </c>
      <c r="G422" s="10">
        <v>80</v>
      </c>
      <c r="H422" s="11">
        <v>398.4</v>
      </c>
      <c r="I422" s="11">
        <v>1115</v>
      </c>
      <c r="J422" s="11">
        <v>-716.6</v>
      </c>
      <c r="K422" s="8"/>
      <c r="L422" s="8">
        <v>6.34</v>
      </c>
      <c r="M422" s="12">
        <f t="shared" si="12"/>
        <v>0</v>
      </c>
      <c r="N422" s="12">
        <f t="shared" si="12"/>
        <v>507.2</v>
      </c>
      <c r="O422" s="12">
        <f t="shared" si="13"/>
        <v>507.2</v>
      </c>
    </row>
    <row r="423" spans="1:16" s="7" customFormat="1" x14ac:dyDescent="0.25">
      <c r="A423" s="13"/>
      <c r="B423" s="13" t="s">
        <v>952</v>
      </c>
      <c r="C423" s="14"/>
      <c r="D423" s="13"/>
      <c r="E423" s="13"/>
      <c r="F423" s="13"/>
      <c r="G423" s="15">
        <v>80</v>
      </c>
      <c r="H423" s="16">
        <v>398.4</v>
      </c>
      <c r="I423" s="16">
        <v>1115</v>
      </c>
      <c r="J423" s="16">
        <v>-716.6</v>
      </c>
      <c r="K423" s="13"/>
      <c r="L423" s="13"/>
      <c r="M423" s="17"/>
      <c r="N423" s="17"/>
      <c r="O423" s="17">
        <f>SUM(O422:O422)</f>
        <v>507.2</v>
      </c>
      <c r="P423"/>
    </row>
    <row r="424" spans="1:16" s="7" customFormat="1" x14ac:dyDescent="0.25">
      <c r="A424" s="2" t="s">
        <v>334</v>
      </c>
      <c r="B424" s="2"/>
      <c r="C424" s="3"/>
      <c r="D424" s="2"/>
      <c r="E424" s="2"/>
      <c r="F424" s="2"/>
      <c r="G424" s="4">
        <v>109127</v>
      </c>
      <c r="H424" s="5">
        <v>154333.79999999999</v>
      </c>
      <c r="I424" s="5">
        <v>255334.99999999997</v>
      </c>
      <c r="J424" s="5">
        <v>-101001.20000000006</v>
      </c>
      <c r="K424" s="2"/>
      <c r="L424" s="2"/>
      <c r="M424" s="6"/>
      <c r="N424" s="6"/>
      <c r="O424" s="6"/>
      <c r="P424"/>
    </row>
    <row r="425" spans="1:16" x14ac:dyDescent="0.25">
      <c r="A425" s="8" t="s">
        <v>335</v>
      </c>
      <c r="B425" s="8" t="s">
        <v>221</v>
      </c>
      <c r="C425" s="9" t="s">
        <v>18</v>
      </c>
      <c r="D425" s="8" t="s">
        <v>38</v>
      </c>
      <c r="E425" s="8" t="s">
        <v>953</v>
      </c>
      <c r="F425" s="8">
        <v>0.65000000000000013</v>
      </c>
      <c r="G425" s="10">
        <v>4460</v>
      </c>
      <c r="H425" s="11">
        <v>2899</v>
      </c>
      <c r="I425" s="11">
        <v>10922.097792582281</v>
      </c>
      <c r="J425" s="11">
        <v>-8023.0977925822808</v>
      </c>
      <c r="K425" s="8">
        <v>1.66</v>
      </c>
      <c r="L425" s="8"/>
      <c r="M425" s="12">
        <f t="shared" si="12"/>
        <v>7403.5999999999995</v>
      </c>
      <c r="N425" s="12">
        <f t="shared" si="12"/>
        <v>0</v>
      </c>
      <c r="O425" s="12">
        <f t="shared" si="13"/>
        <v>7403.5999999999995</v>
      </c>
    </row>
    <row r="426" spans="1:16" x14ac:dyDescent="0.25">
      <c r="A426" s="8"/>
      <c r="B426" s="8"/>
      <c r="C426" s="9"/>
      <c r="D426" s="8"/>
      <c r="E426" s="8" t="s">
        <v>954</v>
      </c>
      <c r="F426" s="8">
        <v>0.65</v>
      </c>
      <c r="G426" s="10">
        <v>465</v>
      </c>
      <c r="H426" s="11">
        <v>302.25</v>
      </c>
      <c r="I426" s="11">
        <v>504.18539325842704</v>
      </c>
      <c r="J426" s="11">
        <v>-201.93539325842704</v>
      </c>
      <c r="K426" s="8">
        <v>1.64</v>
      </c>
      <c r="L426" s="8"/>
      <c r="M426" s="12">
        <f t="shared" si="12"/>
        <v>762.59999999999991</v>
      </c>
      <c r="N426" s="12">
        <f t="shared" si="12"/>
        <v>0</v>
      </c>
      <c r="O426" s="12">
        <f t="shared" si="13"/>
        <v>762.59999999999991</v>
      </c>
    </row>
    <row r="427" spans="1:16" x14ac:dyDescent="0.25">
      <c r="A427" s="8"/>
      <c r="B427" s="8"/>
      <c r="C427" s="9" t="s">
        <v>300</v>
      </c>
      <c r="D427" s="8" t="s">
        <v>38</v>
      </c>
      <c r="E427" s="8" t="s">
        <v>955</v>
      </c>
      <c r="F427" s="8">
        <v>0.68</v>
      </c>
      <c r="G427" s="10">
        <v>1533</v>
      </c>
      <c r="H427" s="11">
        <v>1042.44</v>
      </c>
      <c r="I427" s="11">
        <v>1405.3721817671608</v>
      </c>
      <c r="J427" s="11">
        <v>-362.93218176716067</v>
      </c>
      <c r="K427" s="8">
        <v>1.82</v>
      </c>
      <c r="L427" s="8"/>
      <c r="M427" s="12">
        <f t="shared" si="12"/>
        <v>2790.06</v>
      </c>
      <c r="N427" s="12">
        <f t="shared" si="12"/>
        <v>0</v>
      </c>
      <c r="O427" s="12">
        <f t="shared" si="13"/>
        <v>2790.06</v>
      </c>
    </row>
    <row r="428" spans="1:16" x14ac:dyDescent="0.25">
      <c r="A428" s="8"/>
      <c r="B428" s="8"/>
      <c r="C428" s="9"/>
      <c r="D428" s="8"/>
      <c r="E428" s="8" t="s">
        <v>956</v>
      </c>
      <c r="F428" s="8">
        <v>0.66</v>
      </c>
      <c r="G428" s="10">
        <v>29</v>
      </c>
      <c r="H428" s="11">
        <v>19.14</v>
      </c>
      <c r="I428" s="11">
        <v>19.777385159010599</v>
      </c>
      <c r="J428" s="11">
        <v>-0.63738515901059856</v>
      </c>
      <c r="K428" s="8">
        <v>1.97</v>
      </c>
      <c r="L428" s="8"/>
      <c r="M428" s="12">
        <f t="shared" si="12"/>
        <v>57.13</v>
      </c>
      <c r="N428" s="12">
        <f t="shared" si="12"/>
        <v>0</v>
      </c>
      <c r="O428" s="12">
        <f t="shared" si="13"/>
        <v>57.13</v>
      </c>
    </row>
    <row r="429" spans="1:16" x14ac:dyDescent="0.25">
      <c r="A429" s="8"/>
      <c r="B429" s="8"/>
      <c r="C429" s="9"/>
      <c r="D429" s="8"/>
      <c r="E429" s="8" t="s">
        <v>957</v>
      </c>
      <c r="F429" s="8">
        <v>0.68</v>
      </c>
      <c r="G429" s="10">
        <v>3175</v>
      </c>
      <c r="H429" s="11">
        <v>2159</v>
      </c>
      <c r="I429" s="11">
        <v>2381.7773555274052</v>
      </c>
      <c r="J429" s="11">
        <v>-222.77735552740546</v>
      </c>
      <c r="K429" s="8">
        <v>1.82</v>
      </c>
      <c r="L429" s="8"/>
      <c r="M429" s="12">
        <f t="shared" si="12"/>
        <v>5778.5</v>
      </c>
      <c r="N429" s="12">
        <f t="shared" si="12"/>
        <v>0</v>
      </c>
      <c r="O429" s="12">
        <f t="shared" si="13"/>
        <v>5778.5</v>
      </c>
    </row>
    <row r="430" spans="1:16" x14ac:dyDescent="0.25">
      <c r="A430" s="8"/>
      <c r="B430" s="8"/>
      <c r="C430" s="9"/>
      <c r="D430" s="8"/>
      <c r="E430" s="8" t="s">
        <v>958</v>
      </c>
      <c r="F430" s="8">
        <v>0.70000000000000007</v>
      </c>
      <c r="G430" s="10">
        <v>8333</v>
      </c>
      <c r="H430" s="11">
        <v>5833.1</v>
      </c>
      <c r="I430" s="11">
        <v>4204.2605545932984</v>
      </c>
      <c r="J430" s="11">
        <v>1628.8394454067015</v>
      </c>
      <c r="K430" s="8">
        <v>1.3</v>
      </c>
      <c r="L430" s="8"/>
      <c r="M430" s="12">
        <f t="shared" si="12"/>
        <v>10832.9</v>
      </c>
      <c r="N430" s="12">
        <f t="shared" si="12"/>
        <v>0</v>
      </c>
      <c r="O430" s="12">
        <f t="shared" si="13"/>
        <v>10832.9</v>
      </c>
    </row>
    <row r="431" spans="1:16" x14ac:dyDescent="0.25">
      <c r="A431" s="8"/>
      <c r="B431" s="8"/>
      <c r="C431" s="9"/>
      <c r="D431" s="8"/>
      <c r="E431" s="8" t="s">
        <v>769</v>
      </c>
      <c r="F431" s="8">
        <v>0.70000000000000007</v>
      </c>
      <c r="G431" s="10">
        <v>5849</v>
      </c>
      <c r="H431" s="11">
        <v>4094.3</v>
      </c>
      <c r="I431" s="11">
        <v>3006.929602198823</v>
      </c>
      <c r="J431" s="11">
        <v>1087.3703978011772</v>
      </c>
      <c r="K431" s="8">
        <v>1.3</v>
      </c>
      <c r="L431" s="8"/>
      <c r="M431" s="12">
        <f t="shared" si="12"/>
        <v>7603.7</v>
      </c>
      <c r="N431" s="12">
        <f t="shared" si="12"/>
        <v>0</v>
      </c>
      <c r="O431" s="12">
        <f t="shared" si="13"/>
        <v>7603.7</v>
      </c>
    </row>
    <row r="432" spans="1:16" x14ac:dyDescent="0.25">
      <c r="A432" s="8"/>
      <c r="B432" s="8"/>
      <c r="C432" s="9"/>
      <c r="D432" s="8"/>
      <c r="E432" s="8" t="s">
        <v>959</v>
      </c>
      <c r="F432" s="8">
        <v>0.69999999999999984</v>
      </c>
      <c r="G432" s="10">
        <v>4293</v>
      </c>
      <c r="H432" s="11">
        <v>3005.1000000000004</v>
      </c>
      <c r="I432" s="11">
        <v>2418.5758374305824</v>
      </c>
      <c r="J432" s="11">
        <v>586.52416256941751</v>
      </c>
      <c r="K432" s="8">
        <v>1.3</v>
      </c>
      <c r="L432" s="8"/>
      <c r="M432" s="12">
        <f t="shared" si="12"/>
        <v>5580.9000000000005</v>
      </c>
      <c r="N432" s="12">
        <f t="shared" si="12"/>
        <v>0</v>
      </c>
      <c r="O432" s="12">
        <f t="shared" si="13"/>
        <v>5580.9000000000005</v>
      </c>
    </row>
    <row r="433" spans="1:15" x14ac:dyDescent="0.25">
      <c r="A433" s="8"/>
      <c r="B433" s="8"/>
      <c r="C433" s="9"/>
      <c r="D433" s="8"/>
      <c r="E433" s="8" t="s">
        <v>770</v>
      </c>
      <c r="F433" s="8">
        <v>0.78000000000000014</v>
      </c>
      <c r="G433" s="10">
        <v>442</v>
      </c>
      <c r="H433" s="11">
        <v>344.76</v>
      </c>
      <c r="I433" s="11">
        <v>316.25318023868346</v>
      </c>
      <c r="J433" s="11">
        <v>28.506819761316535</v>
      </c>
      <c r="K433" s="8">
        <v>2</v>
      </c>
      <c r="L433" s="8"/>
      <c r="M433" s="12">
        <f t="shared" si="12"/>
        <v>884</v>
      </c>
      <c r="N433" s="12">
        <f t="shared" si="12"/>
        <v>0</v>
      </c>
      <c r="O433" s="12">
        <f t="shared" si="13"/>
        <v>884</v>
      </c>
    </row>
    <row r="434" spans="1:15" x14ac:dyDescent="0.25">
      <c r="A434" s="8"/>
      <c r="B434" s="8"/>
      <c r="C434" s="9"/>
      <c r="D434" s="8"/>
      <c r="E434" s="8" t="s">
        <v>771</v>
      </c>
      <c r="F434" s="8">
        <v>0.76</v>
      </c>
      <c r="G434" s="10">
        <v>51</v>
      </c>
      <c r="H434" s="11">
        <v>38.76</v>
      </c>
      <c r="I434" s="11">
        <v>27.076093910370055</v>
      </c>
      <c r="J434" s="11">
        <v>11.683906089629945</v>
      </c>
      <c r="K434" s="8">
        <v>2.15</v>
      </c>
      <c r="L434" s="8"/>
      <c r="M434" s="12">
        <f t="shared" si="12"/>
        <v>109.64999999999999</v>
      </c>
      <c r="N434" s="12">
        <f t="shared" si="12"/>
        <v>0</v>
      </c>
      <c r="O434" s="12">
        <f t="shared" si="13"/>
        <v>109.64999999999999</v>
      </c>
    </row>
    <row r="435" spans="1:15" x14ac:dyDescent="0.25">
      <c r="A435" s="8"/>
      <c r="B435" s="8"/>
      <c r="C435" s="9"/>
      <c r="D435" s="8"/>
      <c r="E435" s="8" t="s">
        <v>772</v>
      </c>
      <c r="F435" s="8">
        <v>0.77999999999999992</v>
      </c>
      <c r="G435" s="10">
        <v>199</v>
      </c>
      <c r="H435" s="11">
        <v>155.22</v>
      </c>
      <c r="I435" s="11">
        <v>196.00360161709048</v>
      </c>
      <c r="J435" s="11">
        <v>-40.783601617090483</v>
      </c>
      <c r="K435" s="8">
        <v>2</v>
      </c>
      <c r="L435" s="8"/>
      <c r="M435" s="12">
        <f t="shared" si="12"/>
        <v>398</v>
      </c>
      <c r="N435" s="12">
        <f t="shared" si="12"/>
        <v>0</v>
      </c>
      <c r="O435" s="12">
        <f t="shared" si="13"/>
        <v>398</v>
      </c>
    </row>
    <row r="436" spans="1:15" x14ac:dyDescent="0.25">
      <c r="A436" s="8"/>
      <c r="B436" s="8"/>
      <c r="C436" s="9"/>
      <c r="D436" s="8"/>
      <c r="E436" s="8" t="s">
        <v>779</v>
      </c>
      <c r="F436" s="8">
        <v>0.79</v>
      </c>
      <c r="G436" s="10">
        <v>8</v>
      </c>
      <c r="H436" s="11">
        <v>6.32</v>
      </c>
      <c r="I436" s="11">
        <v>3.9905841338241013</v>
      </c>
      <c r="J436" s="11">
        <v>2.329415866175899</v>
      </c>
      <c r="K436" s="8">
        <v>2.42</v>
      </c>
      <c r="L436" s="8"/>
      <c r="M436" s="12">
        <f t="shared" si="12"/>
        <v>19.36</v>
      </c>
      <c r="N436" s="12">
        <f t="shared" si="12"/>
        <v>0</v>
      </c>
      <c r="O436" s="12">
        <f t="shared" si="13"/>
        <v>19.36</v>
      </c>
    </row>
    <row r="437" spans="1:15" x14ac:dyDescent="0.25">
      <c r="A437" s="8"/>
      <c r="B437" s="8"/>
      <c r="C437" s="9"/>
      <c r="D437" s="8"/>
      <c r="E437" s="8" t="s">
        <v>960</v>
      </c>
      <c r="F437" s="8">
        <v>0.79</v>
      </c>
      <c r="G437" s="10">
        <v>2</v>
      </c>
      <c r="H437" s="11">
        <v>1.58</v>
      </c>
      <c r="I437" s="11">
        <v>1.20625</v>
      </c>
      <c r="J437" s="11">
        <v>0.37375000000000003</v>
      </c>
      <c r="K437" s="8">
        <v>2.42</v>
      </c>
      <c r="L437" s="8"/>
      <c r="M437" s="12">
        <f t="shared" si="12"/>
        <v>4.84</v>
      </c>
      <c r="N437" s="12">
        <f t="shared" si="12"/>
        <v>0</v>
      </c>
      <c r="O437" s="12">
        <f t="shared" si="13"/>
        <v>4.84</v>
      </c>
    </row>
    <row r="438" spans="1:15" x14ac:dyDescent="0.25">
      <c r="A438" s="8"/>
      <c r="B438" s="8"/>
      <c r="C438" s="9"/>
      <c r="D438" s="8"/>
      <c r="E438" s="8" t="s">
        <v>961</v>
      </c>
      <c r="F438" s="8">
        <v>0.79</v>
      </c>
      <c r="G438" s="10">
        <v>290</v>
      </c>
      <c r="H438" s="11">
        <v>229.1</v>
      </c>
      <c r="I438" s="11">
        <v>160.00067812934509</v>
      </c>
      <c r="J438" s="11">
        <v>69.09932187065489</v>
      </c>
      <c r="K438" s="8">
        <v>2.42</v>
      </c>
      <c r="L438" s="8"/>
      <c r="M438" s="12">
        <f t="shared" si="12"/>
        <v>701.8</v>
      </c>
      <c r="N438" s="12">
        <f t="shared" si="12"/>
        <v>0</v>
      </c>
      <c r="O438" s="12">
        <f t="shared" si="13"/>
        <v>701.8</v>
      </c>
    </row>
    <row r="439" spans="1:15" x14ac:dyDescent="0.25">
      <c r="A439" s="8"/>
      <c r="B439" s="8"/>
      <c r="C439" s="9"/>
      <c r="D439" s="8"/>
      <c r="E439" s="8" t="s">
        <v>962</v>
      </c>
      <c r="F439" s="8">
        <v>0.79</v>
      </c>
      <c r="G439" s="10">
        <v>569</v>
      </c>
      <c r="H439" s="11">
        <v>449.51</v>
      </c>
      <c r="I439" s="11">
        <v>325.58532920651339</v>
      </c>
      <c r="J439" s="11">
        <v>123.92467079348657</v>
      </c>
      <c r="K439" s="8">
        <v>2.42</v>
      </c>
      <c r="L439" s="8"/>
      <c r="M439" s="12">
        <f t="shared" si="12"/>
        <v>1376.98</v>
      </c>
      <c r="N439" s="12">
        <f t="shared" si="12"/>
        <v>0</v>
      </c>
      <c r="O439" s="12">
        <f t="shared" si="13"/>
        <v>1376.98</v>
      </c>
    </row>
    <row r="440" spans="1:15" x14ac:dyDescent="0.25">
      <c r="A440" s="8"/>
      <c r="B440" s="8"/>
      <c r="C440" s="9"/>
      <c r="D440" s="8"/>
      <c r="E440" s="8" t="s">
        <v>963</v>
      </c>
      <c r="F440" s="8">
        <v>0.79</v>
      </c>
      <c r="G440" s="10">
        <v>502</v>
      </c>
      <c r="H440" s="11">
        <v>396.58000000000004</v>
      </c>
      <c r="I440" s="11">
        <v>360.38274629618957</v>
      </c>
      <c r="J440" s="11">
        <v>36.197253703810475</v>
      </c>
      <c r="K440" s="8">
        <v>2.42</v>
      </c>
      <c r="L440" s="8"/>
      <c r="M440" s="12">
        <f t="shared" si="12"/>
        <v>1214.8399999999999</v>
      </c>
      <c r="N440" s="12">
        <f t="shared" si="12"/>
        <v>0</v>
      </c>
      <c r="O440" s="12">
        <f t="shared" si="13"/>
        <v>1214.8399999999999</v>
      </c>
    </row>
    <row r="441" spans="1:15" x14ac:dyDescent="0.25">
      <c r="A441" s="8"/>
      <c r="B441" s="8"/>
      <c r="C441" s="9"/>
      <c r="D441" s="8"/>
      <c r="E441" s="8" t="s">
        <v>964</v>
      </c>
      <c r="F441" s="8">
        <v>0.79</v>
      </c>
      <c r="G441" s="10">
        <v>1088</v>
      </c>
      <c r="H441" s="11">
        <v>859.52</v>
      </c>
      <c r="I441" s="11">
        <v>626.58267261342235</v>
      </c>
      <c r="J441" s="11">
        <v>232.93732738657775</v>
      </c>
      <c r="K441" s="8">
        <v>2.42</v>
      </c>
      <c r="L441" s="8"/>
      <c r="M441" s="12">
        <f t="shared" si="12"/>
        <v>2632.96</v>
      </c>
      <c r="N441" s="12">
        <f t="shared" si="12"/>
        <v>0</v>
      </c>
      <c r="O441" s="12">
        <f t="shared" si="13"/>
        <v>2632.96</v>
      </c>
    </row>
    <row r="442" spans="1:15" x14ac:dyDescent="0.25">
      <c r="A442" s="8"/>
      <c r="B442" s="8"/>
      <c r="C442" s="9"/>
      <c r="D442" s="8"/>
      <c r="E442" s="8" t="s">
        <v>801</v>
      </c>
      <c r="F442" s="8">
        <v>0.79</v>
      </c>
      <c r="G442" s="10">
        <v>41</v>
      </c>
      <c r="H442" s="11">
        <v>32.39</v>
      </c>
      <c r="I442" s="11">
        <v>21.656800588417809</v>
      </c>
      <c r="J442" s="11">
        <v>10.733199411582193</v>
      </c>
      <c r="K442" s="8">
        <v>2.42</v>
      </c>
      <c r="L442" s="8"/>
      <c r="M442" s="12">
        <f t="shared" si="12"/>
        <v>99.22</v>
      </c>
      <c r="N442" s="12">
        <f t="shared" si="12"/>
        <v>0</v>
      </c>
      <c r="O442" s="12">
        <f t="shared" si="13"/>
        <v>99.22</v>
      </c>
    </row>
    <row r="443" spans="1:15" x14ac:dyDescent="0.25">
      <c r="A443" s="8"/>
      <c r="B443" s="8"/>
      <c r="C443" s="9"/>
      <c r="D443" s="8"/>
      <c r="E443" s="8" t="s">
        <v>965</v>
      </c>
      <c r="F443" s="8">
        <v>0.79</v>
      </c>
      <c r="G443" s="10">
        <v>160</v>
      </c>
      <c r="H443" s="11">
        <v>126.4</v>
      </c>
      <c r="I443" s="11">
        <v>116.10970111115304</v>
      </c>
      <c r="J443" s="11">
        <v>10.290298888846973</v>
      </c>
      <c r="K443" s="8">
        <v>2.42</v>
      </c>
      <c r="L443" s="8"/>
      <c r="M443" s="12">
        <f t="shared" si="12"/>
        <v>387.2</v>
      </c>
      <c r="N443" s="12">
        <f t="shared" si="12"/>
        <v>0</v>
      </c>
      <c r="O443" s="12">
        <f t="shared" si="13"/>
        <v>387.2</v>
      </c>
    </row>
    <row r="444" spans="1:15" x14ac:dyDescent="0.25">
      <c r="A444" s="8"/>
      <c r="B444" s="8"/>
      <c r="C444" s="9"/>
      <c r="D444" s="8"/>
      <c r="E444" s="8" t="s">
        <v>966</v>
      </c>
      <c r="F444" s="8">
        <v>0.79</v>
      </c>
      <c r="G444" s="10">
        <v>7</v>
      </c>
      <c r="H444" s="11">
        <v>5.53</v>
      </c>
      <c r="I444" s="11">
        <v>3.9923167848699763</v>
      </c>
      <c r="J444" s="11">
        <v>1.5376832151300239</v>
      </c>
      <c r="K444" s="8">
        <v>2.42</v>
      </c>
      <c r="L444" s="8"/>
      <c r="M444" s="12">
        <f t="shared" si="12"/>
        <v>16.939999999999998</v>
      </c>
      <c r="N444" s="12">
        <f t="shared" si="12"/>
        <v>0</v>
      </c>
      <c r="O444" s="12">
        <f t="shared" si="13"/>
        <v>16.939999999999998</v>
      </c>
    </row>
    <row r="445" spans="1:15" x14ac:dyDescent="0.25">
      <c r="A445" s="8"/>
      <c r="B445" s="8"/>
      <c r="C445" s="9"/>
      <c r="D445" s="8"/>
      <c r="E445" s="8" t="s">
        <v>780</v>
      </c>
      <c r="F445" s="8">
        <v>0.79</v>
      </c>
      <c r="G445" s="10">
        <v>241</v>
      </c>
      <c r="H445" s="11">
        <v>190.39000000000001</v>
      </c>
      <c r="I445" s="11">
        <v>192.27817533080918</v>
      </c>
      <c r="J445" s="11">
        <v>-1.8881753308091704</v>
      </c>
      <c r="K445" s="8"/>
      <c r="L445" s="8"/>
      <c r="M445" s="12">
        <f t="shared" si="12"/>
        <v>0</v>
      </c>
      <c r="N445" s="12">
        <f t="shared" si="12"/>
        <v>0</v>
      </c>
      <c r="O445" s="12">
        <f t="shared" si="13"/>
        <v>0</v>
      </c>
    </row>
    <row r="446" spans="1:15" x14ac:dyDescent="0.25">
      <c r="A446" s="8"/>
      <c r="B446" s="8"/>
      <c r="C446" s="9"/>
      <c r="D446" s="8"/>
      <c r="E446" s="8" t="s">
        <v>967</v>
      </c>
      <c r="F446" s="8">
        <v>0.79</v>
      </c>
      <c r="G446" s="10">
        <v>221</v>
      </c>
      <c r="H446" s="11">
        <v>174.59</v>
      </c>
      <c r="I446" s="11">
        <v>126.6388082638187</v>
      </c>
      <c r="J446" s="11">
        <v>47.9511917361813</v>
      </c>
      <c r="K446" s="8">
        <v>2.42</v>
      </c>
      <c r="L446" s="8"/>
      <c r="M446" s="12">
        <f t="shared" si="12"/>
        <v>534.81999999999994</v>
      </c>
      <c r="N446" s="12">
        <f t="shared" si="12"/>
        <v>0</v>
      </c>
      <c r="O446" s="12">
        <f t="shared" si="13"/>
        <v>534.81999999999994</v>
      </c>
    </row>
    <row r="447" spans="1:15" x14ac:dyDescent="0.25">
      <c r="A447" s="8"/>
      <c r="B447" s="8"/>
      <c r="C447" s="9"/>
      <c r="D447" s="8"/>
      <c r="E447" s="8" t="s">
        <v>953</v>
      </c>
      <c r="F447" s="8">
        <v>0.65</v>
      </c>
      <c r="G447" s="10">
        <v>7739</v>
      </c>
      <c r="H447" s="11">
        <v>5030.3499999999995</v>
      </c>
      <c r="I447" s="11">
        <v>4588.2806827186851</v>
      </c>
      <c r="J447" s="11">
        <v>442.06931728131502</v>
      </c>
      <c r="K447" s="8">
        <v>1.66</v>
      </c>
      <c r="L447" s="8"/>
      <c r="M447" s="12">
        <f t="shared" si="12"/>
        <v>12846.74</v>
      </c>
      <c r="N447" s="12">
        <f t="shared" si="12"/>
        <v>0</v>
      </c>
      <c r="O447" s="12">
        <f t="shared" si="13"/>
        <v>12846.74</v>
      </c>
    </row>
    <row r="448" spans="1:15" x14ac:dyDescent="0.25">
      <c r="A448" s="8"/>
      <c r="B448" s="8"/>
      <c r="C448" s="9"/>
      <c r="D448" s="8"/>
      <c r="E448" s="8" t="s">
        <v>968</v>
      </c>
      <c r="F448" s="8">
        <v>0.83</v>
      </c>
      <c r="G448" s="10">
        <v>477</v>
      </c>
      <c r="H448" s="11">
        <v>395.90999999999997</v>
      </c>
      <c r="I448" s="11">
        <v>276.04679468777573</v>
      </c>
      <c r="J448" s="11">
        <v>119.86320531222427</v>
      </c>
      <c r="K448" s="8">
        <v>5.18</v>
      </c>
      <c r="L448" s="8"/>
      <c r="M448" s="12">
        <f t="shared" si="12"/>
        <v>2470.8599999999997</v>
      </c>
      <c r="N448" s="12">
        <f t="shared" si="12"/>
        <v>0</v>
      </c>
      <c r="O448" s="12">
        <f t="shared" si="13"/>
        <v>2470.8599999999997</v>
      </c>
    </row>
    <row r="449" spans="1:15" x14ac:dyDescent="0.25">
      <c r="A449" s="8"/>
      <c r="B449" s="8"/>
      <c r="C449" s="9"/>
      <c r="D449" s="8"/>
      <c r="E449" s="8" t="s">
        <v>969</v>
      </c>
      <c r="F449" s="8">
        <v>0.88</v>
      </c>
      <c r="G449" s="10">
        <v>1225</v>
      </c>
      <c r="H449" s="11">
        <v>1078.0000000000002</v>
      </c>
      <c r="I449" s="11">
        <v>1217.190060148366</v>
      </c>
      <c r="J449" s="11">
        <v>-139.19006014836586</v>
      </c>
      <c r="K449" s="8">
        <v>2.65</v>
      </c>
      <c r="L449" s="8"/>
      <c r="M449" s="12">
        <f t="shared" si="12"/>
        <v>3246.25</v>
      </c>
      <c r="N449" s="12">
        <f t="shared" si="12"/>
        <v>0</v>
      </c>
      <c r="O449" s="12">
        <f t="shared" si="13"/>
        <v>3246.25</v>
      </c>
    </row>
    <row r="450" spans="1:15" x14ac:dyDescent="0.25">
      <c r="A450" s="8"/>
      <c r="B450" s="8"/>
      <c r="C450" s="9"/>
      <c r="D450" s="8"/>
      <c r="E450" s="8" t="s">
        <v>970</v>
      </c>
      <c r="F450" s="8">
        <v>0.83</v>
      </c>
      <c r="G450" s="10">
        <v>349</v>
      </c>
      <c r="H450" s="11">
        <v>289.66999999999996</v>
      </c>
      <c r="I450" s="11">
        <v>199.03260754438557</v>
      </c>
      <c r="J450" s="11">
        <v>90.637392455614432</v>
      </c>
      <c r="K450" s="8">
        <v>5.18</v>
      </c>
      <c r="L450" s="8"/>
      <c r="M450" s="12">
        <f t="shared" si="12"/>
        <v>1807.82</v>
      </c>
      <c r="N450" s="12">
        <f t="shared" si="12"/>
        <v>0</v>
      </c>
      <c r="O450" s="12">
        <f t="shared" si="13"/>
        <v>1807.82</v>
      </c>
    </row>
    <row r="451" spans="1:15" x14ac:dyDescent="0.25">
      <c r="A451" s="8"/>
      <c r="B451" s="8"/>
      <c r="C451" s="9" t="s">
        <v>285</v>
      </c>
      <c r="D451" s="8" t="s">
        <v>38</v>
      </c>
      <c r="E451" s="8" t="s">
        <v>955</v>
      </c>
      <c r="F451" s="8">
        <v>0.68</v>
      </c>
      <c r="G451" s="10">
        <v>1532</v>
      </c>
      <c r="H451" s="11">
        <v>1041.76</v>
      </c>
      <c r="I451" s="11">
        <v>1404.6902029685741</v>
      </c>
      <c r="J451" s="11">
        <v>-362.93020296857412</v>
      </c>
      <c r="K451" s="8">
        <v>1.82</v>
      </c>
      <c r="L451" s="8"/>
      <c r="M451" s="12">
        <f t="shared" si="12"/>
        <v>2788.2400000000002</v>
      </c>
      <c r="N451" s="12">
        <f t="shared" si="12"/>
        <v>0</v>
      </c>
      <c r="O451" s="12">
        <f t="shared" si="13"/>
        <v>2788.2400000000002</v>
      </c>
    </row>
    <row r="452" spans="1:15" x14ac:dyDescent="0.25">
      <c r="A452" s="8"/>
      <c r="B452" s="8"/>
      <c r="C452" s="9"/>
      <c r="D452" s="8"/>
      <c r="E452" s="8" t="s">
        <v>956</v>
      </c>
      <c r="F452" s="8">
        <v>0.66</v>
      </c>
      <c r="G452" s="10">
        <v>29</v>
      </c>
      <c r="H452" s="11">
        <v>19.14</v>
      </c>
      <c r="I452" s="11">
        <v>19.777385159010599</v>
      </c>
      <c r="J452" s="11">
        <v>-0.63738515901059856</v>
      </c>
      <c r="K452" s="8">
        <v>1.97</v>
      </c>
      <c r="L452" s="8"/>
      <c r="M452" s="12">
        <f t="shared" si="12"/>
        <v>57.13</v>
      </c>
      <c r="N452" s="12">
        <f t="shared" si="12"/>
        <v>0</v>
      </c>
      <c r="O452" s="12">
        <f t="shared" si="13"/>
        <v>57.13</v>
      </c>
    </row>
    <row r="453" spans="1:15" x14ac:dyDescent="0.25">
      <c r="A453" s="8"/>
      <c r="B453" s="8"/>
      <c r="C453" s="9"/>
      <c r="D453" s="8"/>
      <c r="E453" s="8" t="s">
        <v>957</v>
      </c>
      <c r="F453" s="8">
        <v>0.68</v>
      </c>
      <c r="G453" s="10">
        <v>3177</v>
      </c>
      <c r="H453" s="11">
        <v>2160.3599999999997</v>
      </c>
      <c r="I453" s="11">
        <v>2383.1876362127846</v>
      </c>
      <c r="J453" s="11">
        <v>-222.82763621278457</v>
      </c>
      <c r="K453" s="8">
        <v>1.82</v>
      </c>
      <c r="L453" s="8"/>
      <c r="M453" s="12">
        <f t="shared" ref="M453:N516" si="14">$G453*K453</f>
        <v>5782.14</v>
      </c>
      <c r="N453" s="12">
        <f t="shared" si="14"/>
        <v>0</v>
      </c>
      <c r="O453" s="12">
        <f t="shared" ref="O453:O516" si="15">M453+N453</f>
        <v>5782.14</v>
      </c>
    </row>
    <row r="454" spans="1:15" x14ac:dyDescent="0.25">
      <c r="A454" s="8"/>
      <c r="B454" s="8"/>
      <c r="C454" s="9"/>
      <c r="D454" s="8"/>
      <c r="E454" s="8" t="s">
        <v>958</v>
      </c>
      <c r="F454" s="8">
        <v>0.70000000000000007</v>
      </c>
      <c r="G454" s="10">
        <v>8335</v>
      </c>
      <c r="H454" s="11">
        <v>5834.5</v>
      </c>
      <c r="I454" s="11">
        <v>4205.2504608895342</v>
      </c>
      <c r="J454" s="11">
        <v>1629.2495391104662</v>
      </c>
      <c r="K454" s="8">
        <v>1.3</v>
      </c>
      <c r="L454" s="8"/>
      <c r="M454" s="12">
        <f t="shared" si="14"/>
        <v>10835.5</v>
      </c>
      <c r="N454" s="12">
        <f t="shared" si="14"/>
        <v>0</v>
      </c>
      <c r="O454" s="12">
        <f t="shared" si="15"/>
        <v>10835.5</v>
      </c>
    </row>
    <row r="455" spans="1:15" x14ac:dyDescent="0.25">
      <c r="A455" s="8"/>
      <c r="B455" s="8"/>
      <c r="C455" s="9"/>
      <c r="D455" s="8"/>
      <c r="E455" s="8" t="s">
        <v>769</v>
      </c>
      <c r="F455" s="8">
        <v>0.70000000000000007</v>
      </c>
      <c r="G455" s="10">
        <v>5851</v>
      </c>
      <c r="H455" s="11">
        <v>4095.7</v>
      </c>
      <c r="I455" s="11">
        <v>3007.9543209048702</v>
      </c>
      <c r="J455" s="11">
        <v>1087.7456790951294</v>
      </c>
      <c r="K455" s="8">
        <v>1.3</v>
      </c>
      <c r="L455" s="8"/>
      <c r="M455" s="12">
        <f t="shared" si="14"/>
        <v>7606.3</v>
      </c>
      <c r="N455" s="12">
        <f t="shared" si="14"/>
        <v>0</v>
      </c>
      <c r="O455" s="12">
        <f t="shared" si="15"/>
        <v>7606.3</v>
      </c>
    </row>
    <row r="456" spans="1:15" x14ac:dyDescent="0.25">
      <c r="A456" s="8"/>
      <c r="B456" s="8"/>
      <c r="C456" s="9"/>
      <c r="D456" s="8"/>
      <c r="E456" s="8" t="s">
        <v>959</v>
      </c>
      <c r="F456" s="8">
        <v>0.69999999999999984</v>
      </c>
      <c r="G456" s="10">
        <v>4294</v>
      </c>
      <c r="H456" s="11">
        <v>3005.8</v>
      </c>
      <c r="I456" s="11">
        <v>2419.1434844894061</v>
      </c>
      <c r="J456" s="11">
        <v>586.65651551059398</v>
      </c>
      <c r="K456" s="8">
        <v>1.3</v>
      </c>
      <c r="L456" s="8"/>
      <c r="M456" s="12">
        <f t="shared" si="14"/>
        <v>5582.2</v>
      </c>
      <c r="N456" s="12">
        <f t="shared" si="14"/>
        <v>0</v>
      </c>
      <c r="O456" s="12">
        <f t="shared" si="15"/>
        <v>5582.2</v>
      </c>
    </row>
    <row r="457" spans="1:15" x14ac:dyDescent="0.25">
      <c r="A457" s="8"/>
      <c r="B457" s="8"/>
      <c r="C457" s="9"/>
      <c r="D457" s="8"/>
      <c r="E457" s="8" t="s">
        <v>770</v>
      </c>
      <c r="F457" s="8">
        <v>0.78000000000000014</v>
      </c>
      <c r="G457" s="10">
        <v>440</v>
      </c>
      <c r="H457" s="11">
        <v>343.2</v>
      </c>
      <c r="I457" s="11">
        <v>314.99329746178415</v>
      </c>
      <c r="J457" s="11">
        <v>28.206702538215872</v>
      </c>
      <c r="K457" s="8">
        <v>2</v>
      </c>
      <c r="L457" s="8"/>
      <c r="M457" s="12">
        <f t="shared" si="14"/>
        <v>880</v>
      </c>
      <c r="N457" s="12">
        <f t="shared" si="14"/>
        <v>0</v>
      </c>
      <c r="O457" s="12">
        <f t="shared" si="15"/>
        <v>880</v>
      </c>
    </row>
    <row r="458" spans="1:15" x14ac:dyDescent="0.25">
      <c r="A458" s="8"/>
      <c r="B458" s="8"/>
      <c r="C458" s="9"/>
      <c r="D458" s="8"/>
      <c r="E458" s="8" t="s">
        <v>771</v>
      </c>
      <c r="F458" s="8">
        <v>0.76</v>
      </c>
      <c r="G458" s="10">
        <v>50</v>
      </c>
      <c r="H458" s="11">
        <v>38</v>
      </c>
      <c r="I458" s="11">
        <v>26.656518583401784</v>
      </c>
      <c r="J458" s="11">
        <v>11.343481416598218</v>
      </c>
      <c r="K458" s="8">
        <v>2.15</v>
      </c>
      <c r="L458" s="8"/>
      <c r="M458" s="12">
        <f t="shared" si="14"/>
        <v>107.5</v>
      </c>
      <c r="N458" s="12">
        <f t="shared" si="14"/>
        <v>0</v>
      </c>
      <c r="O458" s="12">
        <f t="shared" si="15"/>
        <v>107.5</v>
      </c>
    </row>
    <row r="459" spans="1:15" x14ac:dyDescent="0.25">
      <c r="A459" s="8"/>
      <c r="B459" s="8"/>
      <c r="C459" s="9"/>
      <c r="D459" s="8"/>
      <c r="E459" s="8" t="s">
        <v>772</v>
      </c>
      <c r="F459" s="8">
        <v>0.77999999999999992</v>
      </c>
      <c r="G459" s="10">
        <v>198</v>
      </c>
      <c r="H459" s="11">
        <v>154.44</v>
      </c>
      <c r="I459" s="11">
        <v>195.31966513751991</v>
      </c>
      <c r="J459" s="11">
        <v>-40.879665137519908</v>
      </c>
      <c r="K459" s="8">
        <v>2</v>
      </c>
      <c r="L459" s="8"/>
      <c r="M459" s="12">
        <f t="shared" si="14"/>
        <v>396</v>
      </c>
      <c r="N459" s="12">
        <f t="shared" si="14"/>
        <v>0</v>
      </c>
      <c r="O459" s="12">
        <f t="shared" si="15"/>
        <v>396</v>
      </c>
    </row>
    <row r="460" spans="1:15" x14ac:dyDescent="0.25">
      <c r="A460" s="8"/>
      <c r="B460" s="8"/>
      <c r="C460" s="9"/>
      <c r="D460" s="8"/>
      <c r="E460" s="8" t="s">
        <v>779</v>
      </c>
      <c r="F460" s="8">
        <v>0.79</v>
      </c>
      <c r="G460" s="10">
        <v>9</v>
      </c>
      <c r="H460" s="11">
        <v>7.11</v>
      </c>
      <c r="I460" s="11">
        <v>4.5609151030912409</v>
      </c>
      <c r="J460" s="11">
        <v>2.5490848969087594</v>
      </c>
      <c r="K460" s="8">
        <v>2.42</v>
      </c>
      <c r="L460" s="8"/>
      <c r="M460" s="12">
        <f t="shared" si="14"/>
        <v>21.78</v>
      </c>
      <c r="N460" s="12">
        <f t="shared" si="14"/>
        <v>0</v>
      </c>
      <c r="O460" s="12">
        <f t="shared" si="15"/>
        <v>21.78</v>
      </c>
    </row>
    <row r="461" spans="1:15" x14ac:dyDescent="0.25">
      <c r="A461" s="8"/>
      <c r="B461" s="8"/>
      <c r="C461" s="9"/>
      <c r="D461" s="8"/>
      <c r="E461" s="8" t="s">
        <v>960</v>
      </c>
      <c r="F461" s="8">
        <v>0.79</v>
      </c>
      <c r="G461" s="10">
        <v>3</v>
      </c>
      <c r="H461" s="11">
        <v>2.37</v>
      </c>
      <c r="I461" s="11">
        <v>1.809375</v>
      </c>
      <c r="J461" s="11">
        <v>0.56062500000000015</v>
      </c>
      <c r="K461" s="8">
        <v>2.42</v>
      </c>
      <c r="L461" s="8"/>
      <c r="M461" s="12">
        <f t="shared" si="14"/>
        <v>7.26</v>
      </c>
      <c r="N461" s="12">
        <f t="shared" si="14"/>
        <v>0</v>
      </c>
      <c r="O461" s="12">
        <f t="shared" si="15"/>
        <v>7.26</v>
      </c>
    </row>
    <row r="462" spans="1:15" x14ac:dyDescent="0.25">
      <c r="A462" s="8"/>
      <c r="B462" s="8"/>
      <c r="C462" s="9"/>
      <c r="D462" s="8"/>
      <c r="E462" s="8" t="s">
        <v>961</v>
      </c>
      <c r="F462" s="8">
        <v>0.79</v>
      </c>
      <c r="G462" s="10">
        <v>290</v>
      </c>
      <c r="H462" s="11">
        <v>229.1</v>
      </c>
      <c r="I462" s="11">
        <v>159.45973036700386</v>
      </c>
      <c r="J462" s="11">
        <v>69.640269632996109</v>
      </c>
      <c r="K462" s="8">
        <v>2.42</v>
      </c>
      <c r="L462" s="8"/>
      <c r="M462" s="12">
        <f t="shared" si="14"/>
        <v>701.8</v>
      </c>
      <c r="N462" s="12">
        <f t="shared" si="14"/>
        <v>0</v>
      </c>
      <c r="O462" s="12">
        <f t="shared" si="15"/>
        <v>701.8</v>
      </c>
    </row>
    <row r="463" spans="1:15" x14ac:dyDescent="0.25">
      <c r="A463" s="8"/>
      <c r="B463" s="8"/>
      <c r="C463" s="9"/>
      <c r="D463" s="8"/>
      <c r="E463" s="8" t="s">
        <v>962</v>
      </c>
      <c r="F463" s="8">
        <v>0.79</v>
      </c>
      <c r="G463" s="10">
        <v>566</v>
      </c>
      <c r="H463" s="11">
        <v>447.14</v>
      </c>
      <c r="I463" s="11">
        <v>323.81015062874911</v>
      </c>
      <c r="J463" s="11">
        <v>123.32984937125092</v>
      </c>
      <c r="K463" s="8">
        <v>2.42</v>
      </c>
      <c r="L463" s="8"/>
      <c r="M463" s="12">
        <f t="shared" si="14"/>
        <v>1369.72</v>
      </c>
      <c r="N463" s="12">
        <f t="shared" si="14"/>
        <v>0</v>
      </c>
      <c r="O463" s="12">
        <f t="shared" si="15"/>
        <v>1369.72</v>
      </c>
    </row>
    <row r="464" spans="1:15" x14ac:dyDescent="0.25">
      <c r="A464" s="8"/>
      <c r="B464" s="8"/>
      <c r="C464" s="9"/>
      <c r="D464" s="8"/>
      <c r="E464" s="8" t="s">
        <v>963</v>
      </c>
      <c r="F464" s="8">
        <v>0.79</v>
      </c>
      <c r="G464" s="10">
        <v>502</v>
      </c>
      <c r="H464" s="11">
        <v>396.58000000000004</v>
      </c>
      <c r="I464" s="11">
        <v>360.60526315789468</v>
      </c>
      <c r="J464" s="11">
        <v>35.974736842105301</v>
      </c>
      <c r="K464" s="8">
        <v>2.42</v>
      </c>
      <c r="L464" s="8"/>
      <c r="M464" s="12">
        <f t="shared" si="14"/>
        <v>1214.8399999999999</v>
      </c>
      <c r="N464" s="12">
        <f t="shared" si="14"/>
        <v>0</v>
      </c>
      <c r="O464" s="12">
        <f t="shared" si="15"/>
        <v>1214.8399999999999</v>
      </c>
    </row>
    <row r="465" spans="1:15" x14ac:dyDescent="0.25">
      <c r="A465" s="8"/>
      <c r="B465" s="8"/>
      <c r="C465" s="9"/>
      <c r="D465" s="8"/>
      <c r="E465" s="8" t="s">
        <v>964</v>
      </c>
      <c r="F465" s="8">
        <v>0.79</v>
      </c>
      <c r="G465" s="10">
        <v>1088</v>
      </c>
      <c r="H465" s="11">
        <v>859.52</v>
      </c>
      <c r="I465" s="11">
        <v>626.75391223057079</v>
      </c>
      <c r="J465" s="11">
        <v>232.76608776942936</v>
      </c>
      <c r="K465" s="8">
        <v>2.42</v>
      </c>
      <c r="L465" s="8"/>
      <c r="M465" s="12">
        <f t="shared" si="14"/>
        <v>2632.96</v>
      </c>
      <c r="N465" s="12">
        <f t="shared" si="14"/>
        <v>0</v>
      </c>
      <c r="O465" s="12">
        <f t="shared" si="15"/>
        <v>2632.96</v>
      </c>
    </row>
    <row r="466" spans="1:15" x14ac:dyDescent="0.25">
      <c r="A466" s="8"/>
      <c r="B466" s="8"/>
      <c r="C466" s="9"/>
      <c r="D466" s="8"/>
      <c r="E466" s="8" t="s">
        <v>801</v>
      </c>
      <c r="F466" s="8">
        <v>0.79</v>
      </c>
      <c r="G466" s="10">
        <v>39</v>
      </c>
      <c r="H466" s="11">
        <v>30.810000000000002</v>
      </c>
      <c r="I466" s="11">
        <v>20.626078398482967</v>
      </c>
      <c r="J466" s="11">
        <v>10.183921601517032</v>
      </c>
      <c r="K466" s="8">
        <v>2.42</v>
      </c>
      <c r="L466" s="8"/>
      <c r="M466" s="12">
        <f t="shared" si="14"/>
        <v>94.38</v>
      </c>
      <c r="N466" s="12">
        <f t="shared" si="14"/>
        <v>0</v>
      </c>
      <c r="O466" s="12">
        <f t="shared" si="15"/>
        <v>94.38</v>
      </c>
    </row>
    <row r="467" spans="1:15" x14ac:dyDescent="0.25">
      <c r="A467" s="8"/>
      <c r="B467" s="8"/>
      <c r="C467" s="9"/>
      <c r="D467" s="8"/>
      <c r="E467" s="8" t="s">
        <v>965</v>
      </c>
      <c r="F467" s="8">
        <v>0.79</v>
      </c>
      <c r="G467" s="10">
        <v>161</v>
      </c>
      <c r="H467" s="11">
        <v>127.19000000000001</v>
      </c>
      <c r="I467" s="11">
        <v>117.16820038889159</v>
      </c>
      <c r="J467" s="11">
        <v>10.021799611108428</v>
      </c>
      <c r="K467" s="8">
        <v>2.42</v>
      </c>
      <c r="L467" s="8"/>
      <c r="M467" s="12">
        <f t="shared" si="14"/>
        <v>389.62</v>
      </c>
      <c r="N467" s="12">
        <f t="shared" si="14"/>
        <v>0</v>
      </c>
      <c r="O467" s="12">
        <f t="shared" si="15"/>
        <v>389.62</v>
      </c>
    </row>
    <row r="468" spans="1:15" x14ac:dyDescent="0.25">
      <c r="A468" s="8"/>
      <c r="B468" s="8"/>
      <c r="C468" s="9"/>
      <c r="D468" s="8"/>
      <c r="E468" s="8" t="s">
        <v>966</v>
      </c>
      <c r="F468" s="8">
        <v>0.79</v>
      </c>
      <c r="G468" s="10">
        <v>8</v>
      </c>
      <c r="H468" s="11">
        <v>6.32</v>
      </c>
      <c r="I468" s="11">
        <v>4.5626477541371155</v>
      </c>
      <c r="J468" s="11">
        <v>1.7573522458628847</v>
      </c>
      <c r="K468" s="8">
        <v>2.42</v>
      </c>
      <c r="L468" s="8"/>
      <c r="M468" s="12">
        <f t="shared" si="14"/>
        <v>19.36</v>
      </c>
      <c r="N468" s="12">
        <f t="shared" si="14"/>
        <v>0</v>
      </c>
      <c r="O468" s="12">
        <f t="shared" si="15"/>
        <v>19.36</v>
      </c>
    </row>
    <row r="469" spans="1:15" x14ac:dyDescent="0.25">
      <c r="A469" s="8"/>
      <c r="B469" s="8"/>
      <c r="C469" s="9"/>
      <c r="D469" s="8"/>
      <c r="E469" s="8" t="s">
        <v>780</v>
      </c>
      <c r="F469" s="8">
        <v>0.79</v>
      </c>
      <c r="G469" s="10">
        <v>238</v>
      </c>
      <c r="H469" s="11">
        <v>188.02</v>
      </c>
      <c r="I469" s="11">
        <v>189.70812103067402</v>
      </c>
      <c r="J469" s="11">
        <v>-1.6881210306740273</v>
      </c>
      <c r="K469" s="8"/>
      <c r="L469" s="8"/>
      <c r="M469" s="12">
        <f t="shared" si="14"/>
        <v>0</v>
      </c>
      <c r="N469" s="12">
        <f t="shared" si="14"/>
        <v>0</v>
      </c>
      <c r="O469" s="12">
        <f t="shared" si="15"/>
        <v>0</v>
      </c>
    </row>
    <row r="470" spans="1:15" x14ac:dyDescent="0.25">
      <c r="A470" s="8"/>
      <c r="B470" s="8"/>
      <c r="C470" s="9"/>
      <c r="D470" s="8"/>
      <c r="E470" s="8" t="s">
        <v>967</v>
      </c>
      <c r="F470" s="8">
        <v>0.79</v>
      </c>
      <c r="G470" s="10">
        <v>220</v>
      </c>
      <c r="H470" s="11">
        <v>173.8</v>
      </c>
      <c r="I470" s="11">
        <v>126.0356832638187</v>
      </c>
      <c r="J470" s="11">
        <v>47.7643167361813</v>
      </c>
      <c r="K470" s="8">
        <v>2.42</v>
      </c>
      <c r="L470" s="8"/>
      <c r="M470" s="12">
        <f t="shared" si="14"/>
        <v>532.4</v>
      </c>
      <c r="N470" s="12">
        <f t="shared" si="14"/>
        <v>0</v>
      </c>
      <c r="O470" s="12">
        <f t="shared" si="15"/>
        <v>532.4</v>
      </c>
    </row>
    <row r="471" spans="1:15" x14ac:dyDescent="0.25">
      <c r="A471" s="8"/>
      <c r="B471" s="8"/>
      <c r="C471" s="9"/>
      <c r="D471" s="8"/>
      <c r="E471" s="8" t="s">
        <v>953</v>
      </c>
      <c r="F471" s="8">
        <v>0.65</v>
      </c>
      <c r="G471" s="10">
        <v>7741</v>
      </c>
      <c r="H471" s="11">
        <v>5031.6499999999996</v>
      </c>
      <c r="I471" s="11">
        <v>4588.8108064651342</v>
      </c>
      <c r="J471" s="11">
        <v>442.83919353486618</v>
      </c>
      <c r="K471" s="8">
        <v>1.66</v>
      </c>
      <c r="L471" s="8"/>
      <c r="M471" s="12">
        <f t="shared" si="14"/>
        <v>12850.06</v>
      </c>
      <c r="N471" s="12">
        <f t="shared" si="14"/>
        <v>0</v>
      </c>
      <c r="O471" s="12">
        <f t="shared" si="15"/>
        <v>12850.06</v>
      </c>
    </row>
    <row r="472" spans="1:15" x14ac:dyDescent="0.25">
      <c r="A472" s="8"/>
      <c r="B472" s="8"/>
      <c r="C472" s="9"/>
      <c r="D472" s="8"/>
      <c r="E472" s="8" t="s">
        <v>968</v>
      </c>
      <c r="F472" s="8">
        <v>0.83</v>
      </c>
      <c r="G472" s="10">
        <v>477</v>
      </c>
      <c r="H472" s="11">
        <v>395.90999999999997</v>
      </c>
      <c r="I472" s="11">
        <v>276.04679468777573</v>
      </c>
      <c r="J472" s="11">
        <v>119.86320531222427</v>
      </c>
      <c r="K472" s="8">
        <v>5.18</v>
      </c>
      <c r="L472" s="8"/>
      <c r="M472" s="12">
        <f t="shared" si="14"/>
        <v>2470.8599999999997</v>
      </c>
      <c r="N472" s="12">
        <f t="shared" si="14"/>
        <v>0</v>
      </c>
      <c r="O472" s="12">
        <f t="shared" si="15"/>
        <v>2470.8599999999997</v>
      </c>
    </row>
    <row r="473" spans="1:15" x14ac:dyDescent="0.25">
      <c r="A473" s="8"/>
      <c r="B473" s="8"/>
      <c r="C473" s="9"/>
      <c r="D473" s="8"/>
      <c r="E473" s="8" t="s">
        <v>969</v>
      </c>
      <c r="F473" s="8">
        <v>0.88</v>
      </c>
      <c r="G473" s="10">
        <v>1226</v>
      </c>
      <c r="H473" s="11">
        <v>1078.8800000000001</v>
      </c>
      <c r="I473" s="11">
        <v>1219.060727259498</v>
      </c>
      <c r="J473" s="11">
        <v>-140.18072725949798</v>
      </c>
      <c r="K473" s="8">
        <v>2.65</v>
      </c>
      <c r="L473" s="8"/>
      <c r="M473" s="12">
        <f t="shared" si="14"/>
        <v>3248.9</v>
      </c>
      <c r="N473" s="12">
        <f t="shared" si="14"/>
        <v>0</v>
      </c>
      <c r="O473" s="12">
        <f t="shared" si="15"/>
        <v>3248.9</v>
      </c>
    </row>
    <row r="474" spans="1:15" x14ac:dyDescent="0.25">
      <c r="A474" s="8"/>
      <c r="B474" s="8"/>
      <c r="C474" s="9"/>
      <c r="D474" s="8"/>
      <c r="E474" s="8" t="s">
        <v>970</v>
      </c>
      <c r="F474" s="8">
        <v>0.83</v>
      </c>
      <c r="G474" s="10">
        <v>349</v>
      </c>
      <c r="H474" s="11">
        <v>289.66999999999996</v>
      </c>
      <c r="I474" s="11">
        <v>199.00862245739302</v>
      </c>
      <c r="J474" s="11">
        <v>90.661377542606971</v>
      </c>
      <c r="K474" s="8">
        <v>5.18</v>
      </c>
      <c r="L474" s="8"/>
      <c r="M474" s="12">
        <f t="shared" si="14"/>
        <v>1807.82</v>
      </c>
      <c r="N474" s="12">
        <f t="shared" si="14"/>
        <v>0</v>
      </c>
      <c r="O474" s="12">
        <f t="shared" si="15"/>
        <v>1807.82</v>
      </c>
    </row>
    <row r="475" spans="1:15" x14ac:dyDescent="0.25">
      <c r="A475" s="8"/>
      <c r="B475" s="8"/>
      <c r="C475" s="9" t="s">
        <v>309</v>
      </c>
      <c r="D475" s="8" t="s">
        <v>38</v>
      </c>
      <c r="E475" s="8" t="s">
        <v>971</v>
      </c>
      <c r="F475" s="8">
        <v>0.68</v>
      </c>
      <c r="G475" s="10">
        <v>2650</v>
      </c>
      <c r="H475" s="11">
        <v>1801.9999999999998</v>
      </c>
      <c r="I475" s="11">
        <v>1938.5625948268889</v>
      </c>
      <c r="J475" s="11">
        <v>-136.56259482688887</v>
      </c>
      <c r="K475" s="8">
        <v>1.82</v>
      </c>
      <c r="L475" s="8"/>
      <c r="M475" s="12">
        <f t="shared" si="14"/>
        <v>4823</v>
      </c>
      <c r="N475" s="12">
        <f t="shared" si="14"/>
        <v>0</v>
      </c>
      <c r="O475" s="12">
        <f t="shared" si="15"/>
        <v>4823</v>
      </c>
    </row>
    <row r="476" spans="1:15" x14ac:dyDescent="0.25">
      <c r="A476" s="8"/>
      <c r="B476" s="8"/>
      <c r="C476" s="9"/>
      <c r="D476" s="8"/>
      <c r="E476" s="8" t="s">
        <v>972</v>
      </c>
      <c r="F476" s="8">
        <v>0.66</v>
      </c>
      <c r="G476" s="10">
        <v>184</v>
      </c>
      <c r="H476" s="11">
        <v>121.44</v>
      </c>
      <c r="I476" s="11">
        <v>132.63173491726226</v>
      </c>
      <c r="J476" s="11">
        <v>-11.19173491726225</v>
      </c>
      <c r="K476" s="8">
        <v>1.97</v>
      </c>
      <c r="L476" s="8"/>
      <c r="M476" s="12">
        <f t="shared" si="14"/>
        <v>362.48</v>
      </c>
      <c r="N476" s="12">
        <f t="shared" si="14"/>
        <v>0</v>
      </c>
      <c r="O476" s="12">
        <f t="shared" si="15"/>
        <v>362.48</v>
      </c>
    </row>
    <row r="477" spans="1:15" x14ac:dyDescent="0.25">
      <c r="A477" s="8"/>
      <c r="B477" s="8"/>
      <c r="C477" s="9"/>
      <c r="D477" s="8"/>
      <c r="E477" s="8" t="s">
        <v>973</v>
      </c>
      <c r="F477" s="8">
        <v>0.78000000000000014</v>
      </c>
      <c r="G477" s="10">
        <v>5365</v>
      </c>
      <c r="H477" s="11">
        <v>4184.7</v>
      </c>
      <c r="I477" s="11">
        <v>3380.6721886502041</v>
      </c>
      <c r="J477" s="11">
        <v>804.0278113497958</v>
      </c>
      <c r="K477" s="8">
        <v>2.14</v>
      </c>
      <c r="L477" s="8"/>
      <c r="M477" s="12">
        <f t="shared" si="14"/>
        <v>11481.1</v>
      </c>
      <c r="N477" s="12">
        <f t="shared" si="14"/>
        <v>0</v>
      </c>
      <c r="O477" s="12">
        <f t="shared" si="15"/>
        <v>11481.1</v>
      </c>
    </row>
    <row r="478" spans="1:15" x14ac:dyDescent="0.25">
      <c r="A478" s="8"/>
      <c r="B478" s="8"/>
      <c r="C478" s="9"/>
      <c r="D478" s="8"/>
      <c r="E478" s="8" t="s">
        <v>974</v>
      </c>
      <c r="F478" s="8">
        <v>0.79</v>
      </c>
      <c r="G478" s="10">
        <v>2837</v>
      </c>
      <c r="H478" s="11">
        <v>2241.2299999999996</v>
      </c>
      <c r="I478" s="11">
        <v>1834.3042733200705</v>
      </c>
      <c r="J478" s="11">
        <v>406.92572667992943</v>
      </c>
      <c r="K478" s="8">
        <v>2.14</v>
      </c>
      <c r="L478" s="8"/>
      <c r="M478" s="12">
        <f t="shared" si="14"/>
        <v>6071.18</v>
      </c>
      <c r="N478" s="12">
        <f t="shared" si="14"/>
        <v>0</v>
      </c>
      <c r="O478" s="12">
        <f t="shared" si="15"/>
        <v>6071.18</v>
      </c>
    </row>
    <row r="479" spans="1:15" x14ac:dyDescent="0.25">
      <c r="A479" s="8"/>
      <c r="B479" s="8"/>
      <c r="C479" s="9"/>
      <c r="D479" s="8"/>
      <c r="E479" s="8" t="s">
        <v>975</v>
      </c>
      <c r="F479" s="8">
        <v>0.70000000000000007</v>
      </c>
      <c r="G479" s="10">
        <v>799</v>
      </c>
      <c r="H479" s="11">
        <v>559.29999999999995</v>
      </c>
      <c r="I479" s="11">
        <v>501.56154563889146</v>
      </c>
      <c r="J479" s="11">
        <v>57.738454361108552</v>
      </c>
      <c r="K479" s="8">
        <v>2.29</v>
      </c>
      <c r="L479" s="8"/>
      <c r="M479" s="12">
        <f t="shared" si="14"/>
        <v>1829.71</v>
      </c>
      <c r="N479" s="12">
        <f t="shared" si="14"/>
        <v>0</v>
      </c>
      <c r="O479" s="12">
        <f t="shared" si="15"/>
        <v>1829.71</v>
      </c>
    </row>
    <row r="480" spans="1:15" x14ac:dyDescent="0.25">
      <c r="A480" s="8"/>
      <c r="B480" s="8"/>
      <c r="C480" s="9"/>
      <c r="D480" s="8"/>
      <c r="E480" s="8" t="s">
        <v>976</v>
      </c>
      <c r="F480" s="8">
        <v>0.79</v>
      </c>
      <c r="G480" s="10">
        <v>1548</v>
      </c>
      <c r="H480" s="11">
        <v>1222.92</v>
      </c>
      <c r="I480" s="11">
        <v>1001.7587356321839</v>
      </c>
      <c r="J480" s="11">
        <v>221.16126436781616</v>
      </c>
      <c r="K480" s="8">
        <v>2.13</v>
      </c>
      <c r="L480" s="8"/>
      <c r="M480" s="12">
        <f t="shared" si="14"/>
        <v>3297.24</v>
      </c>
      <c r="N480" s="12">
        <f t="shared" si="14"/>
        <v>0</v>
      </c>
      <c r="O480" s="12">
        <f t="shared" si="15"/>
        <v>3297.24</v>
      </c>
    </row>
    <row r="481" spans="1:15" x14ac:dyDescent="0.25">
      <c r="A481" s="8"/>
      <c r="B481" s="8"/>
      <c r="C481" s="9"/>
      <c r="D481" s="8"/>
      <c r="E481" s="8" t="s">
        <v>782</v>
      </c>
      <c r="F481" s="8">
        <v>0.78000000000000014</v>
      </c>
      <c r="G481" s="10">
        <v>339</v>
      </c>
      <c r="H481" s="11">
        <v>264.42</v>
      </c>
      <c r="I481" s="11">
        <v>207.27822809310084</v>
      </c>
      <c r="J481" s="11">
        <v>57.141771906899145</v>
      </c>
      <c r="K481" s="8">
        <v>2.14</v>
      </c>
      <c r="L481" s="8"/>
      <c r="M481" s="12">
        <f t="shared" si="14"/>
        <v>725.46</v>
      </c>
      <c r="N481" s="12">
        <f t="shared" si="14"/>
        <v>0</v>
      </c>
      <c r="O481" s="12">
        <f t="shared" si="15"/>
        <v>725.46</v>
      </c>
    </row>
    <row r="482" spans="1:15" x14ac:dyDescent="0.25">
      <c r="A482" s="8"/>
      <c r="B482" s="8"/>
      <c r="C482" s="9"/>
      <c r="D482" s="8"/>
      <c r="E482" s="8" t="s">
        <v>977</v>
      </c>
      <c r="F482" s="8">
        <v>0.79</v>
      </c>
      <c r="G482" s="10">
        <v>3848</v>
      </c>
      <c r="H482" s="11">
        <v>3039.9199999999996</v>
      </c>
      <c r="I482" s="11">
        <v>2340.6014482656929</v>
      </c>
      <c r="J482" s="11">
        <v>699.31855173430677</v>
      </c>
      <c r="K482" s="8">
        <v>2.14</v>
      </c>
      <c r="L482" s="8"/>
      <c r="M482" s="12">
        <f t="shared" si="14"/>
        <v>8234.7200000000012</v>
      </c>
      <c r="N482" s="12">
        <f t="shared" si="14"/>
        <v>0</v>
      </c>
      <c r="O482" s="12">
        <f t="shared" si="15"/>
        <v>8234.7200000000012</v>
      </c>
    </row>
    <row r="483" spans="1:15" x14ac:dyDescent="0.25">
      <c r="A483" s="8"/>
      <c r="B483" s="8"/>
      <c r="C483" s="9"/>
      <c r="D483" s="8"/>
      <c r="E483" s="8" t="s">
        <v>783</v>
      </c>
      <c r="F483" s="8">
        <v>0.7</v>
      </c>
      <c r="G483" s="10">
        <v>12</v>
      </c>
      <c r="H483" s="11">
        <v>8.4</v>
      </c>
      <c r="I483" s="11">
        <v>6.7679719462302748</v>
      </c>
      <c r="J483" s="11">
        <v>1.6320280537697256</v>
      </c>
      <c r="K483" s="8">
        <v>2.29</v>
      </c>
      <c r="L483" s="8"/>
      <c r="M483" s="12">
        <f t="shared" si="14"/>
        <v>27.48</v>
      </c>
      <c r="N483" s="12">
        <f t="shared" si="14"/>
        <v>0</v>
      </c>
      <c r="O483" s="12">
        <f t="shared" si="15"/>
        <v>27.48</v>
      </c>
    </row>
    <row r="484" spans="1:15" x14ac:dyDescent="0.25">
      <c r="A484" s="8"/>
      <c r="B484" s="8"/>
      <c r="C484" s="9"/>
      <c r="D484" s="8"/>
      <c r="E484" s="8" t="s">
        <v>978</v>
      </c>
      <c r="F484" s="8">
        <v>0.71999999999999986</v>
      </c>
      <c r="G484" s="10">
        <v>737</v>
      </c>
      <c r="H484" s="11">
        <v>530.64</v>
      </c>
      <c r="I484" s="11">
        <v>450.25256573236629</v>
      </c>
      <c r="J484" s="11">
        <v>80.387434267633694</v>
      </c>
      <c r="K484" s="8">
        <v>2.29</v>
      </c>
      <c r="L484" s="8"/>
      <c r="M484" s="12">
        <f t="shared" si="14"/>
        <v>1687.73</v>
      </c>
      <c r="N484" s="12">
        <f t="shared" si="14"/>
        <v>0</v>
      </c>
      <c r="O484" s="12">
        <f t="shared" si="15"/>
        <v>1687.73</v>
      </c>
    </row>
    <row r="485" spans="1:15" x14ac:dyDescent="0.25">
      <c r="A485" s="8"/>
      <c r="B485" s="8"/>
      <c r="C485" s="9"/>
      <c r="D485" s="8"/>
      <c r="E485" s="8" t="s">
        <v>784</v>
      </c>
      <c r="F485" s="8">
        <v>0.78000000000000014</v>
      </c>
      <c r="G485" s="10">
        <v>2750</v>
      </c>
      <c r="H485" s="11">
        <v>2144.9999999999995</v>
      </c>
      <c r="I485" s="11">
        <v>1765.2246884910107</v>
      </c>
      <c r="J485" s="11">
        <v>379.77531150898949</v>
      </c>
      <c r="K485" s="8">
        <v>2.14</v>
      </c>
      <c r="L485" s="8"/>
      <c r="M485" s="12">
        <f t="shared" si="14"/>
        <v>5885</v>
      </c>
      <c r="N485" s="12">
        <f t="shared" si="14"/>
        <v>0</v>
      </c>
      <c r="O485" s="12">
        <f t="shared" si="15"/>
        <v>5885</v>
      </c>
    </row>
    <row r="486" spans="1:15" x14ac:dyDescent="0.25">
      <c r="A486" s="8"/>
      <c r="B486" s="8"/>
      <c r="C486" s="9"/>
      <c r="D486" s="8"/>
      <c r="E486" s="8" t="s">
        <v>979</v>
      </c>
      <c r="F486" s="8">
        <v>0.79</v>
      </c>
      <c r="G486" s="10">
        <v>3781</v>
      </c>
      <c r="H486" s="11">
        <v>2986.9900000000002</v>
      </c>
      <c r="I486" s="11">
        <v>2266.9994022904598</v>
      </c>
      <c r="J486" s="11">
        <v>719.99059770954034</v>
      </c>
      <c r="K486" s="8">
        <v>2.14</v>
      </c>
      <c r="L486" s="8"/>
      <c r="M486" s="12">
        <f t="shared" si="14"/>
        <v>8091.34</v>
      </c>
      <c r="N486" s="12">
        <f t="shared" si="14"/>
        <v>0</v>
      </c>
      <c r="O486" s="12">
        <f t="shared" si="15"/>
        <v>8091.34</v>
      </c>
    </row>
    <row r="487" spans="1:15" x14ac:dyDescent="0.25">
      <c r="A487" s="8"/>
      <c r="B487" s="8"/>
      <c r="C487" s="9"/>
      <c r="D487" s="8"/>
      <c r="E487" s="8" t="s">
        <v>785</v>
      </c>
      <c r="F487" s="8">
        <v>0.70000000000000007</v>
      </c>
      <c r="G487" s="10">
        <v>568</v>
      </c>
      <c r="H487" s="11">
        <v>397.60000000000008</v>
      </c>
      <c r="I487" s="11">
        <v>362.3320073061426</v>
      </c>
      <c r="J487" s="11">
        <v>35.26799269385738</v>
      </c>
      <c r="K487" s="8">
        <v>2.29</v>
      </c>
      <c r="L487" s="8"/>
      <c r="M487" s="12">
        <f t="shared" si="14"/>
        <v>1300.72</v>
      </c>
      <c r="N487" s="12">
        <f t="shared" si="14"/>
        <v>0</v>
      </c>
      <c r="O487" s="12">
        <f t="shared" si="15"/>
        <v>1300.72</v>
      </c>
    </row>
    <row r="488" spans="1:15" x14ac:dyDescent="0.25">
      <c r="A488" s="8"/>
      <c r="B488" s="8"/>
      <c r="C488" s="9"/>
      <c r="D488" s="8"/>
      <c r="E488" s="8" t="s">
        <v>980</v>
      </c>
      <c r="F488" s="8">
        <v>0.78000000000000014</v>
      </c>
      <c r="G488" s="10">
        <v>6091</v>
      </c>
      <c r="H488" s="11">
        <v>4750.9799999999996</v>
      </c>
      <c r="I488" s="11">
        <v>3698.7358923744032</v>
      </c>
      <c r="J488" s="11">
        <v>1052.2441076255964</v>
      </c>
      <c r="K488" s="8">
        <v>2.14</v>
      </c>
      <c r="L488" s="8"/>
      <c r="M488" s="12">
        <f t="shared" si="14"/>
        <v>13034.740000000002</v>
      </c>
      <c r="N488" s="12">
        <f t="shared" si="14"/>
        <v>0</v>
      </c>
      <c r="O488" s="12">
        <f t="shared" si="15"/>
        <v>13034.740000000002</v>
      </c>
    </row>
    <row r="489" spans="1:15" x14ac:dyDescent="0.25">
      <c r="A489" s="8"/>
      <c r="B489" s="8"/>
      <c r="C489" s="9"/>
      <c r="D489" s="8"/>
      <c r="E489" s="8" t="s">
        <v>981</v>
      </c>
      <c r="F489" s="8">
        <v>0.79</v>
      </c>
      <c r="G489" s="10">
        <v>3067</v>
      </c>
      <c r="H489" s="11">
        <v>2422.9299999999994</v>
      </c>
      <c r="I489" s="11">
        <v>1860.4139865163575</v>
      </c>
      <c r="J489" s="11">
        <v>562.51601348364272</v>
      </c>
      <c r="K489" s="8">
        <v>2.14</v>
      </c>
      <c r="L489" s="8"/>
      <c r="M489" s="12">
        <f t="shared" si="14"/>
        <v>6563.38</v>
      </c>
      <c r="N489" s="12">
        <f t="shared" si="14"/>
        <v>0</v>
      </c>
      <c r="O489" s="12">
        <f t="shared" si="15"/>
        <v>6563.38</v>
      </c>
    </row>
    <row r="490" spans="1:15" x14ac:dyDescent="0.25">
      <c r="A490" s="8"/>
      <c r="B490" s="8"/>
      <c r="C490" s="9"/>
      <c r="D490" s="8"/>
      <c r="E490" s="8" t="s">
        <v>982</v>
      </c>
      <c r="F490" s="8">
        <v>0.70000000000000007</v>
      </c>
      <c r="G490" s="10">
        <v>745</v>
      </c>
      <c r="H490" s="11">
        <v>521.5</v>
      </c>
      <c r="I490" s="11">
        <v>446.9027359987349</v>
      </c>
      <c r="J490" s="11">
        <v>74.597264001265103</v>
      </c>
      <c r="K490" s="8">
        <v>2.29</v>
      </c>
      <c r="L490" s="8"/>
      <c r="M490" s="12">
        <f t="shared" si="14"/>
        <v>1706.05</v>
      </c>
      <c r="N490" s="12">
        <f t="shared" si="14"/>
        <v>0</v>
      </c>
      <c r="O490" s="12">
        <f t="shared" si="15"/>
        <v>1706.05</v>
      </c>
    </row>
    <row r="491" spans="1:15" x14ac:dyDescent="0.25">
      <c r="A491" s="8"/>
      <c r="B491" s="8"/>
      <c r="C491" s="9" t="s">
        <v>319</v>
      </c>
      <c r="D491" s="8" t="s">
        <v>38</v>
      </c>
      <c r="E491" s="8" t="s">
        <v>971</v>
      </c>
      <c r="F491" s="8">
        <v>0.68</v>
      </c>
      <c r="G491" s="10">
        <v>2650</v>
      </c>
      <c r="H491" s="11">
        <v>1801.9999999999998</v>
      </c>
      <c r="I491" s="11">
        <v>1938.5832689533802</v>
      </c>
      <c r="J491" s="11">
        <v>-136.58326895338024</v>
      </c>
      <c r="K491" s="8">
        <v>1.82</v>
      </c>
      <c r="L491" s="8"/>
      <c r="M491" s="12">
        <f t="shared" si="14"/>
        <v>4823</v>
      </c>
      <c r="N491" s="12">
        <f t="shared" si="14"/>
        <v>0</v>
      </c>
      <c r="O491" s="12">
        <f t="shared" si="15"/>
        <v>4823</v>
      </c>
    </row>
    <row r="492" spans="1:15" x14ac:dyDescent="0.25">
      <c r="A492" s="8"/>
      <c r="B492" s="8"/>
      <c r="C492" s="9"/>
      <c r="D492" s="8"/>
      <c r="E492" s="8" t="s">
        <v>972</v>
      </c>
      <c r="F492" s="8">
        <v>0.66</v>
      </c>
      <c r="G492" s="10">
        <v>184</v>
      </c>
      <c r="H492" s="11">
        <v>121.44</v>
      </c>
      <c r="I492" s="11">
        <v>132.65483833932211</v>
      </c>
      <c r="J492" s="11">
        <v>-11.214838339322101</v>
      </c>
      <c r="K492" s="8">
        <v>1.97</v>
      </c>
      <c r="L492" s="8"/>
      <c r="M492" s="12">
        <f t="shared" si="14"/>
        <v>362.48</v>
      </c>
      <c r="N492" s="12">
        <f t="shared" si="14"/>
        <v>0</v>
      </c>
      <c r="O492" s="12">
        <f t="shared" si="15"/>
        <v>362.48</v>
      </c>
    </row>
    <row r="493" spans="1:15" x14ac:dyDescent="0.25">
      <c r="A493" s="8"/>
      <c r="B493" s="8"/>
      <c r="C493" s="9"/>
      <c r="D493" s="8"/>
      <c r="E493" s="8" t="s">
        <v>973</v>
      </c>
      <c r="F493" s="8">
        <v>0.78000000000000014</v>
      </c>
      <c r="G493" s="10">
        <v>5366</v>
      </c>
      <c r="H493" s="11">
        <v>4185.4800000000005</v>
      </c>
      <c r="I493" s="11">
        <v>3381.3337841286052</v>
      </c>
      <c r="J493" s="11">
        <v>804.14621587139538</v>
      </c>
      <c r="K493" s="8">
        <v>2.14</v>
      </c>
      <c r="L493" s="8"/>
      <c r="M493" s="12">
        <f t="shared" si="14"/>
        <v>11483.24</v>
      </c>
      <c r="N493" s="12">
        <f t="shared" si="14"/>
        <v>0</v>
      </c>
      <c r="O493" s="12">
        <f t="shared" si="15"/>
        <v>11483.24</v>
      </c>
    </row>
    <row r="494" spans="1:15" x14ac:dyDescent="0.25">
      <c r="A494" s="8"/>
      <c r="B494" s="8"/>
      <c r="C494" s="9"/>
      <c r="D494" s="8"/>
      <c r="E494" s="8" t="s">
        <v>974</v>
      </c>
      <c r="F494" s="8">
        <v>0.79</v>
      </c>
      <c r="G494" s="10">
        <v>2838</v>
      </c>
      <c r="H494" s="11">
        <v>2242.02</v>
      </c>
      <c r="I494" s="11">
        <v>1834.9919744694962</v>
      </c>
      <c r="J494" s="11">
        <v>407.02802553050407</v>
      </c>
      <c r="K494" s="8">
        <v>2.14</v>
      </c>
      <c r="L494" s="8"/>
      <c r="M494" s="12">
        <f t="shared" si="14"/>
        <v>6073.3200000000006</v>
      </c>
      <c r="N494" s="12">
        <f t="shared" si="14"/>
        <v>0</v>
      </c>
      <c r="O494" s="12">
        <f t="shared" si="15"/>
        <v>6073.3200000000006</v>
      </c>
    </row>
    <row r="495" spans="1:15" x14ac:dyDescent="0.25">
      <c r="A495" s="8"/>
      <c r="B495" s="8"/>
      <c r="C495" s="9"/>
      <c r="D495" s="8"/>
      <c r="E495" s="8" t="s">
        <v>975</v>
      </c>
      <c r="F495" s="8">
        <v>0.70000000000000007</v>
      </c>
      <c r="G495" s="10">
        <v>802</v>
      </c>
      <c r="H495" s="11">
        <v>561.40000000000009</v>
      </c>
      <c r="I495" s="11">
        <v>503.44970005454456</v>
      </c>
      <c r="J495" s="11">
        <v>57.950299945455427</v>
      </c>
      <c r="K495" s="8">
        <v>2.29</v>
      </c>
      <c r="L495" s="8"/>
      <c r="M495" s="12">
        <f t="shared" si="14"/>
        <v>1836.58</v>
      </c>
      <c r="N495" s="12">
        <f t="shared" si="14"/>
        <v>0</v>
      </c>
      <c r="O495" s="12">
        <f t="shared" si="15"/>
        <v>1836.58</v>
      </c>
    </row>
    <row r="496" spans="1:15" x14ac:dyDescent="0.25">
      <c r="A496" s="8"/>
      <c r="B496" s="8"/>
      <c r="C496" s="9"/>
      <c r="D496" s="8"/>
      <c r="E496" s="8" t="s">
        <v>976</v>
      </c>
      <c r="F496" s="8">
        <v>0.79</v>
      </c>
      <c r="G496" s="10">
        <v>1547</v>
      </c>
      <c r="H496" s="11">
        <v>1222.1299999999999</v>
      </c>
      <c r="I496" s="11">
        <v>1001.1154022988505</v>
      </c>
      <c r="J496" s="11">
        <v>221.0145977011494</v>
      </c>
      <c r="K496" s="8">
        <v>2.13</v>
      </c>
      <c r="L496" s="8"/>
      <c r="M496" s="12">
        <f t="shared" si="14"/>
        <v>3295.1099999999997</v>
      </c>
      <c r="N496" s="12">
        <f t="shared" si="14"/>
        <v>0</v>
      </c>
      <c r="O496" s="12">
        <f t="shared" si="15"/>
        <v>3295.1099999999997</v>
      </c>
    </row>
    <row r="497" spans="1:15" x14ac:dyDescent="0.25">
      <c r="A497" s="8"/>
      <c r="B497" s="8"/>
      <c r="C497" s="9"/>
      <c r="D497" s="8"/>
      <c r="E497" s="8" t="s">
        <v>782</v>
      </c>
      <c r="F497" s="8">
        <v>0.78000000000000014</v>
      </c>
      <c r="G497" s="10">
        <v>340</v>
      </c>
      <c r="H497" s="11">
        <v>265.2</v>
      </c>
      <c r="I497" s="11">
        <v>207.84222575528671</v>
      </c>
      <c r="J497" s="11">
        <v>57.357774244713291</v>
      </c>
      <c r="K497" s="8">
        <v>2.14</v>
      </c>
      <c r="L497" s="8"/>
      <c r="M497" s="12">
        <f t="shared" si="14"/>
        <v>727.6</v>
      </c>
      <c r="N497" s="12">
        <f t="shared" si="14"/>
        <v>0</v>
      </c>
      <c r="O497" s="12">
        <f t="shared" si="15"/>
        <v>727.6</v>
      </c>
    </row>
    <row r="498" spans="1:15" x14ac:dyDescent="0.25">
      <c r="A498" s="8"/>
      <c r="B498" s="8"/>
      <c r="C498" s="9"/>
      <c r="D498" s="8"/>
      <c r="E498" s="8" t="s">
        <v>977</v>
      </c>
      <c r="F498" s="8">
        <v>0.79</v>
      </c>
      <c r="G498" s="10">
        <v>3847</v>
      </c>
      <c r="H498" s="11">
        <v>3039.1299999999997</v>
      </c>
      <c r="I498" s="11">
        <v>2340.495075085028</v>
      </c>
      <c r="J498" s="11">
        <v>698.6349249149722</v>
      </c>
      <c r="K498" s="8">
        <v>2.14</v>
      </c>
      <c r="L498" s="8"/>
      <c r="M498" s="12">
        <f t="shared" si="14"/>
        <v>8232.58</v>
      </c>
      <c r="N498" s="12">
        <f t="shared" si="14"/>
        <v>0</v>
      </c>
      <c r="O498" s="12">
        <f t="shared" si="15"/>
        <v>8232.58</v>
      </c>
    </row>
    <row r="499" spans="1:15" x14ac:dyDescent="0.25">
      <c r="A499" s="8"/>
      <c r="B499" s="8"/>
      <c r="C499" s="9"/>
      <c r="D499" s="8"/>
      <c r="E499" s="8" t="s">
        <v>783</v>
      </c>
      <c r="F499" s="8">
        <v>0.7</v>
      </c>
      <c r="G499" s="10">
        <v>11</v>
      </c>
      <c r="H499" s="11">
        <v>7.7</v>
      </c>
      <c r="I499" s="11">
        <v>6.2039742840444188</v>
      </c>
      <c r="J499" s="11">
        <v>1.4960257159555814</v>
      </c>
      <c r="K499" s="8">
        <v>2.29</v>
      </c>
      <c r="L499" s="8"/>
      <c r="M499" s="12">
        <f t="shared" si="14"/>
        <v>25.19</v>
      </c>
      <c r="N499" s="12">
        <f t="shared" si="14"/>
        <v>0</v>
      </c>
      <c r="O499" s="12">
        <f t="shared" si="15"/>
        <v>25.19</v>
      </c>
    </row>
    <row r="500" spans="1:15" x14ac:dyDescent="0.25">
      <c r="A500" s="8"/>
      <c r="B500" s="8"/>
      <c r="C500" s="9"/>
      <c r="D500" s="8"/>
      <c r="E500" s="8" t="s">
        <v>978</v>
      </c>
      <c r="F500" s="8">
        <v>0.71999999999999986</v>
      </c>
      <c r="G500" s="10">
        <v>738</v>
      </c>
      <c r="H500" s="11">
        <v>531.36000000000013</v>
      </c>
      <c r="I500" s="11">
        <v>451.01952597823805</v>
      </c>
      <c r="J500" s="11">
        <v>80.340474021761963</v>
      </c>
      <c r="K500" s="8">
        <v>2.29</v>
      </c>
      <c r="L500" s="8"/>
      <c r="M500" s="12">
        <f t="shared" si="14"/>
        <v>1690.02</v>
      </c>
      <c r="N500" s="12">
        <f t="shared" si="14"/>
        <v>0</v>
      </c>
      <c r="O500" s="12">
        <f t="shared" si="15"/>
        <v>1690.02</v>
      </c>
    </row>
    <row r="501" spans="1:15" x14ac:dyDescent="0.25">
      <c r="A501" s="8"/>
      <c r="B501" s="8"/>
      <c r="C501" s="9"/>
      <c r="D501" s="8"/>
      <c r="E501" s="8" t="s">
        <v>784</v>
      </c>
      <c r="F501" s="8">
        <v>0.78000000000000014</v>
      </c>
      <c r="G501" s="10">
        <v>2747</v>
      </c>
      <c r="H501" s="11">
        <v>2142.66</v>
      </c>
      <c r="I501" s="11">
        <v>1763.3346336460381</v>
      </c>
      <c r="J501" s="11">
        <v>379.32536635396241</v>
      </c>
      <c r="K501" s="8">
        <v>2.14</v>
      </c>
      <c r="L501" s="8"/>
      <c r="M501" s="12">
        <f t="shared" si="14"/>
        <v>5878.58</v>
      </c>
      <c r="N501" s="12">
        <f t="shared" si="14"/>
        <v>0</v>
      </c>
      <c r="O501" s="12">
        <f t="shared" si="15"/>
        <v>5878.58</v>
      </c>
    </row>
    <row r="502" spans="1:15" x14ac:dyDescent="0.25">
      <c r="A502" s="8"/>
      <c r="B502" s="8"/>
      <c r="C502" s="9"/>
      <c r="D502" s="8"/>
      <c r="E502" s="8" t="s">
        <v>979</v>
      </c>
      <c r="F502" s="8">
        <v>0.79</v>
      </c>
      <c r="G502" s="10">
        <v>3779</v>
      </c>
      <c r="H502" s="11">
        <v>2985.4100000000003</v>
      </c>
      <c r="I502" s="11">
        <v>2265.7417617391084</v>
      </c>
      <c r="J502" s="11">
        <v>719.66823826089171</v>
      </c>
      <c r="K502" s="8">
        <v>2.14</v>
      </c>
      <c r="L502" s="8"/>
      <c r="M502" s="12">
        <f t="shared" si="14"/>
        <v>8087.06</v>
      </c>
      <c r="N502" s="12">
        <f t="shared" si="14"/>
        <v>0</v>
      </c>
      <c r="O502" s="12">
        <f t="shared" si="15"/>
        <v>8087.06</v>
      </c>
    </row>
    <row r="503" spans="1:15" x14ac:dyDescent="0.25">
      <c r="A503" s="8"/>
      <c r="B503" s="8"/>
      <c r="C503" s="9"/>
      <c r="D503" s="8"/>
      <c r="E503" s="8" t="s">
        <v>785</v>
      </c>
      <c r="F503" s="8">
        <v>0.70000000000000007</v>
      </c>
      <c r="G503" s="10">
        <v>565</v>
      </c>
      <c r="H503" s="11">
        <v>395.49999999999994</v>
      </c>
      <c r="I503" s="11">
        <v>360.46394136303695</v>
      </c>
      <c r="J503" s="11">
        <v>35.036058636962998</v>
      </c>
      <c r="K503" s="8">
        <v>2.29</v>
      </c>
      <c r="L503" s="8"/>
      <c r="M503" s="12">
        <f t="shared" si="14"/>
        <v>1293.8499999999999</v>
      </c>
      <c r="N503" s="12">
        <f t="shared" si="14"/>
        <v>0</v>
      </c>
      <c r="O503" s="12">
        <f t="shared" si="15"/>
        <v>1293.8499999999999</v>
      </c>
    </row>
    <row r="504" spans="1:15" x14ac:dyDescent="0.25">
      <c r="A504" s="8"/>
      <c r="B504" s="8"/>
      <c r="C504" s="9"/>
      <c r="D504" s="8"/>
      <c r="E504" s="8" t="s">
        <v>980</v>
      </c>
      <c r="F504" s="8">
        <v>0.78000000000000014</v>
      </c>
      <c r="G504" s="10">
        <v>6095</v>
      </c>
      <c r="H504" s="11">
        <v>4754.1000000000004</v>
      </c>
      <c r="I504" s="11">
        <v>3701.2311017140414</v>
      </c>
      <c r="J504" s="11">
        <v>1052.8688982859583</v>
      </c>
      <c r="K504" s="8">
        <v>2.14</v>
      </c>
      <c r="L504" s="8"/>
      <c r="M504" s="12">
        <f t="shared" si="14"/>
        <v>13043.300000000001</v>
      </c>
      <c r="N504" s="12">
        <f t="shared" si="14"/>
        <v>0</v>
      </c>
      <c r="O504" s="12">
        <f t="shared" si="15"/>
        <v>13043.300000000001</v>
      </c>
    </row>
    <row r="505" spans="1:15" x14ac:dyDescent="0.25">
      <c r="A505" s="8"/>
      <c r="B505" s="8"/>
      <c r="C505" s="9"/>
      <c r="D505" s="8"/>
      <c r="E505" s="8" t="s">
        <v>981</v>
      </c>
      <c r="F505" s="8">
        <v>0.79</v>
      </c>
      <c r="G505" s="10">
        <v>3068</v>
      </c>
      <c r="H505" s="11">
        <v>2423.7199999999998</v>
      </c>
      <c r="I505" s="11">
        <v>1860.9232565207781</v>
      </c>
      <c r="J505" s="11">
        <v>562.79674347922185</v>
      </c>
      <c r="K505" s="8">
        <v>2.14</v>
      </c>
      <c r="L505" s="8"/>
      <c r="M505" s="12">
        <f t="shared" si="14"/>
        <v>6565.52</v>
      </c>
      <c r="N505" s="12">
        <f t="shared" si="14"/>
        <v>0</v>
      </c>
      <c r="O505" s="12">
        <f t="shared" si="15"/>
        <v>6565.52</v>
      </c>
    </row>
    <row r="506" spans="1:15" x14ac:dyDescent="0.25">
      <c r="A506" s="8"/>
      <c r="B506" s="8"/>
      <c r="C506" s="9"/>
      <c r="D506" s="8"/>
      <c r="E506" s="8" t="s">
        <v>982</v>
      </c>
      <c r="F506" s="8">
        <v>0.70000000000000007</v>
      </c>
      <c r="G506" s="10">
        <v>743</v>
      </c>
      <c r="H506" s="11">
        <v>520.09999999999991</v>
      </c>
      <c r="I506" s="11">
        <v>445.61553567020189</v>
      </c>
      <c r="J506" s="11">
        <v>74.484464329798101</v>
      </c>
      <c r="K506" s="8">
        <v>2.29</v>
      </c>
      <c r="L506" s="8"/>
      <c r="M506" s="12">
        <f t="shared" si="14"/>
        <v>1701.47</v>
      </c>
      <c r="N506" s="12">
        <f t="shared" si="14"/>
        <v>0</v>
      </c>
      <c r="O506" s="12">
        <f t="shared" si="15"/>
        <v>1701.47</v>
      </c>
    </row>
    <row r="507" spans="1:15" x14ac:dyDescent="0.25">
      <c r="A507" s="8"/>
      <c r="B507" s="8"/>
      <c r="C507" s="9" t="s">
        <v>24</v>
      </c>
      <c r="D507" s="8" t="s">
        <v>38</v>
      </c>
      <c r="E507" s="8" t="s">
        <v>983</v>
      </c>
      <c r="F507" s="8">
        <v>0.65</v>
      </c>
      <c r="G507" s="10">
        <v>5119</v>
      </c>
      <c r="H507" s="11">
        <v>3327.35</v>
      </c>
      <c r="I507" s="11">
        <v>3560.1988149662284</v>
      </c>
      <c r="J507" s="11">
        <v>-232.84881496622805</v>
      </c>
      <c r="K507" s="8">
        <v>1.72</v>
      </c>
      <c r="L507" s="8"/>
      <c r="M507" s="12">
        <f t="shared" si="14"/>
        <v>8804.68</v>
      </c>
      <c r="N507" s="12">
        <f t="shared" si="14"/>
        <v>0</v>
      </c>
      <c r="O507" s="12">
        <f t="shared" si="15"/>
        <v>8804.68</v>
      </c>
    </row>
    <row r="508" spans="1:15" x14ac:dyDescent="0.25">
      <c r="A508" s="8"/>
      <c r="B508" s="8"/>
      <c r="C508" s="9"/>
      <c r="D508" s="8"/>
      <c r="E508" s="8" t="s">
        <v>971</v>
      </c>
      <c r="F508" s="8">
        <v>0.68</v>
      </c>
      <c r="G508" s="10">
        <v>5300</v>
      </c>
      <c r="H508" s="11">
        <v>3604</v>
      </c>
      <c r="I508" s="11">
        <v>3219.1399371405505</v>
      </c>
      <c r="J508" s="11">
        <v>384.86006285944944</v>
      </c>
      <c r="K508" s="8">
        <v>1.82</v>
      </c>
      <c r="L508" s="8"/>
      <c r="M508" s="12">
        <f t="shared" si="14"/>
        <v>9646</v>
      </c>
      <c r="N508" s="12">
        <f t="shared" si="14"/>
        <v>0</v>
      </c>
      <c r="O508" s="12">
        <f t="shared" si="15"/>
        <v>9646</v>
      </c>
    </row>
    <row r="509" spans="1:15" x14ac:dyDescent="0.25">
      <c r="A509" s="8"/>
      <c r="B509" s="8"/>
      <c r="C509" s="9"/>
      <c r="D509" s="8"/>
      <c r="E509" s="8" t="s">
        <v>972</v>
      </c>
      <c r="F509" s="8">
        <v>0.66</v>
      </c>
      <c r="G509" s="10">
        <v>372</v>
      </c>
      <c r="H509" s="11">
        <v>245.52</v>
      </c>
      <c r="I509" s="11">
        <v>239.34899242050065</v>
      </c>
      <c r="J509" s="11">
        <v>6.1710075794993529</v>
      </c>
      <c r="K509" s="8">
        <v>1.97</v>
      </c>
      <c r="L509" s="8"/>
      <c r="M509" s="12">
        <f t="shared" si="14"/>
        <v>732.84</v>
      </c>
      <c r="N509" s="12">
        <f t="shared" si="14"/>
        <v>0</v>
      </c>
      <c r="O509" s="12">
        <f t="shared" si="15"/>
        <v>732.84</v>
      </c>
    </row>
    <row r="510" spans="1:15" x14ac:dyDescent="0.25">
      <c r="A510" s="8"/>
      <c r="B510" s="8"/>
      <c r="C510" s="9"/>
      <c r="D510" s="8"/>
      <c r="E510" s="8" t="s">
        <v>789</v>
      </c>
      <c r="F510" s="8">
        <v>0.70000000000000007</v>
      </c>
      <c r="G510" s="10">
        <v>11814</v>
      </c>
      <c r="H510" s="11">
        <v>8269.7999999999993</v>
      </c>
      <c r="I510" s="11">
        <v>6431.5827018870368</v>
      </c>
      <c r="J510" s="11">
        <v>1838.217298112964</v>
      </c>
      <c r="K510" s="8">
        <v>1.3</v>
      </c>
      <c r="L510" s="8"/>
      <c r="M510" s="12">
        <f t="shared" si="14"/>
        <v>15358.2</v>
      </c>
      <c r="N510" s="12">
        <f t="shared" si="14"/>
        <v>0</v>
      </c>
      <c r="O510" s="12">
        <f t="shared" si="15"/>
        <v>15358.2</v>
      </c>
    </row>
    <row r="511" spans="1:15" x14ac:dyDescent="0.25">
      <c r="A511" s="8"/>
      <c r="B511" s="8"/>
      <c r="C511" s="9"/>
      <c r="D511" s="8"/>
      <c r="E511" s="8" t="s">
        <v>984</v>
      </c>
      <c r="F511" s="8">
        <v>0.7</v>
      </c>
      <c r="G511" s="10">
        <v>6182</v>
      </c>
      <c r="H511" s="11">
        <v>4327.3999999999996</v>
      </c>
      <c r="I511" s="11">
        <v>2860.0671259548753</v>
      </c>
      <c r="J511" s="11">
        <v>1467.3328740451248</v>
      </c>
      <c r="K511" s="8">
        <v>1.3</v>
      </c>
      <c r="L511" s="8"/>
      <c r="M511" s="12">
        <f t="shared" si="14"/>
        <v>8036.6</v>
      </c>
      <c r="N511" s="12">
        <f t="shared" si="14"/>
        <v>0</v>
      </c>
      <c r="O511" s="12">
        <f t="shared" si="15"/>
        <v>8036.6</v>
      </c>
    </row>
    <row r="512" spans="1:15" x14ac:dyDescent="0.25">
      <c r="A512" s="8"/>
      <c r="B512" s="8"/>
      <c r="C512" s="9"/>
      <c r="D512" s="8"/>
      <c r="E512" s="8" t="s">
        <v>985</v>
      </c>
      <c r="F512" s="8">
        <v>0.65</v>
      </c>
      <c r="G512" s="10">
        <v>2232</v>
      </c>
      <c r="H512" s="11">
        <v>1450.8</v>
      </c>
      <c r="I512" s="11">
        <v>1476.2544103291584</v>
      </c>
      <c r="J512" s="11">
        <v>-25.454410329158321</v>
      </c>
      <c r="K512" s="8">
        <v>1.72</v>
      </c>
      <c r="L512" s="8"/>
      <c r="M512" s="12">
        <f t="shared" si="14"/>
        <v>3839.04</v>
      </c>
      <c r="N512" s="12">
        <f t="shared" si="14"/>
        <v>0</v>
      </c>
      <c r="O512" s="12">
        <f t="shared" si="15"/>
        <v>3839.04</v>
      </c>
    </row>
    <row r="513" spans="1:15" x14ac:dyDescent="0.25">
      <c r="A513" s="8"/>
      <c r="B513" s="8"/>
      <c r="C513" s="9"/>
      <c r="D513" s="8"/>
      <c r="E513" s="8" t="s">
        <v>986</v>
      </c>
      <c r="F513" s="8">
        <v>0.64</v>
      </c>
      <c r="G513" s="10">
        <v>557</v>
      </c>
      <c r="H513" s="11">
        <v>356.48</v>
      </c>
      <c r="I513" s="11">
        <v>390.17673738153803</v>
      </c>
      <c r="J513" s="11">
        <v>-33.696737381538028</v>
      </c>
      <c r="K513" s="8">
        <v>1.85</v>
      </c>
      <c r="L513" s="8"/>
      <c r="M513" s="12">
        <f t="shared" si="14"/>
        <v>1030.45</v>
      </c>
      <c r="N513" s="12">
        <f t="shared" si="14"/>
        <v>0</v>
      </c>
      <c r="O513" s="12">
        <f t="shared" si="15"/>
        <v>1030.45</v>
      </c>
    </row>
    <row r="514" spans="1:15" x14ac:dyDescent="0.25">
      <c r="A514" s="8"/>
      <c r="B514" s="8"/>
      <c r="C514" s="9"/>
      <c r="D514" s="8"/>
      <c r="E514" s="8" t="s">
        <v>790</v>
      </c>
      <c r="F514" s="8">
        <v>0.78000000000000014</v>
      </c>
      <c r="G514" s="10">
        <v>586</v>
      </c>
      <c r="H514" s="11">
        <v>457.08</v>
      </c>
      <c r="I514" s="11">
        <v>365.19000137521186</v>
      </c>
      <c r="J514" s="11">
        <v>91.889998624788205</v>
      </c>
      <c r="K514" s="8">
        <v>2.13</v>
      </c>
      <c r="L514" s="8"/>
      <c r="M514" s="12">
        <f t="shared" si="14"/>
        <v>1248.1799999999998</v>
      </c>
      <c r="N514" s="12">
        <f t="shared" si="14"/>
        <v>0</v>
      </c>
      <c r="O514" s="12">
        <f t="shared" si="15"/>
        <v>1248.1799999999998</v>
      </c>
    </row>
    <row r="515" spans="1:15" x14ac:dyDescent="0.25">
      <c r="A515" s="8"/>
      <c r="B515" s="8"/>
      <c r="C515" s="9"/>
      <c r="D515" s="8"/>
      <c r="E515" s="8" t="s">
        <v>791</v>
      </c>
      <c r="F515" s="8">
        <v>0.78000000000000014</v>
      </c>
      <c r="G515" s="10">
        <v>1348</v>
      </c>
      <c r="H515" s="11">
        <v>1051.44</v>
      </c>
      <c r="I515" s="11">
        <v>737.36301659194498</v>
      </c>
      <c r="J515" s="11">
        <v>314.07698340805501</v>
      </c>
      <c r="K515" s="8">
        <v>2.13</v>
      </c>
      <c r="L515" s="8"/>
      <c r="M515" s="12">
        <f t="shared" si="14"/>
        <v>2871.24</v>
      </c>
      <c r="N515" s="12">
        <f t="shared" si="14"/>
        <v>0</v>
      </c>
      <c r="O515" s="12">
        <f t="shared" si="15"/>
        <v>2871.24</v>
      </c>
    </row>
    <row r="516" spans="1:15" x14ac:dyDescent="0.25">
      <c r="A516" s="8"/>
      <c r="B516" s="8"/>
      <c r="C516" s="9"/>
      <c r="D516" s="8"/>
      <c r="E516" s="8" t="s">
        <v>987</v>
      </c>
      <c r="F516" s="8">
        <v>0.70000000000000007</v>
      </c>
      <c r="G516" s="10">
        <v>745</v>
      </c>
      <c r="H516" s="11">
        <v>521.5</v>
      </c>
      <c r="I516" s="11">
        <v>427.62045366948519</v>
      </c>
      <c r="J516" s="11">
        <v>93.879546330514756</v>
      </c>
      <c r="K516" s="8">
        <v>2.29</v>
      </c>
      <c r="L516" s="8"/>
      <c r="M516" s="12">
        <f t="shared" si="14"/>
        <v>1706.05</v>
      </c>
      <c r="N516" s="12">
        <f t="shared" si="14"/>
        <v>0</v>
      </c>
      <c r="O516" s="12">
        <f t="shared" si="15"/>
        <v>1706.05</v>
      </c>
    </row>
    <row r="517" spans="1:15" x14ac:dyDescent="0.25">
      <c r="A517" s="8"/>
      <c r="B517" s="8"/>
      <c r="C517" s="9"/>
      <c r="D517" s="8"/>
      <c r="E517" s="8" t="s">
        <v>953</v>
      </c>
      <c r="F517" s="8">
        <v>0.65</v>
      </c>
      <c r="G517" s="10">
        <v>4598</v>
      </c>
      <c r="H517" s="11">
        <v>2988.7</v>
      </c>
      <c r="I517" s="11">
        <v>2488.0578082834709</v>
      </c>
      <c r="J517" s="11">
        <v>500.64219171652917</v>
      </c>
      <c r="K517" s="8">
        <v>1.66</v>
      </c>
      <c r="L517" s="8"/>
      <c r="M517" s="12">
        <f t="shared" ref="M517:N580" si="16">$G517*K517</f>
        <v>7632.6799999999994</v>
      </c>
      <c r="N517" s="12">
        <f t="shared" si="16"/>
        <v>0</v>
      </c>
      <c r="O517" s="12">
        <f t="shared" ref="O517:O580" si="17">M517+N517</f>
        <v>7632.6799999999994</v>
      </c>
    </row>
    <row r="518" spans="1:15" x14ac:dyDescent="0.25">
      <c r="A518" s="8"/>
      <c r="B518" s="8"/>
      <c r="C518" s="9" t="s">
        <v>30</v>
      </c>
      <c r="D518" s="8" t="s">
        <v>38</v>
      </c>
      <c r="E518" s="8" t="s">
        <v>983</v>
      </c>
      <c r="F518" s="8">
        <v>0.65</v>
      </c>
      <c r="G518" s="10">
        <v>5117</v>
      </c>
      <c r="H518" s="11">
        <v>3326.05</v>
      </c>
      <c r="I518" s="11">
        <v>3559.5143118149058</v>
      </c>
      <c r="J518" s="11">
        <v>-233.46431181490564</v>
      </c>
      <c r="K518" s="8">
        <v>1.72</v>
      </c>
      <c r="L518" s="8"/>
      <c r="M518" s="12">
        <f t="shared" si="16"/>
        <v>8801.24</v>
      </c>
      <c r="N518" s="12">
        <f t="shared" si="16"/>
        <v>0</v>
      </c>
      <c r="O518" s="12">
        <f t="shared" si="17"/>
        <v>8801.24</v>
      </c>
    </row>
    <row r="519" spans="1:15" x14ac:dyDescent="0.25">
      <c r="A519" s="8"/>
      <c r="B519" s="8"/>
      <c r="C519" s="9"/>
      <c r="D519" s="8"/>
      <c r="E519" s="8" t="s">
        <v>971</v>
      </c>
      <c r="F519" s="8">
        <v>0.68</v>
      </c>
      <c r="G519" s="10">
        <v>5300</v>
      </c>
      <c r="H519" s="11">
        <v>3604.0000000000005</v>
      </c>
      <c r="I519" s="11">
        <v>3219.2411858396322</v>
      </c>
      <c r="J519" s="11">
        <v>384.7588141603681</v>
      </c>
      <c r="K519" s="8">
        <v>1.82</v>
      </c>
      <c r="L519" s="8"/>
      <c r="M519" s="12">
        <f t="shared" si="16"/>
        <v>9646</v>
      </c>
      <c r="N519" s="12">
        <f t="shared" si="16"/>
        <v>0</v>
      </c>
      <c r="O519" s="12">
        <f t="shared" si="17"/>
        <v>9646</v>
      </c>
    </row>
    <row r="520" spans="1:15" x14ac:dyDescent="0.25">
      <c r="A520" s="8"/>
      <c r="B520" s="8"/>
      <c r="C520" s="9"/>
      <c r="D520" s="8"/>
      <c r="E520" s="8" t="s">
        <v>972</v>
      </c>
      <c r="F520" s="8">
        <v>0.66</v>
      </c>
      <c r="G520" s="10">
        <v>372</v>
      </c>
      <c r="H520" s="11">
        <v>245.51999999999998</v>
      </c>
      <c r="I520" s="11">
        <v>239.24064490365245</v>
      </c>
      <c r="J520" s="11">
        <v>6.2793550963475466</v>
      </c>
      <c r="K520" s="8">
        <v>1.97</v>
      </c>
      <c r="L520" s="8"/>
      <c r="M520" s="12">
        <f t="shared" si="16"/>
        <v>732.84</v>
      </c>
      <c r="N520" s="12">
        <f t="shared" si="16"/>
        <v>0</v>
      </c>
      <c r="O520" s="12">
        <f t="shared" si="17"/>
        <v>732.84</v>
      </c>
    </row>
    <row r="521" spans="1:15" x14ac:dyDescent="0.25">
      <c r="A521" s="8"/>
      <c r="B521" s="8"/>
      <c r="C521" s="9"/>
      <c r="D521" s="8"/>
      <c r="E521" s="8" t="s">
        <v>789</v>
      </c>
      <c r="F521" s="8">
        <v>0.70000000000000007</v>
      </c>
      <c r="G521" s="10">
        <v>11819</v>
      </c>
      <c r="H521" s="11">
        <v>8273.2999999999993</v>
      </c>
      <c r="I521" s="11">
        <v>6434.3498653327442</v>
      </c>
      <c r="J521" s="11">
        <v>1838.9501346672564</v>
      </c>
      <c r="K521" s="8">
        <v>1.3</v>
      </c>
      <c r="L521" s="8"/>
      <c r="M521" s="12">
        <f t="shared" si="16"/>
        <v>15364.7</v>
      </c>
      <c r="N521" s="12">
        <f t="shared" si="16"/>
        <v>0</v>
      </c>
      <c r="O521" s="12">
        <f t="shared" si="17"/>
        <v>15364.7</v>
      </c>
    </row>
    <row r="522" spans="1:15" x14ac:dyDescent="0.25">
      <c r="A522" s="8"/>
      <c r="B522" s="8"/>
      <c r="C522" s="9"/>
      <c r="D522" s="8"/>
      <c r="E522" s="8" t="s">
        <v>984</v>
      </c>
      <c r="F522" s="8">
        <v>0.7</v>
      </c>
      <c r="G522" s="10">
        <v>6183</v>
      </c>
      <c r="H522" s="11">
        <v>4328.1000000000004</v>
      </c>
      <c r="I522" s="11">
        <v>2860.8739860959486</v>
      </c>
      <c r="J522" s="11">
        <v>1467.2260139040518</v>
      </c>
      <c r="K522" s="8">
        <v>1.3</v>
      </c>
      <c r="L522" s="8"/>
      <c r="M522" s="12">
        <f t="shared" si="16"/>
        <v>8037.9000000000005</v>
      </c>
      <c r="N522" s="12">
        <f t="shared" si="16"/>
        <v>0</v>
      </c>
      <c r="O522" s="12">
        <f t="shared" si="17"/>
        <v>8037.9000000000005</v>
      </c>
    </row>
    <row r="523" spans="1:15" x14ac:dyDescent="0.25">
      <c r="A523" s="8"/>
      <c r="B523" s="8"/>
      <c r="C523" s="9"/>
      <c r="D523" s="8"/>
      <c r="E523" s="8" t="s">
        <v>985</v>
      </c>
      <c r="F523" s="8">
        <v>0.65</v>
      </c>
      <c r="G523" s="10">
        <v>2232</v>
      </c>
      <c r="H523" s="11">
        <v>1450.8000000000002</v>
      </c>
      <c r="I523" s="11">
        <v>1476.2936988049198</v>
      </c>
      <c r="J523" s="11">
        <v>-25.493698804919887</v>
      </c>
      <c r="K523" s="8">
        <v>1.72</v>
      </c>
      <c r="L523" s="8"/>
      <c r="M523" s="12">
        <f t="shared" si="16"/>
        <v>3839.04</v>
      </c>
      <c r="N523" s="12">
        <f t="shared" si="16"/>
        <v>0</v>
      </c>
      <c r="O523" s="12">
        <f t="shared" si="17"/>
        <v>3839.04</v>
      </c>
    </row>
    <row r="524" spans="1:15" x14ac:dyDescent="0.25">
      <c r="A524" s="8"/>
      <c r="B524" s="8"/>
      <c r="C524" s="9"/>
      <c r="D524" s="8"/>
      <c r="E524" s="8" t="s">
        <v>986</v>
      </c>
      <c r="F524" s="8">
        <v>0.64</v>
      </c>
      <c r="G524" s="10">
        <v>559</v>
      </c>
      <c r="H524" s="11">
        <v>357.76000000000005</v>
      </c>
      <c r="I524" s="11">
        <v>391.08205653700435</v>
      </c>
      <c r="J524" s="11">
        <v>-33.322056537004364</v>
      </c>
      <c r="K524" s="8">
        <v>1.85</v>
      </c>
      <c r="L524" s="8"/>
      <c r="M524" s="12">
        <f t="shared" si="16"/>
        <v>1034.1500000000001</v>
      </c>
      <c r="N524" s="12">
        <f t="shared" si="16"/>
        <v>0</v>
      </c>
      <c r="O524" s="12">
        <f t="shared" si="17"/>
        <v>1034.1500000000001</v>
      </c>
    </row>
    <row r="525" spans="1:15" x14ac:dyDescent="0.25">
      <c r="A525" s="8"/>
      <c r="B525" s="8"/>
      <c r="C525" s="9"/>
      <c r="D525" s="8"/>
      <c r="E525" s="8" t="s">
        <v>790</v>
      </c>
      <c r="F525" s="8">
        <v>0.78000000000000014</v>
      </c>
      <c r="G525" s="10">
        <v>583</v>
      </c>
      <c r="H525" s="11">
        <v>454.74</v>
      </c>
      <c r="I525" s="11">
        <v>363.6802310105885</v>
      </c>
      <c r="J525" s="11">
        <v>91.05976898941158</v>
      </c>
      <c r="K525" s="8">
        <v>2.13</v>
      </c>
      <c r="L525" s="8"/>
      <c r="M525" s="12">
        <f t="shared" si="16"/>
        <v>1241.79</v>
      </c>
      <c r="N525" s="12">
        <f t="shared" si="16"/>
        <v>0</v>
      </c>
      <c r="O525" s="12">
        <f t="shared" si="17"/>
        <v>1241.79</v>
      </c>
    </row>
    <row r="526" spans="1:15" x14ac:dyDescent="0.25">
      <c r="A526" s="8"/>
      <c r="B526" s="8"/>
      <c r="C526" s="9"/>
      <c r="D526" s="8"/>
      <c r="E526" s="8" t="s">
        <v>791</v>
      </c>
      <c r="F526" s="8">
        <v>0.78000000000000014</v>
      </c>
      <c r="G526" s="10">
        <v>1348</v>
      </c>
      <c r="H526" s="11">
        <v>1051.44</v>
      </c>
      <c r="I526" s="11">
        <v>737.37202981003065</v>
      </c>
      <c r="J526" s="11">
        <v>314.06797018996934</v>
      </c>
      <c r="K526" s="8">
        <v>2.13</v>
      </c>
      <c r="L526" s="8"/>
      <c r="M526" s="12">
        <f t="shared" si="16"/>
        <v>2871.24</v>
      </c>
      <c r="N526" s="12">
        <f t="shared" si="16"/>
        <v>0</v>
      </c>
      <c r="O526" s="12">
        <f t="shared" si="17"/>
        <v>2871.24</v>
      </c>
    </row>
    <row r="527" spans="1:15" x14ac:dyDescent="0.25">
      <c r="A527" s="8"/>
      <c r="B527" s="8"/>
      <c r="C527" s="9"/>
      <c r="D527" s="8"/>
      <c r="E527" s="8" t="s">
        <v>987</v>
      </c>
      <c r="F527" s="8">
        <v>0.70000000000000007</v>
      </c>
      <c r="G527" s="10">
        <v>743</v>
      </c>
      <c r="H527" s="11">
        <v>520.1</v>
      </c>
      <c r="I527" s="11">
        <v>426.49090793356072</v>
      </c>
      <c r="J527" s="11">
        <v>93.609092066439288</v>
      </c>
      <c r="K527" s="8">
        <v>2.29</v>
      </c>
      <c r="L527" s="8"/>
      <c r="M527" s="12">
        <f t="shared" si="16"/>
        <v>1701.47</v>
      </c>
      <c r="N527" s="12">
        <f t="shared" si="16"/>
        <v>0</v>
      </c>
      <c r="O527" s="12">
        <f t="shared" si="17"/>
        <v>1701.47</v>
      </c>
    </row>
    <row r="528" spans="1:15" x14ac:dyDescent="0.25">
      <c r="A528" s="8"/>
      <c r="B528" s="8"/>
      <c r="C528" s="9"/>
      <c r="D528" s="8"/>
      <c r="E528" s="8" t="s">
        <v>953</v>
      </c>
      <c r="F528" s="8">
        <v>0.65</v>
      </c>
      <c r="G528" s="10">
        <v>4597</v>
      </c>
      <c r="H528" s="11">
        <v>2988.05</v>
      </c>
      <c r="I528" s="11">
        <v>2486.8610819170144</v>
      </c>
      <c r="J528" s="11">
        <v>501.18891808298628</v>
      </c>
      <c r="K528" s="8">
        <v>1.66</v>
      </c>
      <c r="L528" s="8"/>
      <c r="M528" s="12">
        <f t="shared" si="16"/>
        <v>7631.0199999999995</v>
      </c>
      <c r="N528" s="12">
        <f t="shared" si="16"/>
        <v>0</v>
      </c>
      <c r="O528" s="12">
        <f t="shared" si="17"/>
        <v>7631.0199999999995</v>
      </c>
    </row>
    <row r="529" spans="1:15" x14ac:dyDescent="0.25">
      <c r="A529" s="8"/>
      <c r="B529" s="8"/>
      <c r="C529" s="9" t="s">
        <v>143</v>
      </c>
      <c r="D529" s="8" t="s">
        <v>38</v>
      </c>
      <c r="E529" s="8" t="s">
        <v>988</v>
      </c>
      <c r="F529" s="8">
        <v>0.67999999999999994</v>
      </c>
      <c r="G529" s="10">
        <v>6489</v>
      </c>
      <c r="H529" s="11">
        <v>4412.5200000000004</v>
      </c>
      <c r="I529" s="11">
        <v>3453.3169340128929</v>
      </c>
      <c r="J529" s="11">
        <v>959.20306598710681</v>
      </c>
      <c r="K529" s="8">
        <v>1.82</v>
      </c>
      <c r="L529" s="8"/>
      <c r="M529" s="12">
        <f t="shared" si="16"/>
        <v>11809.98</v>
      </c>
      <c r="N529" s="12">
        <f t="shared" si="16"/>
        <v>0</v>
      </c>
      <c r="O529" s="12">
        <f t="shared" si="17"/>
        <v>11809.98</v>
      </c>
    </row>
    <row r="530" spans="1:15" x14ac:dyDescent="0.25">
      <c r="A530" s="8"/>
      <c r="B530" s="8"/>
      <c r="C530" s="9"/>
      <c r="D530" s="8"/>
      <c r="E530" s="8" t="s">
        <v>955</v>
      </c>
      <c r="F530" s="8">
        <v>0.68</v>
      </c>
      <c r="G530" s="10">
        <v>3147</v>
      </c>
      <c r="H530" s="11">
        <v>2139.96</v>
      </c>
      <c r="I530" s="11">
        <v>2767.8561366375634</v>
      </c>
      <c r="J530" s="11">
        <v>-627.89613663756347</v>
      </c>
      <c r="K530" s="8">
        <v>1.82</v>
      </c>
      <c r="L530" s="8"/>
      <c r="M530" s="12">
        <f t="shared" si="16"/>
        <v>5727.54</v>
      </c>
      <c r="N530" s="12">
        <f t="shared" si="16"/>
        <v>0</v>
      </c>
      <c r="O530" s="12">
        <f t="shared" si="17"/>
        <v>5727.54</v>
      </c>
    </row>
    <row r="531" spans="1:15" x14ac:dyDescent="0.25">
      <c r="A531" s="8"/>
      <c r="B531" s="8"/>
      <c r="C531" s="9"/>
      <c r="D531" s="8"/>
      <c r="E531" s="8" t="s">
        <v>957</v>
      </c>
      <c r="F531" s="8">
        <v>0.68</v>
      </c>
      <c r="G531" s="10">
        <v>567</v>
      </c>
      <c r="H531" s="11">
        <v>385.56</v>
      </c>
      <c r="I531" s="11">
        <v>248.81991814461117</v>
      </c>
      <c r="J531" s="11">
        <v>136.74008185538884</v>
      </c>
      <c r="K531" s="8">
        <v>1.82</v>
      </c>
      <c r="L531" s="8"/>
      <c r="M531" s="12">
        <f t="shared" si="16"/>
        <v>1031.94</v>
      </c>
      <c r="N531" s="12">
        <f t="shared" si="16"/>
        <v>0</v>
      </c>
      <c r="O531" s="12">
        <f t="shared" si="17"/>
        <v>1031.94</v>
      </c>
    </row>
    <row r="532" spans="1:15" x14ac:dyDescent="0.25">
      <c r="A532" s="8"/>
      <c r="B532" s="8"/>
      <c r="C532" s="9"/>
      <c r="D532" s="8"/>
      <c r="E532" s="8" t="s">
        <v>989</v>
      </c>
      <c r="F532" s="8">
        <v>0.72000000000000008</v>
      </c>
      <c r="G532" s="10">
        <v>2816</v>
      </c>
      <c r="H532" s="11">
        <v>2027.5200000000002</v>
      </c>
      <c r="I532" s="11">
        <v>1599.4233803278735</v>
      </c>
      <c r="J532" s="11">
        <v>428.09661967212668</v>
      </c>
      <c r="K532" s="8">
        <v>1.36</v>
      </c>
      <c r="L532" s="8"/>
      <c r="M532" s="12">
        <f t="shared" si="16"/>
        <v>3829.76</v>
      </c>
      <c r="N532" s="12">
        <f t="shared" si="16"/>
        <v>0</v>
      </c>
      <c r="O532" s="12">
        <f t="shared" si="17"/>
        <v>3829.76</v>
      </c>
    </row>
    <row r="533" spans="1:15" x14ac:dyDescent="0.25">
      <c r="A533" s="8"/>
      <c r="B533" s="8"/>
      <c r="C533" s="9"/>
      <c r="D533" s="8"/>
      <c r="E533" s="8" t="s">
        <v>769</v>
      </c>
      <c r="F533" s="8">
        <v>0.70000000000000007</v>
      </c>
      <c r="G533" s="10">
        <v>8516</v>
      </c>
      <c r="H533" s="11">
        <v>5961.2000000000007</v>
      </c>
      <c r="I533" s="11">
        <v>4144.4264795954159</v>
      </c>
      <c r="J533" s="11">
        <v>1816.7735204045839</v>
      </c>
      <c r="K533" s="8">
        <v>1.3</v>
      </c>
      <c r="L533" s="8"/>
      <c r="M533" s="12">
        <f t="shared" si="16"/>
        <v>11070.800000000001</v>
      </c>
      <c r="N533" s="12">
        <f t="shared" si="16"/>
        <v>0</v>
      </c>
      <c r="O533" s="12">
        <f t="shared" si="17"/>
        <v>11070.800000000001</v>
      </c>
    </row>
    <row r="534" spans="1:15" x14ac:dyDescent="0.25">
      <c r="A534" s="8"/>
      <c r="B534" s="8"/>
      <c r="C534" s="9"/>
      <c r="D534" s="8"/>
      <c r="E534" s="8" t="s">
        <v>797</v>
      </c>
      <c r="F534" s="8">
        <v>0.7</v>
      </c>
      <c r="G534" s="10">
        <v>43</v>
      </c>
      <c r="H534" s="11">
        <v>30.1</v>
      </c>
      <c r="I534" s="11">
        <v>20.241463414634147</v>
      </c>
      <c r="J534" s="11">
        <v>9.8585365853658544</v>
      </c>
      <c r="K534" s="8">
        <v>1.3</v>
      </c>
      <c r="L534" s="8"/>
      <c r="M534" s="12">
        <f t="shared" si="16"/>
        <v>55.9</v>
      </c>
      <c r="N534" s="12">
        <f t="shared" si="16"/>
        <v>0</v>
      </c>
      <c r="O534" s="12">
        <f t="shared" si="17"/>
        <v>55.9</v>
      </c>
    </row>
    <row r="535" spans="1:15" x14ac:dyDescent="0.25">
      <c r="A535" s="8"/>
      <c r="B535" s="8"/>
      <c r="C535" s="9"/>
      <c r="D535" s="8"/>
      <c r="E535" s="8" t="s">
        <v>990</v>
      </c>
      <c r="F535" s="8">
        <v>0.72</v>
      </c>
      <c r="G535" s="10">
        <v>2160</v>
      </c>
      <c r="H535" s="11">
        <v>1555.2</v>
      </c>
      <c r="I535" s="11">
        <v>1117.1488490609254</v>
      </c>
      <c r="J535" s="11">
        <v>438.05115093907477</v>
      </c>
      <c r="K535" s="8">
        <v>1.34</v>
      </c>
      <c r="L535" s="8"/>
      <c r="M535" s="12">
        <f t="shared" si="16"/>
        <v>2894.4</v>
      </c>
      <c r="N535" s="12">
        <f t="shared" si="16"/>
        <v>0</v>
      </c>
      <c r="O535" s="12">
        <f t="shared" si="17"/>
        <v>2894.4</v>
      </c>
    </row>
    <row r="536" spans="1:15" x14ac:dyDescent="0.25">
      <c r="A536" s="8"/>
      <c r="B536" s="8"/>
      <c r="C536" s="9"/>
      <c r="D536" s="8"/>
      <c r="E536" s="8" t="s">
        <v>800</v>
      </c>
      <c r="F536" s="8">
        <v>0.72</v>
      </c>
      <c r="G536" s="10">
        <v>708</v>
      </c>
      <c r="H536" s="11">
        <v>509.76000000000005</v>
      </c>
      <c r="I536" s="11">
        <v>368.41413317837737</v>
      </c>
      <c r="J536" s="11">
        <v>141.34586682162256</v>
      </c>
      <c r="K536" s="8">
        <v>1.34</v>
      </c>
      <c r="L536" s="8"/>
      <c r="M536" s="12">
        <f t="shared" si="16"/>
        <v>948.72</v>
      </c>
      <c r="N536" s="12">
        <f t="shared" si="16"/>
        <v>0</v>
      </c>
      <c r="O536" s="12">
        <f t="shared" si="17"/>
        <v>948.72</v>
      </c>
    </row>
    <row r="537" spans="1:15" x14ac:dyDescent="0.25">
      <c r="A537" s="8"/>
      <c r="B537" s="8"/>
      <c r="C537" s="9"/>
      <c r="D537" s="8"/>
      <c r="E537" s="8" t="s">
        <v>991</v>
      </c>
      <c r="F537" s="8">
        <v>0.65</v>
      </c>
      <c r="G537" s="10">
        <v>8034</v>
      </c>
      <c r="H537" s="11">
        <v>5222.0999999999995</v>
      </c>
      <c r="I537" s="11">
        <v>4494.8691010212551</v>
      </c>
      <c r="J537" s="11">
        <v>727.23089897874536</v>
      </c>
      <c r="K537" s="8">
        <v>1.66</v>
      </c>
      <c r="L537" s="8"/>
      <c r="M537" s="12">
        <f t="shared" si="16"/>
        <v>13336.439999999999</v>
      </c>
      <c r="N537" s="12">
        <f t="shared" si="16"/>
        <v>0</v>
      </c>
      <c r="O537" s="12">
        <f t="shared" si="17"/>
        <v>13336.439999999999</v>
      </c>
    </row>
    <row r="538" spans="1:15" x14ac:dyDescent="0.25">
      <c r="A538" s="8"/>
      <c r="B538" s="8"/>
      <c r="C538" s="9"/>
      <c r="D538" s="8"/>
      <c r="E538" s="8" t="s">
        <v>992</v>
      </c>
      <c r="F538" s="8">
        <v>0.65</v>
      </c>
      <c r="G538" s="10">
        <v>7791</v>
      </c>
      <c r="H538" s="11">
        <v>5064.1499999999996</v>
      </c>
      <c r="I538" s="11">
        <v>3754.0302712731173</v>
      </c>
      <c r="J538" s="11">
        <v>1310.1197287268824</v>
      </c>
      <c r="K538" s="8">
        <v>1.66</v>
      </c>
      <c r="L538" s="8"/>
      <c r="M538" s="12">
        <f t="shared" si="16"/>
        <v>12933.06</v>
      </c>
      <c r="N538" s="12">
        <f t="shared" si="16"/>
        <v>0</v>
      </c>
      <c r="O538" s="12">
        <f t="shared" si="17"/>
        <v>12933.06</v>
      </c>
    </row>
    <row r="539" spans="1:15" x14ac:dyDescent="0.25">
      <c r="A539" s="8"/>
      <c r="B539" s="8"/>
      <c r="C539" s="9"/>
      <c r="D539" s="8"/>
      <c r="E539" s="8" t="s">
        <v>993</v>
      </c>
      <c r="F539" s="8">
        <v>0.88</v>
      </c>
      <c r="G539" s="10">
        <v>352</v>
      </c>
      <c r="H539" s="11">
        <v>309.76</v>
      </c>
      <c r="I539" s="11">
        <v>226.45333333333332</v>
      </c>
      <c r="J539" s="11">
        <v>83.306666666666672</v>
      </c>
      <c r="K539" s="8">
        <v>5.29</v>
      </c>
      <c r="L539" s="8"/>
      <c r="M539" s="12">
        <f t="shared" si="16"/>
        <v>1862.08</v>
      </c>
      <c r="N539" s="12">
        <f t="shared" si="16"/>
        <v>0</v>
      </c>
      <c r="O539" s="12">
        <f t="shared" si="17"/>
        <v>1862.08</v>
      </c>
    </row>
    <row r="540" spans="1:15" x14ac:dyDescent="0.25">
      <c r="A540" s="8"/>
      <c r="B540" s="8"/>
      <c r="C540" s="9" t="s">
        <v>145</v>
      </c>
      <c r="D540" s="8" t="s">
        <v>38</v>
      </c>
      <c r="E540" s="8" t="s">
        <v>988</v>
      </c>
      <c r="F540" s="8">
        <v>0.67999999999999994</v>
      </c>
      <c r="G540" s="10">
        <v>6491</v>
      </c>
      <c r="H540" s="11">
        <v>4413.88</v>
      </c>
      <c r="I540" s="11">
        <v>3454.0818021120081</v>
      </c>
      <c r="J540" s="11">
        <v>959.79819788799159</v>
      </c>
      <c r="K540" s="8">
        <v>1.82</v>
      </c>
      <c r="L540" s="8"/>
      <c r="M540" s="12">
        <f t="shared" si="16"/>
        <v>11813.62</v>
      </c>
      <c r="N540" s="12">
        <f t="shared" si="16"/>
        <v>0</v>
      </c>
      <c r="O540" s="12">
        <f t="shared" si="17"/>
        <v>11813.62</v>
      </c>
    </row>
    <row r="541" spans="1:15" x14ac:dyDescent="0.25">
      <c r="A541" s="8"/>
      <c r="B541" s="8"/>
      <c r="C541" s="9"/>
      <c r="D541" s="8"/>
      <c r="E541" s="8" t="s">
        <v>955</v>
      </c>
      <c r="F541" s="8">
        <v>0.68</v>
      </c>
      <c r="G541" s="10">
        <v>3146</v>
      </c>
      <c r="H541" s="11">
        <v>2139.2800000000002</v>
      </c>
      <c r="I541" s="11">
        <v>2767.8561366375634</v>
      </c>
      <c r="J541" s="11">
        <v>-628.57613663756354</v>
      </c>
      <c r="K541" s="8">
        <v>1.82</v>
      </c>
      <c r="L541" s="8"/>
      <c r="M541" s="12">
        <f t="shared" si="16"/>
        <v>5725.72</v>
      </c>
      <c r="N541" s="12">
        <f t="shared" si="16"/>
        <v>0</v>
      </c>
      <c r="O541" s="12">
        <f t="shared" si="17"/>
        <v>5725.72</v>
      </c>
    </row>
    <row r="542" spans="1:15" x14ac:dyDescent="0.25">
      <c r="A542" s="8"/>
      <c r="B542" s="8"/>
      <c r="C542" s="9"/>
      <c r="D542" s="8"/>
      <c r="E542" s="8" t="s">
        <v>957</v>
      </c>
      <c r="F542" s="8">
        <v>0.68</v>
      </c>
      <c r="G542" s="10">
        <v>565</v>
      </c>
      <c r="H542" s="11">
        <v>384.2</v>
      </c>
      <c r="I542" s="11">
        <v>248.0550500454959</v>
      </c>
      <c r="J542" s="11">
        <v>136.14494995450409</v>
      </c>
      <c r="K542" s="8">
        <v>1.82</v>
      </c>
      <c r="L542" s="8"/>
      <c r="M542" s="12">
        <f t="shared" si="16"/>
        <v>1028.3</v>
      </c>
      <c r="N542" s="12">
        <f t="shared" si="16"/>
        <v>0</v>
      </c>
      <c r="O542" s="12">
        <f t="shared" si="17"/>
        <v>1028.3</v>
      </c>
    </row>
    <row r="543" spans="1:15" x14ac:dyDescent="0.25">
      <c r="A543" s="8"/>
      <c r="B543" s="8"/>
      <c r="C543" s="9"/>
      <c r="D543" s="8"/>
      <c r="E543" s="8" t="s">
        <v>989</v>
      </c>
      <c r="F543" s="8">
        <v>0.72000000000000008</v>
      </c>
      <c r="G543" s="10">
        <v>2816</v>
      </c>
      <c r="H543" s="11">
        <v>2027.5200000000002</v>
      </c>
      <c r="I543" s="11">
        <v>1598.8639611693009</v>
      </c>
      <c r="J543" s="11">
        <v>428.65603883069929</v>
      </c>
      <c r="K543" s="8">
        <v>1.36</v>
      </c>
      <c r="L543" s="8"/>
      <c r="M543" s="12">
        <f t="shared" si="16"/>
        <v>3829.76</v>
      </c>
      <c r="N543" s="12">
        <f t="shared" si="16"/>
        <v>0</v>
      </c>
      <c r="O543" s="12">
        <f t="shared" si="17"/>
        <v>3829.76</v>
      </c>
    </row>
    <row r="544" spans="1:15" x14ac:dyDescent="0.25">
      <c r="A544" s="8"/>
      <c r="B544" s="8"/>
      <c r="C544" s="9"/>
      <c r="D544" s="8"/>
      <c r="E544" s="8" t="s">
        <v>769</v>
      </c>
      <c r="F544" s="8">
        <v>0.70000000000000007</v>
      </c>
      <c r="G544" s="10">
        <v>8514</v>
      </c>
      <c r="H544" s="11">
        <v>5959.8</v>
      </c>
      <c r="I544" s="11">
        <v>4143.774011711711</v>
      </c>
      <c r="J544" s="11">
        <v>1816.0259882882895</v>
      </c>
      <c r="K544" s="8">
        <v>1.3</v>
      </c>
      <c r="L544" s="8"/>
      <c r="M544" s="12">
        <f t="shared" si="16"/>
        <v>11068.2</v>
      </c>
      <c r="N544" s="12">
        <f t="shared" si="16"/>
        <v>0</v>
      </c>
      <c r="O544" s="12">
        <f t="shared" si="17"/>
        <v>11068.2</v>
      </c>
    </row>
    <row r="545" spans="1:15" x14ac:dyDescent="0.25">
      <c r="A545" s="8"/>
      <c r="B545" s="8"/>
      <c r="C545" s="9"/>
      <c r="D545" s="8"/>
      <c r="E545" s="8" t="s">
        <v>797</v>
      </c>
      <c r="F545" s="8">
        <v>0.7</v>
      </c>
      <c r="G545" s="10">
        <v>43</v>
      </c>
      <c r="H545" s="11">
        <v>30.1</v>
      </c>
      <c r="I545" s="11">
        <v>20.241463414634147</v>
      </c>
      <c r="J545" s="11">
        <v>9.8585365853658544</v>
      </c>
      <c r="K545" s="8">
        <v>1.3</v>
      </c>
      <c r="L545" s="8"/>
      <c r="M545" s="12">
        <f t="shared" si="16"/>
        <v>55.9</v>
      </c>
      <c r="N545" s="12">
        <f t="shared" si="16"/>
        <v>0</v>
      </c>
      <c r="O545" s="12">
        <f t="shared" si="17"/>
        <v>55.9</v>
      </c>
    </row>
    <row r="546" spans="1:15" x14ac:dyDescent="0.25">
      <c r="A546" s="8"/>
      <c r="B546" s="8"/>
      <c r="C546" s="9"/>
      <c r="D546" s="8"/>
      <c r="E546" s="8" t="s">
        <v>990</v>
      </c>
      <c r="F546" s="8">
        <v>0.72</v>
      </c>
      <c r="G546" s="10">
        <v>2160</v>
      </c>
      <c r="H546" s="11">
        <v>1555.2</v>
      </c>
      <c r="I546" s="11">
        <v>1117.1488490609254</v>
      </c>
      <c r="J546" s="11">
        <v>438.05115093907477</v>
      </c>
      <c r="K546" s="8">
        <v>1.34</v>
      </c>
      <c r="L546" s="8"/>
      <c r="M546" s="12">
        <f t="shared" si="16"/>
        <v>2894.4</v>
      </c>
      <c r="N546" s="12">
        <f t="shared" si="16"/>
        <v>0</v>
      </c>
      <c r="O546" s="12">
        <f t="shared" si="17"/>
        <v>2894.4</v>
      </c>
    </row>
    <row r="547" spans="1:15" x14ac:dyDescent="0.25">
      <c r="A547" s="8"/>
      <c r="B547" s="8"/>
      <c r="C547" s="9"/>
      <c r="D547" s="8"/>
      <c r="E547" s="8" t="s">
        <v>800</v>
      </c>
      <c r="F547" s="8">
        <v>0.72</v>
      </c>
      <c r="G547" s="10">
        <v>710</v>
      </c>
      <c r="H547" s="11">
        <v>511.20000000000005</v>
      </c>
      <c r="I547" s="11">
        <v>369.62602022065528</v>
      </c>
      <c r="J547" s="11">
        <v>141.57397977934474</v>
      </c>
      <c r="K547" s="8">
        <v>1.34</v>
      </c>
      <c r="L547" s="8"/>
      <c r="M547" s="12">
        <f t="shared" si="16"/>
        <v>951.40000000000009</v>
      </c>
      <c r="N547" s="12">
        <f t="shared" si="16"/>
        <v>0</v>
      </c>
      <c r="O547" s="12">
        <f t="shared" si="17"/>
        <v>951.40000000000009</v>
      </c>
    </row>
    <row r="548" spans="1:15" x14ac:dyDescent="0.25">
      <c r="A548" s="8"/>
      <c r="B548" s="8"/>
      <c r="C548" s="9"/>
      <c r="D548" s="8"/>
      <c r="E548" s="8" t="s">
        <v>991</v>
      </c>
      <c r="F548" s="8">
        <v>0.65</v>
      </c>
      <c r="G548" s="10">
        <v>8031</v>
      </c>
      <c r="H548" s="11">
        <v>5220.1500000000005</v>
      </c>
      <c r="I548" s="11">
        <v>4493.6614677402995</v>
      </c>
      <c r="J548" s="11">
        <v>726.48853225970038</v>
      </c>
      <c r="K548" s="8">
        <v>1.66</v>
      </c>
      <c r="L548" s="8"/>
      <c r="M548" s="12">
        <f t="shared" si="16"/>
        <v>13331.46</v>
      </c>
      <c r="N548" s="12">
        <f t="shared" si="16"/>
        <v>0</v>
      </c>
      <c r="O548" s="12">
        <f t="shared" si="17"/>
        <v>13331.46</v>
      </c>
    </row>
    <row r="549" spans="1:15" x14ac:dyDescent="0.25">
      <c r="A549" s="8"/>
      <c r="B549" s="8"/>
      <c r="C549" s="9"/>
      <c r="D549" s="8"/>
      <c r="E549" s="8" t="s">
        <v>992</v>
      </c>
      <c r="F549" s="8">
        <v>0.65</v>
      </c>
      <c r="G549" s="10">
        <v>7793</v>
      </c>
      <c r="H549" s="11">
        <v>5065.4499999999989</v>
      </c>
      <c r="I549" s="11">
        <v>3754.5945712207399</v>
      </c>
      <c r="J549" s="11">
        <v>1310.8554287792604</v>
      </c>
      <c r="K549" s="8">
        <v>1.66</v>
      </c>
      <c r="L549" s="8"/>
      <c r="M549" s="12">
        <f t="shared" si="16"/>
        <v>12936.38</v>
      </c>
      <c r="N549" s="12">
        <f t="shared" si="16"/>
        <v>0</v>
      </c>
      <c r="O549" s="12">
        <f t="shared" si="17"/>
        <v>12936.38</v>
      </c>
    </row>
    <row r="550" spans="1:15" x14ac:dyDescent="0.25">
      <c r="A550" s="8"/>
      <c r="B550" s="8"/>
      <c r="C550" s="9"/>
      <c r="D550" s="8"/>
      <c r="E550" s="8" t="s">
        <v>993</v>
      </c>
      <c r="F550" s="8">
        <v>0.88</v>
      </c>
      <c r="G550" s="10">
        <v>353</v>
      </c>
      <c r="H550" s="11">
        <v>310.64</v>
      </c>
      <c r="I550" s="11">
        <v>227.09666666666666</v>
      </c>
      <c r="J550" s="11">
        <v>83.543333333333322</v>
      </c>
      <c r="K550" s="8">
        <v>5.29</v>
      </c>
      <c r="L550" s="8"/>
      <c r="M550" s="12">
        <f t="shared" si="16"/>
        <v>1867.3700000000001</v>
      </c>
      <c r="N550" s="12">
        <f t="shared" si="16"/>
        <v>0</v>
      </c>
      <c r="O550" s="12">
        <f t="shared" si="17"/>
        <v>1867.3700000000001</v>
      </c>
    </row>
    <row r="551" spans="1:15" x14ac:dyDescent="0.25">
      <c r="A551" s="8"/>
      <c r="B551" s="8"/>
      <c r="C551" s="9" t="s">
        <v>148</v>
      </c>
      <c r="D551" s="8" t="s">
        <v>38</v>
      </c>
      <c r="E551" s="8" t="s">
        <v>988</v>
      </c>
      <c r="F551" s="8">
        <v>0.67999999999999994</v>
      </c>
      <c r="G551" s="10">
        <v>3417</v>
      </c>
      <c r="H551" s="11">
        <v>2323.56</v>
      </c>
      <c r="I551" s="11">
        <v>2592.8371837564928</v>
      </c>
      <c r="J551" s="11">
        <v>-269.27718375649255</v>
      </c>
      <c r="K551" s="8">
        <v>1.82</v>
      </c>
      <c r="L551" s="8"/>
      <c r="M551" s="12">
        <f t="shared" si="16"/>
        <v>6218.9400000000005</v>
      </c>
      <c r="N551" s="12">
        <f t="shared" si="16"/>
        <v>0</v>
      </c>
      <c r="O551" s="12">
        <f t="shared" si="17"/>
        <v>6218.9400000000005</v>
      </c>
    </row>
    <row r="552" spans="1:15" x14ac:dyDescent="0.25">
      <c r="A552" s="8"/>
      <c r="B552" s="8"/>
      <c r="C552" s="9"/>
      <c r="D552" s="8"/>
      <c r="E552" s="8" t="s">
        <v>955</v>
      </c>
      <c r="F552" s="8">
        <v>0.68</v>
      </c>
      <c r="G552" s="10">
        <v>4640</v>
      </c>
      <c r="H552" s="11">
        <v>3155.2</v>
      </c>
      <c r="I552" s="11">
        <v>2582.3871078171269</v>
      </c>
      <c r="J552" s="11">
        <v>572.81289218287316</v>
      </c>
      <c r="K552" s="8">
        <v>1.82</v>
      </c>
      <c r="L552" s="8"/>
      <c r="M552" s="12">
        <f t="shared" si="16"/>
        <v>8444.8000000000011</v>
      </c>
      <c r="N552" s="12">
        <f t="shared" si="16"/>
        <v>0</v>
      </c>
      <c r="O552" s="12">
        <f t="shared" si="17"/>
        <v>8444.8000000000011</v>
      </c>
    </row>
    <row r="553" spans="1:15" x14ac:dyDescent="0.25">
      <c r="A553" s="8"/>
      <c r="B553" s="8"/>
      <c r="C553" s="9"/>
      <c r="D553" s="8"/>
      <c r="E553" s="8" t="s">
        <v>956</v>
      </c>
      <c r="F553" s="8">
        <v>0.66</v>
      </c>
      <c r="G553" s="10">
        <v>408</v>
      </c>
      <c r="H553" s="11">
        <v>269.28000000000003</v>
      </c>
      <c r="I553" s="11">
        <v>207.016279809221</v>
      </c>
      <c r="J553" s="11">
        <v>62.263720190779011</v>
      </c>
      <c r="K553" s="8">
        <v>1.97</v>
      </c>
      <c r="L553" s="8"/>
      <c r="M553" s="12">
        <f t="shared" si="16"/>
        <v>803.76</v>
      </c>
      <c r="N553" s="12">
        <f t="shared" si="16"/>
        <v>0</v>
      </c>
      <c r="O553" s="12">
        <f t="shared" si="17"/>
        <v>803.76</v>
      </c>
    </row>
    <row r="554" spans="1:15" x14ac:dyDescent="0.25">
      <c r="A554" s="8"/>
      <c r="B554" s="8"/>
      <c r="C554" s="9"/>
      <c r="D554" s="8"/>
      <c r="E554" s="8" t="s">
        <v>957</v>
      </c>
      <c r="F554" s="8">
        <v>0.68</v>
      </c>
      <c r="G554" s="10">
        <v>1585</v>
      </c>
      <c r="H554" s="11">
        <v>1077.8</v>
      </c>
      <c r="I554" s="11">
        <v>733.07475357710643</v>
      </c>
      <c r="J554" s="11">
        <v>344.72524642289358</v>
      </c>
      <c r="K554" s="8">
        <v>1.82</v>
      </c>
      <c r="L554" s="8"/>
      <c r="M554" s="12">
        <f t="shared" si="16"/>
        <v>2884.7000000000003</v>
      </c>
      <c r="N554" s="12">
        <f t="shared" si="16"/>
        <v>0</v>
      </c>
      <c r="O554" s="12">
        <f t="shared" si="17"/>
        <v>2884.7000000000003</v>
      </c>
    </row>
    <row r="555" spans="1:15" x14ac:dyDescent="0.25">
      <c r="A555" s="8"/>
      <c r="B555" s="8"/>
      <c r="C555" s="9"/>
      <c r="D555" s="8"/>
      <c r="E555" s="8" t="s">
        <v>994</v>
      </c>
      <c r="F555" s="8">
        <v>0.66</v>
      </c>
      <c r="G555" s="10">
        <v>186</v>
      </c>
      <c r="H555" s="11">
        <v>122.76</v>
      </c>
      <c r="I555" s="11">
        <v>84.465882352941179</v>
      </c>
      <c r="J555" s="11">
        <v>38.294117647058826</v>
      </c>
      <c r="K555" s="8">
        <v>1.97</v>
      </c>
      <c r="L555" s="8"/>
      <c r="M555" s="12">
        <f t="shared" si="16"/>
        <v>366.42</v>
      </c>
      <c r="N555" s="12">
        <f t="shared" si="16"/>
        <v>0</v>
      </c>
      <c r="O555" s="12">
        <f t="shared" si="17"/>
        <v>366.42</v>
      </c>
    </row>
    <row r="556" spans="1:15" x14ac:dyDescent="0.25">
      <c r="A556" s="8"/>
      <c r="B556" s="8"/>
      <c r="C556" s="9"/>
      <c r="D556" s="8"/>
      <c r="E556" s="8" t="s">
        <v>989</v>
      </c>
      <c r="F556" s="8">
        <v>0.72000000000000008</v>
      </c>
      <c r="G556" s="10">
        <v>2122</v>
      </c>
      <c r="H556" s="11">
        <v>1527.8400000000001</v>
      </c>
      <c r="I556" s="11">
        <v>994.09596638655455</v>
      </c>
      <c r="J556" s="11">
        <v>533.74403361344548</v>
      </c>
      <c r="K556" s="8">
        <v>1.36</v>
      </c>
      <c r="L556" s="8"/>
      <c r="M556" s="12">
        <f t="shared" si="16"/>
        <v>2885.92</v>
      </c>
      <c r="N556" s="12">
        <f t="shared" si="16"/>
        <v>0</v>
      </c>
      <c r="O556" s="12">
        <f t="shared" si="17"/>
        <v>2885.92</v>
      </c>
    </row>
    <row r="557" spans="1:15" x14ac:dyDescent="0.25">
      <c r="A557" s="8"/>
      <c r="B557" s="8"/>
      <c r="C557" s="9"/>
      <c r="D557" s="8"/>
      <c r="E557" s="8" t="s">
        <v>769</v>
      </c>
      <c r="F557" s="8">
        <v>0.70000000000000007</v>
      </c>
      <c r="G557" s="10">
        <v>8300</v>
      </c>
      <c r="H557" s="11">
        <v>5810</v>
      </c>
      <c r="I557" s="11">
        <v>3918.6348073339632</v>
      </c>
      <c r="J557" s="11">
        <v>1891.3651926660373</v>
      </c>
      <c r="K557" s="8">
        <v>1.3</v>
      </c>
      <c r="L557" s="8"/>
      <c r="M557" s="12">
        <f t="shared" si="16"/>
        <v>10790</v>
      </c>
      <c r="N557" s="12">
        <f t="shared" si="16"/>
        <v>0</v>
      </c>
      <c r="O557" s="12">
        <f t="shared" si="17"/>
        <v>10790</v>
      </c>
    </row>
    <row r="558" spans="1:15" x14ac:dyDescent="0.25">
      <c r="A558" s="8"/>
      <c r="B558" s="8"/>
      <c r="C558" s="9"/>
      <c r="D558" s="8"/>
      <c r="E558" s="8" t="s">
        <v>797</v>
      </c>
      <c r="F558" s="8">
        <v>0.7</v>
      </c>
      <c r="G558" s="10">
        <v>186</v>
      </c>
      <c r="H558" s="11">
        <v>130.19999999999999</v>
      </c>
      <c r="I558" s="11">
        <v>89.194117938553021</v>
      </c>
      <c r="J558" s="11">
        <v>41.005882061446968</v>
      </c>
      <c r="K558" s="8">
        <v>1.3</v>
      </c>
      <c r="L558" s="8"/>
      <c r="M558" s="12">
        <f t="shared" si="16"/>
        <v>241.8</v>
      </c>
      <c r="N558" s="12">
        <f t="shared" si="16"/>
        <v>0</v>
      </c>
      <c r="O558" s="12">
        <f t="shared" si="17"/>
        <v>241.8</v>
      </c>
    </row>
    <row r="559" spans="1:15" x14ac:dyDescent="0.25">
      <c r="A559" s="8"/>
      <c r="B559" s="8"/>
      <c r="C559" s="9"/>
      <c r="D559" s="8"/>
      <c r="E559" s="8" t="s">
        <v>990</v>
      </c>
      <c r="F559" s="8">
        <v>0.72</v>
      </c>
      <c r="G559" s="10">
        <v>2709</v>
      </c>
      <c r="H559" s="11">
        <v>1950.48</v>
      </c>
      <c r="I559" s="11">
        <v>1266.0944164332398</v>
      </c>
      <c r="J559" s="11">
        <v>684.38558356676003</v>
      </c>
      <c r="K559" s="8">
        <v>1.34</v>
      </c>
      <c r="L559" s="8"/>
      <c r="M559" s="12">
        <f t="shared" si="16"/>
        <v>3630.0600000000004</v>
      </c>
      <c r="N559" s="12">
        <f t="shared" si="16"/>
        <v>0</v>
      </c>
      <c r="O559" s="12">
        <f t="shared" si="17"/>
        <v>3630.0600000000004</v>
      </c>
    </row>
    <row r="560" spans="1:15" x14ac:dyDescent="0.25">
      <c r="A560" s="8"/>
      <c r="B560" s="8"/>
      <c r="C560" s="9"/>
      <c r="D560" s="8"/>
      <c r="E560" s="8" t="s">
        <v>800</v>
      </c>
      <c r="F560" s="8">
        <v>0.72</v>
      </c>
      <c r="G560" s="10">
        <v>3991</v>
      </c>
      <c r="H560" s="11">
        <v>2873.5200000000004</v>
      </c>
      <c r="I560" s="11">
        <v>1939.4435490505466</v>
      </c>
      <c r="J560" s="11">
        <v>934.07645094945337</v>
      </c>
      <c r="K560" s="8">
        <v>1.34</v>
      </c>
      <c r="L560" s="8"/>
      <c r="M560" s="12">
        <f t="shared" si="16"/>
        <v>5347.9400000000005</v>
      </c>
      <c r="N560" s="12">
        <f t="shared" si="16"/>
        <v>0</v>
      </c>
      <c r="O560" s="12">
        <f t="shared" si="17"/>
        <v>5347.9400000000005</v>
      </c>
    </row>
    <row r="561" spans="1:15" x14ac:dyDescent="0.25">
      <c r="A561" s="8"/>
      <c r="B561" s="8"/>
      <c r="C561" s="9"/>
      <c r="D561" s="8"/>
      <c r="E561" s="8" t="s">
        <v>991</v>
      </c>
      <c r="F561" s="8">
        <v>0.65</v>
      </c>
      <c r="G561" s="10">
        <v>7045</v>
      </c>
      <c r="H561" s="11">
        <v>4579.25</v>
      </c>
      <c r="I561" s="11">
        <v>3682.9708624708624</v>
      </c>
      <c r="J561" s="11">
        <v>896.27913752913753</v>
      </c>
      <c r="K561" s="8">
        <v>1.66</v>
      </c>
      <c r="L561" s="8"/>
      <c r="M561" s="12">
        <f t="shared" si="16"/>
        <v>11694.699999999999</v>
      </c>
      <c r="N561" s="12">
        <f t="shared" si="16"/>
        <v>0</v>
      </c>
      <c r="O561" s="12">
        <f t="shared" si="17"/>
        <v>11694.699999999999</v>
      </c>
    </row>
    <row r="562" spans="1:15" x14ac:dyDescent="0.25">
      <c r="A562" s="8"/>
      <c r="B562" s="8"/>
      <c r="C562" s="9"/>
      <c r="D562" s="8"/>
      <c r="E562" s="8" t="s">
        <v>992</v>
      </c>
      <c r="F562" s="8">
        <v>0.65</v>
      </c>
      <c r="G562" s="10">
        <v>8481</v>
      </c>
      <c r="H562" s="11">
        <v>5512.65</v>
      </c>
      <c r="I562" s="11">
        <v>4104.7850730733926</v>
      </c>
      <c r="J562" s="11">
        <v>1407.8649269266075</v>
      </c>
      <c r="K562" s="8">
        <v>1.66</v>
      </c>
      <c r="L562" s="8"/>
      <c r="M562" s="12">
        <f t="shared" si="16"/>
        <v>14078.46</v>
      </c>
      <c r="N562" s="12">
        <f t="shared" si="16"/>
        <v>0</v>
      </c>
      <c r="O562" s="12">
        <f t="shared" si="17"/>
        <v>14078.46</v>
      </c>
    </row>
    <row r="563" spans="1:15" x14ac:dyDescent="0.25">
      <c r="A563" s="8"/>
      <c r="B563" s="8"/>
      <c r="C563" s="9" t="s">
        <v>149</v>
      </c>
      <c r="D563" s="8" t="s">
        <v>38</v>
      </c>
      <c r="E563" s="8" t="s">
        <v>988</v>
      </c>
      <c r="F563" s="8">
        <v>0.67999999999999994</v>
      </c>
      <c r="G563" s="10">
        <v>3415</v>
      </c>
      <c r="H563" s="11">
        <v>2322.2000000000003</v>
      </c>
      <c r="I563" s="11">
        <v>2592.0753603106668</v>
      </c>
      <c r="J563" s="11">
        <v>-269.87536031066622</v>
      </c>
      <c r="K563" s="8">
        <v>1.82</v>
      </c>
      <c r="L563" s="8"/>
      <c r="M563" s="12">
        <f t="shared" si="16"/>
        <v>6215.3</v>
      </c>
      <c r="N563" s="12">
        <f t="shared" si="16"/>
        <v>0</v>
      </c>
      <c r="O563" s="12">
        <f t="shared" si="17"/>
        <v>6215.3</v>
      </c>
    </row>
    <row r="564" spans="1:15" x14ac:dyDescent="0.25">
      <c r="A564" s="8"/>
      <c r="B564" s="8"/>
      <c r="C564" s="9"/>
      <c r="D564" s="8"/>
      <c r="E564" s="8" t="s">
        <v>955</v>
      </c>
      <c r="F564" s="8">
        <v>0.68</v>
      </c>
      <c r="G564" s="10">
        <v>4640</v>
      </c>
      <c r="H564" s="11">
        <v>3155.2000000000003</v>
      </c>
      <c r="I564" s="11">
        <v>2582.4546117916898</v>
      </c>
      <c r="J564" s="11">
        <v>572.74538820831049</v>
      </c>
      <c r="K564" s="8">
        <v>1.82</v>
      </c>
      <c r="L564" s="8"/>
      <c r="M564" s="12">
        <f t="shared" si="16"/>
        <v>8444.8000000000011</v>
      </c>
      <c r="N564" s="12">
        <f t="shared" si="16"/>
        <v>0</v>
      </c>
      <c r="O564" s="12">
        <f t="shared" si="17"/>
        <v>8444.8000000000011</v>
      </c>
    </row>
    <row r="565" spans="1:15" x14ac:dyDescent="0.25">
      <c r="A565" s="8"/>
      <c r="B565" s="8"/>
      <c r="C565" s="9"/>
      <c r="D565" s="8"/>
      <c r="E565" s="8" t="s">
        <v>956</v>
      </c>
      <c r="F565" s="8">
        <v>0.66</v>
      </c>
      <c r="G565" s="10">
        <v>408</v>
      </c>
      <c r="H565" s="11">
        <v>269.28000000000003</v>
      </c>
      <c r="I565" s="11">
        <v>206.94877583465819</v>
      </c>
      <c r="J565" s="11">
        <v>62.331224165341816</v>
      </c>
      <c r="K565" s="8">
        <v>1.97</v>
      </c>
      <c r="L565" s="8"/>
      <c r="M565" s="12">
        <f t="shared" si="16"/>
        <v>803.76</v>
      </c>
      <c r="N565" s="12">
        <f t="shared" si="16"/>
        <v>0</v>
      </c>
      <c r="O565" s="12">
        <f t="shared" si="17"/>
        <v>803.76</v>
      </c>
    </row>
    <row r="566" spans="1:15" x14ac:dyDescent="0.25">
      <c r="A566" s="8"/>
      <c r="B566" s="8"/>
      <c r="C566" s="9"/>
      <c r="D566" s="8"/>
      <c r="E566" s="8" t="s">
        <v>957</v>
      </c>
      <c r="F566" s="8">
        <v>0.68</v>
      </c>
      <c r="G566" s="10">
        <v>1586</v>
      </c>
      <c r="H566" s="11">
        <v>1078.48</v>
      </c>
      <c r="I566" s="11">
        <v>733.59637519872808</v>
      </c>
      <c r="J566" s="11">
        <v>344.88362480127194</v>
      </c>
      <c r="K566" s="8">
        <v>1.82</v>
      </c>
      <c r="L566" s="8"/>
      <c r="M566" s="12">
        <f t="shared" si="16"/>
        <v>2886.52</v>
      </c>
      <c r="N566" s="12">
        <f t="shared" si="16"/>
        <v>0</v>
      </c>
      <c r="O566" s="12">
        <f t="shared" si="17"/>
        <v>2886.52</v>
      </c>
    </row>
    <row r="567" spans="1:15" x14ac:dyDescent="0.25">
      <c r="A567" s="8"/>
      <c r="B567" s="8"/>
      <c r="C567" s="9"/>
      <c r="D567" s="8"/>
      <c r="E567" s="8" t="s">
        <v>994</v>
      </c>
      <c r="F567" s="8">
        <v>0.66</v>
      </c>
      <c r="G567" s="10">
        <v>186</v>
      </c>
      <c r="H567" s="11">
        <v>122.76</v>
      </c>
      <c r="I567" s="11">
        <v>84.465882352941179</v>
      </c>
      <c r="J567" s="11">
        <v>38.294117647058826</v>
      </c>
      <c r="K567" s="8">
        <v>1.97</v>
      </c>
      <c r="L567" s="8"/>
      <c r="M567" s="12">
        <f t="shared" si="16"/>
        <v>366.42</v>
      </c>
      <c r="N567" s="12">
        <f t="shared" si="16"/>
        <v>0</v>
      </c>
      <c r="O567" s="12">
        <f t="shared" si="17"/>
        <v>366.42</v>
      </c>
    </row>
    <row r="568" spans="1:15" x14ac:dyDescent="0.25">
      <c r="A568" s="8"/>
      <c r="B568" s="8"/>
      <c r="C568" s="9"/>
      <c r="D568" s="8"/>
      <c r="E568" s="8" t="s">
        <v>989</v>
      </c>
      <c r="F568" s="8">
        <v>0.72000000000000008</v>
      </c>
      <c r="G568" s="10">
        <v>2122</v>
      </c>
      <c r="H568" s="11">
        <v>1527.8400000000001</v>
      </c>
      <c r="I568" s="11">
        <v>994.19327731092426</v>
      </c>
      <c r="J568" s="11">
        <v>533.64672268907577</v>
      </c>
      <c r="K568" s="8">
        <v>1.36</v>
      </c>
      <c r="L568" s="8"/>
      <c r="M568" s="12">
        <f t="shared" si="16"/>
        <v>2885.92</v>
      </c>
      <c r="N568" s="12">
        <f t="shared" si="16"/>
        <v>0</v>
      </c>
      <c r="O568" s="12">
        <f t="shared" si="17"/>
        <v>2885.92</v>
      </c>
    </row>
    <row r="569" spans="1:15" x14ac:dyDescent="0.25">
      <c r="A569" s="8"/>
      <c r="B569" s="8"/>
      <c r="C569" s="9"/>
      <c r="D569" s="8"/>
      <c r="E569" s="8" t="s">
        <v>769</v>
      </c>
      <c r="F569" s="8">
        <v>0.70000000000000007</v>
      </c>
      <c r="G569" s="10">
        <v>8305</v>
      </c>
      <c r="H569" s="11">
        <v>5813.5</v>
      </c>
      <c r="I569" s="11">
        <v>3921.1500722368237</v>
      </c>
      <c r="J569" s="11">
        <v>1892.3499277631752</v>
      </c>
      <c r="K569" s="8">
        <v>1.3</v>
      </c>
      <c r="L569" s="8"/>
      <c r="M569" s="12">
        <f t="shared" si="16"/>
        <v>10796.5</v>
      </c>
      <c r="N569" s="12">
        <f t="shared" si="16"/>
        <v>0</v>
      </c>
      <c r="O569" s="12">
        <f t="shared" si="17"/>
        <v>10796.5</v>
      </c>
    </row>
    <row r="570" spans="1:15" x14ac:dyDescent="0.25">
      <c r="A570" s="8"/>
      <c r="B570" s="8"/>
      <c r="C570" s="9"/>
      <c r="D570" s="8"/>
      <c r="E570" s="8" t="s">
        <v>797</v>
      </c>
      <c r="F570" s="8">
        <v>0.7</v>
      </c>
      <c r="G570" s="10">
        <v>184</v>
      </c>
      <c r="H570" s="11">
        <v>128.80000000000001</v>
      </c>
      <c r="I570" s="11">
        <v>88.263531234506686</v>
      </c>
      <c r="J570" s="11">
        <v>40.536468765493311</v>
      </c>
      <c r="K570" s="8">
        <v>1.3</v>
      </c>
      <c r="L570" s="8"/>
      <c r="M570" s="12">
        <f t="shared" si="16"/>
        <v>239.20000000000002</v>
      </c>
      <c r="N570" s="12">
        <f t="shared" si="16"/>
        <v>0</v>
      </c>
      <c r="O570" s="12">
        <f t="shared" si="17"/>
        <v>239.20000000000002</v>
      </c>
    </row>
    <row r="571" spans="1:15" x14ac:dyDescent="0.25">
      <c r="A571" s="8"/>
      <c r="B571" s="8"/>
      <c r="C571" s="9"/>
      <c r="D571" s="8"/>
      <c r="E571" s="8" t="s">
        <v>990</v>
      </c>
      <c r="F571" s="8">
        <v>0.72</v>
      </c>
      <c r="G571" s="10">
        <v>2707</v>
      </c>
      <c r="H571" s="11">
        <v>1949.04</v>
      </c>
      <c r="I571" s="11">
        <v>1264.9302894491129</v>
      </c>
      <c r="J571" s="11">
        <v>684.10971055088692</v>
      </c>
      <c r="K571" s="8">
        <v>1.34</v>
      </c>
      <c r="L571" s="8"/>
      <c r="M571" s="12">
        <f t="shared" si="16"/>
        <v>3627.38</v>
      </c>
      <c r="N571" s="12">
        <f t="shared" si="16"/>
        <v>0</v>
      </c>
      <c r="O571" s="12">
        <f t="shared" si="17"/>
        <v>3627.38</v>
      </c>
    </row>
    <row r="572" spans="1:15" x14ac:dyDescent="0.25">
      <c r="A572" s="8"/>
      <c r="B572" s="8"/>
      <c r="C572" s="9"/>
      <c r="D572" s="8"/>
      <c r="E572" s="8" t="s">
        <v>800</v>
      </c>
      <c r="F572" s="8">
        <v>0.72</v>
      </c>
      <c r="G572" s="10">
        <v>3991</v>
      </c>
      <c r="H572" s="11">
        <v>2873.5200000000004</v>
      </c>
      <c r="I572" s="11">
        <v>1939.4771154829173</v>
      </c>
      <c r="J572" s="11">
        <v>934.04288451708271</v>
      </c>
      <c r="K572" s="8">
        <v>1.34</v>
      </c>
      <c r="L572" s="8"/>
      <c r="M572" s="12">
        <f t="shared" si="16"/>
        <v>5347.9400000000005</v>
      </c>
      <c r="N572" s="12">
        <f t="shared" si="16"/>
        <v>0</v>
      </c>
      <c r="O572" s="12">
        <f t="shared" si="17"/>
        <v>5347.9400000000005</v>
      </c>
    </row>
    <row r="573" spans="1:15" x14ac:dyDescent="0.25">
      <c r="A573" s="8"/>
      <c r="B573" s="8"/>
      <c r="C573" s="9"/>
      <c r="D573" s="8"/>
      <c r="E573" s="8" t="s">
        <v>991</v>
      </c>
      <c r="F573" s="8">
        <v>0.65</v>
      </c>
      <c r="G573" s="10">
        <v>7045</v>
      </c>
      <c r="H573" s="11">
        <v>4579.25</v>
      </c>
      <c r="I573" s="11">
        <v>3682.9708624708624</v>
      </c>
      <c r="J573" s="11">
        <v>896.27913752913753</v>
      </c>
      <c r="K573" s="8">
        <v>1.66</v>
      </c>
      <c r="L573" s="8"/>
      <c r="M573" s="12">
        <f t="shared" si="16"/>
        <v>11694.699999999999</v>
      </c>
      <c r="N573" s="12">
        <f t="shared" si="16"/>
        <v>0</v>
      </c>
      <c r="O573" s="12">
        <f t="shared" si="17"/>
        <v>11694.699999999999</v>
      </c>
    </row>
    <row r="574" spans="1:15" x14ac:dyDescent="0.25">
      <c r="A574" s="8"/>
      <c r="B574" s="8"/>
      <c r="C574" s="9"/>
      <c r="D574" s="8"/>
      <c r="E574" s="8" t="s">
        <v>992</v>
      </c>
      <c r="F574" s="8">
        <v>0.65</v>
      </c>
      <c r="G574" s="10">
        <v>8480</v>
      </c>
      <c r="H574" s="11">
        <v>5512</v>
      </c>
      <c r="I574" s="11">
        <v>4104.4738463261683</v>
      </c>
      <c r="J574" s="11">
        <v>1407.5261536738315</v>
      </c>
      <c r="K574" s="8">
        <v>1.66</v>
      </c>
      <c r="L574" s="8"/>
      <c r="M574" s="12">
        <f t="shared" si="16"/>
        <v>14076.8</v>
      </c>
      <c r="N574" s="12">
        <f t="shared" si="16"/>
        <v>0</v>
      </c>
      <c r="O574" s="12">
        <f t="shared" si="17"/>
        <v>14076.8</v>
      </c>
    </row>
    <row r="575" spans="1:15" x14ac:dyDescent="0.25">
      <c r="A575" s="8"/>
      <c r="B575" s="8"/>
      <c r="C575" s="9" t="s">
        <v>187</v>
      </c>
      <c r="D575" s="8" t="s">
        <v>38</v>
      </c>
      <c r="E575" s="8" t="s">
        <v>955</v>
      </c>
      <c r="F575" s="8">
        <v>0.68</v>
      </c>
      <c r="G575" s="10">
        <v>2362</v>
      </c>
      <c r="H575" s="11">
        <v>1606.16</v>
      </c>
      <c r="I575" s="11">
        <v>1578.2975180819046</v>
      </c>
      <c r="J575" s="11">
        <v>27.862481918095327</v>
      </c>
      <c r="K575" s="8">
        <v>1.82</v>
      </c>
      <c r="L575" s="8"/>
      <c r="M575" s="12">
        <f t="shared" si="16"/>
        <v>4298.84</v>
      </c>
      <c r="N575" s="12">
        <f t="shared" si="16"/>
        <v>0</v>
      </c>
      <c r="O575" s="12">
        <f t="shared" si="17"/>
        <v>4298.84</v>
      </c>
    </row>
    <row r="576" spans="1:15" x14ac:dyDescent="0.25">
      <c r="A576" s="8"/>
      <c r="B576" s="8"/>
      <c r="C576" s="9"/>
      <c r="D576" s="8"/>
      <c r="E576" s="8" t="s">
        <v>956</v>
      </c>
      <c r="F576" s="8">
        <v>0.66</v>
      </c>
      <c r="G576" s="10">
        <v>175</v>
      </c>
      <c r="H576" s="11">
        <v>115.5</v>
      </c>
      <c r="I576" s="11">
        <v>108.95161290322581</v>
      </c>
      <c r="J576" s="11">
        <v>6.5483870967741922</v>
      </c>
      <c r="K576" s="8">
        <v>1.97</v>
      </c>
      <c r="L576" s="8"/>
      <c r="M576" s="12">
        <f t="shared" si="16"/>
        <v>344.75</v>
      </c>
      <c r="N576" s="12">
        <f t="shared" si="16"/>
        <v>0</v>
      </c>
      <c r="O576" s="12">
        <f t="shared" si="17"/>
        <v>344.75</v>
      </c>
    </row>
    <row r="577" spans="1:15" x14ac:dyDescent="0.25">
      <c r="A577" s="8"/>
      <c r="B577" s="8"/>
      <c r="C577" s="9"/>
      <c r="D577" s="8"/>
      <c r="E577" s="8" t="s">
        <v>957</v>
      </c>
      <c r="F577" s="8">
        <v>0.68</v>
      </c>
      <c r="G577" s="10">
        <v>1724</v>
      </c>
      <c r="H577" s="11">
        <v>1172.32</v>
      </c>
      <c r="I577" s="11">
        <v>1109.2896800513668</v>
      </c>
      <c r="J577" s="11">
        <v>63.030319948633263</v>
      </c>
      <c r="K577" s="8">
        <v>1.82</v>
      </c>
      <c r="L577" s="8"/>
      <c r="M577" s="12">
        <f t="shared" si="16"/>
        <v>3137.6800000000003</v>
      </c>
      <c r="N577" s="12">
        <f t="shared" si="16"/>
        <v>0</v>
      </c>
      <c r="O577" s="12">
        <f t="shared" si="17"/>
        <v>3137.6800000000003</v>
      </c>
    </row>
    <row r="578" spans="1:15" x14ac:dyDescent="0.25">
      <c r="A578" s="8"/>
      <c r="B578" s="8"/>
      <c r="C578" s="9"/>
      <c r="D578" s="8"/>
      <c r="E578" s="8" t="s">
        <v>994</v>
      </c>
      <c r="F578" s="8">
        <v>0.66</v>
      </c>
      <c r="G578" s="10">
        <v>370</v>
      </c>
      <c r="H578" s="11">
        <v>244.2</v>
      </c>
      <c r="I578" s="11">
        <v>217.68482340117342</v>
      </c>
      <c r="J578" s="11">
        <v>26.515176598826585</v>
      </c>
      <c r="K578" s="8">
        <v>1.97</v>
      </c>
      <c r="L578" s="8"/>
      <c r="M578" s="12">
        <f t="shared" si="16"/>
        <v>728.9</v>
      </c>
      <c r="N578" s="12">
        <f t="shared" si="16"/>
        <v>0</v>
      </c>
      <c r="O578" s="12">
        <f t="shared" si="17"/>
        <v>728.9</v>
      </c>
    </row>
    <row r="579" spans="1:15" x14ac:dyDescent="0.25">
      <c r="A579" s="8"/>
      <c r="B579" s="8"/>
      <c r="C579" s="9"/>
      <c r="D579" s="8"/>
      <c r="E579" s="8" t="s">
        <v>958</v>
      </c>
      <c r="F579" s="8">
        <v>0.70000000000000007</v>
      </c>
      <c r="G579" s="10">
        <v>9241</v>
      </c>
      <c r="H579" s="11">
        <v>6468.7</v>
      </c>
      <c r="I579" s="11">
        <v>4896.2548546186099</v>
      </c>
      <c r="J579" s="11">
        <v>1572.4451453813901</v>
      </c>
      <c r="K579" s="8">
        <v>1.3</v>
      </c>
      <c r="L579" s="8"/>
      <c r="M579" s="12">
        <f t="shared" si="16"/>
        <v>12013.300000000001</v>
      </c>
      <c r="N579" s="12">
        <f t="shared" si="16"/>
        <v>0</v>
      </c>
      <c r="O579" s="12">
        <f t="shared" si="17"/>
        <v>12013.300000000001</v>
      </c>
    </row>
    <row r="580" spans="1:15" x14ac:dyDescent="0.25">
      <c r="A580" s="8"/>
      <c r="B580" s="8"/>
      <c r="C580" s="9"/>
      <c r="D580" s="8"/>
      <c r="E580" s="8" t="s">
        <v>769</v>
      </c>
      <c r="F580" s="8">
        <v>0.70000000000000007</v>
      </c>
      <c r="G580" s="10">
        <v>4412</v>
      </c>
      <c r="H580" s="11">
        <v>3088.4</v>
      </c>
      <c r="I580" s="11">
        <v>2558.6669646091837</v>
      </c>
      <c r="J580" s="11">
        <v>529.73303539081621</v>
      </c>
      <c r="K580" s="8">
        <v>1.3</v>
      </c>
      <c r="L580" s="8"/>
      <c r="M580" s="12">
        <f t="shared" si="16"/>
        <v>5735.6</v>
      </c>
      <c r="N580" s="12">
        <f t="shared" si="16"/>
        <v>0</v>
      </c>
      <c r="O580" s="12">
        <f t="shared" si="17"/>
        <v>5735.6</v>
      </c>
    </row>
    <row r="581" spans="1:15" x14ac:dyDescent="0.25">
      <c r="A581" s="8"/>
      <c r="B581" s="8"/>
      <c r="C581" s="9"/>
      <c r="D581" s="8"/>
      <c r="E581" s="8" t="s">
        <v>959</v>
      </c>
      <c r="F581" s="8">
        <v>0.7</v>
      </c>
      <c r="G581" s="10">
        <v>4616</v>
      </c>
      <c r="H581" s="11">
        <v>3231.2</v>
      </c>
      <c r="I581" s="11">
        <v>2580.9436932186891</v>
      </c>
      <c r="J581" s="11">
        <v>650.25630678131097</v>
      </c>
      <c r="K581" s="8">
        <v>1.3</v>
      </c>
      <c r="L581" s="8"/>
      <c r="M581" s="12">
        <f t="shared" ref="M581:N622" si="18">$G581*K581</f>
        <v>6000.8</v>
      </c>
      <c r="N581" s="12">
        <f t="shared" si="18"/>
        <v>0</v>
      </c>
      <c r="O581" s="12">
        <f t="shared" ref="O581:O622" si="19">M581+N581</f>
        <v>6000.8</v>
      </c>
    </row>
    <row r="582" spans="1:15" x14ac:dyDescent="0.25">
      <c r="A582" s="8"/>
      <c r="B582" s="8"/>
      <c r="C582" s="9"/>
      <c r="D582" s="8"/>
      <c r="E582" s="8" t="s">
        <v>770</v>
      </c>
      <c r="F582" s="8">
        <v>0.78</v>
      </c>
      <c r="G582" s="10">
        <v>327</v>
      </c>
      <c r="H582" s="11">
        <v>255.06</v>
      </c>
      <c r="I582" s="11">
        <v>315.55500000000001</v>
      </c>
      <c r="J582" s="11">
        <v>-60.495000000000005</v>
      </c>
      <c r="K582" s="8">
        <v>2</v>
      </c>
      <c r="L582" s="8"/>
      <c r="M582" s="12">
        <f t="shared" si="18"/>
        <v>654</v>
      </c>
      <c r="N582" s="12">
        <f t="shared" si="18"/>
        <v>0</v>
      </c>
      <c r="O582" s="12">
        <f t="shared" si="19"/>
        <v>654</v>
      </c>
    </row>
    <row r="583" spans="1:15" x14ac:dyDescent="0.25">
      <c r="A583" s="8"/>
      <c r="B583" s="8"/>
      <c r="C583" s="9"/>
      <c r="D583" s="8"/>
      <c r="E583" s="8" t="s">
        <v>779</v>
      </c>
      <c r="F583" s="8">
        <v>0.79</v>
      </c>
      <c r="G583" s="10">
        <v>64</v>
      </c>
      <c r="H583" s="11">
        <v>50.56</v>
      </c>
      <c r="I583" s="11">
        <v>34.31111111111111</v>
      </c>
      <c r="J583" s="11">
        <v>16.248888888888892</v>
      </c>
      <c r="K583" s="8">
        <v>2.42</v>
      </c>
      <c r="L583" s="8"/>
      <c r="M583" s="12">
        <f t="shared" si="18"/>
        <v>154.88</v>
      </c>
      <c r="N583" s="12">
        <f t="shared" si="18"/>
        <v>0</v>
      </c>
      <c r="O583" s="12">
        <f t="shared" si="19"/>
        <v>154.88</v>
      </c>
    </row>
    <row r="584" spans="1:15" x14ac:dyDescent="0.25">
      <c r="A584" s="8"/>
      <c r="B584" s="8"/>
      <c r="C584" s="9"/>
      <c r="D584" s="8"/>
      <c r="E584" s="8" t="s">
        <v>960</v>
      </c>
      <c r="F584" s="8">
        <v>0.79</v>
      </c>
      <c r="G584" s="10">
        <v>997</v>
      </c>
      <c r="H584" s="11">
        <v>787.63</v>
      </c>
      <c r="I584" s="11">
        <v>576.58571226931087</v>
      </c>
      <c r="J584" s="11">
        <v>211.04428773068912</v>
      </c>
      <c r="K584" s="8">
        <v>2.42</v>
      </c>
      <c r="L584" s="8"/>
      <c r="M584" s="12">
        <f t="shared" si="18"/>
        <v>2412.7399999999998</v>
      </c>
      <c r="N584" s="12">
        <f t="shared" si="18"/>
        <v>0</v>
      </c>
      <c r="O584" s="12">
        <f t="shared" si="19"/>
        <v>2412.7399999999998</v>
      </c>
    </row>
    <row r="585" spans="1:15" x14ac:dyDescent="0.25">
      <c r="A585" s="8"/>
      <c r="B585" s="8"/>
      <c r="C585" s="9"/>
      <c r="D585" s="8"/>
      <c r="E585" s="8" t="s">
        <v>961</v>
      </c>
      <c r="F585" s="8">
        <v>0.79</v>
      </c>
      <c r="G585" s="10">
        <v>405</v>
      </c>
      <c r="H585" s="11">
        <v>319.95</v>
      </c>
      <c r="I585" s="11">
        <v>226.8790781934614</v>
      </c>
      <c r="J585" s="11">
        <v>93.070921806538593</v>
      </c>
      <c r="K585" s="8">
        <v>2.42</v>
      </c>
      <c r="L585" s="8"/>
      <c r="M585" s="12">
        <f t="shared" si="18"/>
        <v>980.1</v>
      </c>
      <c r="N585" s="12">
        <f t="shared" si="18"/>
        <v>0</v>
      </c>
      <c r="O585" s="12">
        <f t="shared" si="19"/>
        <v>980.1</v>
      </c>
    </row>
    <row r="586" spans="1:15" x14ac:dyDescent="0.25">
      <c r="A586" s="8"/>
      <c r="B586" s="8"/>
      <c r="C586" s="9"/>
      <c r="D586" s="8"/>
      <c r="E586" s="8" t="s">
        <v>962</v>
      </c>
      <c r="F586" s="8">
        <v>0.79</v>
      </c>
      <c r="G586" s="10">
        <v>43</v>
      </c>
      <c r="H586" s="11">
        <v>33.97</v>
      </c>
      <c r="I586" s="11">
        <v>25.934374999999999</v>
      </c>
      <c r="J586" s="11">
        <v>8.0356249999999996</v>
      </c>
      <c r="K586" s="8">
        <v>2.42</v>
      </c>
      <c r="L586" s="8"/>
      <c r="M586" s="12">
        <f t="shared" si="18"/>
        <v>104.06</v>
      </c>
      <c r="N586" s="12">
        <f t="shared" si="18"/>
        <v>0</v>
      </c>
      <c r="O586" s="12">
        <f t="shared" si="19"/>
        <v>104.06</v>
      </c>
    </row>
    <row r="587" spans="1:15" x14ac:dyDescent="0.25">
      <c r="A587" s="8"/>
      <c r="B587" s="8"/>
      <c r="C587" s="9"/>
      <c r="D587" s="8"/>
      <c r="E587" s="8" t="s">
        <v>963</v>
      </c>
      <c r="F587" s="8">
        <v>0.79</v>
      </c>
      <c r="G587" s="10">
        <v>126</v>
      </c>
      <c r="H587" s="11">
        <v>99.54</v>
      </c>
      <c r="I587" s="11">
        <v>60.921973684210528</v>
      </c>
      <c r="J587" s="11">
        <v>38.618026315789479</v>
      </c>
      <c r="K587" s="8">
        <v>2.42</v>
      </c>
      <c r="L587" s="8"/>
      <c r="M587" s="12">
        <f t="shared" si="18"/>
        <v>304.92</v>
      </c>
      <c r="N587" s="12">
        <f t="shared" si="18"/>
        <v>0</v>
      </c>
      <c r="O587" s="12">
        <f t="shared" si="19"/>
        <v>304.92</v>
      </c>
    </row>
    <row r="588" spans="1:15" x14ac:dyDescent="0.25">
      <c r="A588" s="8"/>
      <c r="B588" s="8"/>
      <c r="C588" s="9"/>
      <c r="D588" s="8"/>
      <c r="E588" s="8" t="s">
        <v>964</v>
      </c>
      <c r="F588" s="8">
        <v>0.79</v>
      </c>
      <c r="G588" s="10">
        <v>370</v>
      </c>
      <c r="H588" s="11">
        <v>292.3</v>
      </c>
      <c r="I588" s="11">
        <v>217.71341463414635</v>
      </c>
      <c r="J588" s="11">
        <v>74.586585365853665</v>
      </c>
      <c r="K588" s="8">
        <v>2.42</v>
      </c>
      <c r="L588" s="8"/>
      <c r="M588" s="12">
        <f t="shared" si="18"/>
        <v>895.4</v>
      </c>
      <c r="N588" s="12">
        <f t="shared" si="18"/>
        <v>0</v>
      </c>
      <c r="O588" s="12">
        <f t="shared" si="19"/>
        <v>895.4</v>
      </c>
    </row>
    <row r="589" spans="1:15" x14ac:dyDescent="0.25">
      <c r="A589" s="8"/>
      <c r="B589" s="8"/>
      <c r="C589" s="9"/>
      <c r="D589" s="8"/>
      <c r="E589" s="8" t="s">
        <v>995</v>
      </c>
      <c r="F589" s="8">
        <v>0.79</v>
      </c>
      <c r="G589" s="10">
        <v>672</v>
      </c>
      <c r="H589" s="11">
        <v>530.88</v>
      </c>
      <c r="I589" s="11">
        <v>387.66194551371058</v>
      </c>
      <c r="J589" s="11">
        <v>143.21805448628939</v>
      </c>
      <c r="K589" s="8">
        <v>2.42</v>
      </c>
      <c r="L589" s="8"/>
      <c r="M589" s="12">
        <f t="shared" si="18"/>
        <v>1626.24</v>
      </c>
      <c r="N589" s="12">
        <f t="shared" si="18"/>
        <v>0</v>
      </c>
      <c r="O589" s="12">
        <f t="shared" si="19"/>
        <v>1626.24</v>
      </c>
    </row>
    <row r="590" spans="1:15" x14ac:dyDescent="0.25">
      <c r="A590" s="8"/>
      <c r="B590" s="8"/>
      <c r="C590" s="9"/>
      <c r="D590" s="8"/>
      <c r="E590" s="8" t="s">
        <v>965</v>
      </c>
      <c r="F590" s="8">
        <v>0.79</v>
      </c>
      <c r="G590" s="10">
        <v>1126</v>
      </c>
      <c r="H590" s="11">
        <v>889.54</v>
      </c>
      <c r="I590" s="11">
        <v>625.03155383400826</v>
      </c>
      <c r="J590" s="11">
        <v>264.50844616599176</v>
      </c>
      <c r="K590" s="8">
        <v>2.42</v>
      </c>
      <c r="L590" s="8"/>
      <c r="M590" s="12">
        <f t="shared" si="18"/>
        <v>2724.92</v>
      </c>
      <c r="N590" s="12">
        <f t="shared" si="18"/>
        <v>0</v>
      </c>
      <c r="O590" s="12">
        <f t="shared" si="19"/>
        <v>2724.92</v>
      </c>
    </row>
    <row r="591" spans="1:15" x14ac:dyDescent="0.25">
      <c r="A591" s="8"/>
      <c r="B591" s="8"/>
      <c r="C591" s="9"/>
      <c r="D591" s="8"/>
      <c r="E591" s="8" t="s">
        <v>966</v>
      </c>
      <c r="F591" s="8">
        <v>0.79</v>
      </c>
      <c r="G591" s="10">
        <v>685</v>
      </c>
      <c r="H591" s="11">
        <v>541.15</v>
      </c>
      <c r="I591" s="11">
        <v>399.44062901155331</v>
      </c>
      <c r="J591" s="11">
        <v>141.70937098844672</v>
      </c>
      <c r="K591" s="8">
        <v>2.42</v>
      </c>
      <c r="L591" s="8"/>
      <c r="M591" s="12">
        <f t="shared" si="18"/>
        <v>1657.7</v>
      </c>
      <c r="N591" s="12">
        <f t="shared" si="18"/>
        <v>0</v>
      </c>
      <c r="O591" s="12">
        <f t="shared" si="19"/>
        <v>1657.7</v>
      </c>
    </row>
    <row r="592" spans="1:15" x14ac:dyDescent="0.25">
      <c r="A592" s="8"/>
      <c r="B592" s="8"/>
      <c r="C592" s="9"/>
      <c r="D592" s="8"/>
      <c r="E592" s="8" t="s">
        <v>967</v>
      </c>
      <c r="F592" s="8">
        <v>0.79</v>
      </c>
      <c r="G592" s="10">
        <v>803</v>
      </c>
      <c r="H592" s="11">
        <v>634.37</v>
      </c>
      <c r="I592" s="11">
        <v>457.22523377677408</v>
      </c>
      <c r="J592" s="11">
        <v>177.14476622322593</v>
      </c>
      <c r="K592" s="8">
        <v>2.42</v>
      </c>
      <c r="L592" s="8"/>
      <c r="M592" s="12">
        <f t="shared" si="18"/>
        <v>1943.26</v>
      </c>
      <c r="N592" s="12">
        <f t="shared" si="18"/>
        <v>0</v>
      </c>
      <c r="O592" s="12">
        <f t="shared" si="19"/>
        <v>1943.26</v>
      </c>
    </row>
    <row r="593" spans="1:15" x14ac:dyDescent="0.25">
      <c r="A593" s="8"/>
      <c r="B593" s="8"/>
      <c r="C593" s="9"/>
      <c r="D593" s="8"/>
      <c r="E593" s="8" t="s">
        <v>953</v>
      </c>
      <c r="F593" s="8">
        <v>0.65</v>
      </c>
      <c r="G593" s="10">
        <v>6764</v>
      </c>
      <c r="H593" s="11">
        <v>4396.6000000000004</v>
      </c>
      <c r="I593" s="11">
        <v>3934.4254590213286</v>
      </c>
      <c r="J593" s="11">
        <v>462.17454097867233</v>
      </c>
      <c r="K593" s="8">
        <v>1.66</v>
      </c>
      <c r="L593" s="8"/>
      <c r="M593" s="12">
        <f t="shared" si="18"/>
        <v>11228.24</v>
      </c>
      <c r="N593" s="12">
        <f t="shared" si="18"/>
        <v>0</v>
      </c>
      <c r="O593" s="12">
        <f t="shared" si="19"/>
        <v>11228.24</v>
      </c>
    </row>
    <row r="594" spans="1:15" x14ac:dyDescent="0.25">
      <c r="A594" s="8"/>
      <c r="B594" s="8"/>
      <c r="C594" s="9"/>
      <c r="D594" s="8"/>
      <c r="E594" s="8" t="s">
        <v>968</v>
      </c>
      <c r="F594" s="8">
        <v>0.83</v>
      </c>
      <c r="G594" s="10">
        <v>288</v>
      </c>
      <c r="H594" s="11">
        <v>239.04</v>
      </c>
      <c r="I594" s="11">
        <v>161.60575657894736</v>
      </c>
      <c r="J594" s="11">
        <v>77.434243421052614</v>
      </c>
      <c r="K594" s="8">
        <v>5.18</v>
      </c>
      <c r="L594" s="8"/>
      <c r="M594" s="12">
        <f t="shared" si="18"/>
        <v>1491.84</v>
      </c>
      <c r="N594" s="12">
        <f t="shared" si="18"/>
        <v>0</v>
      </c>
      <c r="O594" s="12">
        <f t="shared" si="19"/>
        <v>1491.84</v>
      </c>
    </row>
    <row r="595" spans="1:15" x14ac:dyDescent="0.25">
      <c r="A595" s="8"/>
      <c r="B595" s="8"/>
      <c r="C595" s="9"/>
      <c r="D595" s="8"/>
      <c r="E595" s="8" t="s">
        <v>969</v>
      </c>
      <c r="F595" s="8">
        <v>0.88</v>
      </c>
      <c r="G595" s="10">
        <v>1493</v>
      </c>
      <c r="H595" s="11">
        <v>1313.8400000000001</v>
      </c>
      <c r="I595" s="11">
        <v>1202.3813441649115</v>
      </c>
      <c r="J595" s="11">
        <v>111.45865583508861</v>
      </c>
      <c r="K595" s="8">
        <v>2.65</v>
      </c>
      <c r="L595" s="8"/>
      <c r="M595" s="12">
        <f t="shared" si="18"/>
        <v>3956.45</v>
      </c>
      <c r="N595" s="12">
        <f t="shared" si="18"/>
        <v>0</v>
      </c>
      <c r="O595" s="12">
        <f t="shared" si="19"/>
        <v>3956.45</v>
      </c>
    </row>
    <row r="596" spans="1:15" x14ac:dyDescent="0.25">
      <c r="A596" s="8"/>
      <c r="B596" s="8"/>
      <c r="C596" s="9"/>
      <c r="D596" s="8"/>
      <c r="E596" s="8" t="s">
        <v>970</v>
      </c>
      <c r="F596" s="8">
        <v>0.83</v>
      </c>
      <c r="G596" s="10">
        <v>907</v>
      </c>
      <c r="H596" s="11">
        <v>752.81</v>
      </c>
      <c r="I596" s="11">
        <v>519.23826632237365</v>
      </c>
      <c r="J596" s="11">
        <v>233.57173367762638</v>
      </c>
      <c r="K596" s="8">
        <v>5.18</v>
      </c>
      <c r="L596" s="8"/>
      <c r="M596" s="12">
        <f t="shared" si="18"/>
        <v>4698.2599999999993</v>
      </c>
      <c r="N596" s="12">
        <f t="shared" si="18"/>
        <v>0</v>
      </c>
      <c r="O596" s="12">
        <f t="shared" si="19"/>
        <v>4698.2599999999993</v>
      </c>
    </row>
    <row r="597" spans="1:15" x14ac:dyDescent="0.25">
      <c r="A597" s="8"/>
      <c r="B597" s="8"/>
      <c r="C597" s="9" t="s">
        <v>188</v>
      </c>
      <c r="D597" s="8" t="s">
        <v>38</v>
      </c>
      <c r="E597" s="8" t="s">
        <v>955</v>
      </c>
      <c r="F597" s="8">
        <v>0.68</v>
      </c>
      <c r="G597" s="10">
        <v>2362</v>
      </c>
      <c r="H597" s="11">
        <v>1606.16</v>
      </c>
      <c r="I597" s="11">
        <v>1578.6820736594639</v>
      </c>
      <c r="J597" s="11">
        <v>27.47792634053603</v>
      </c>
      <c r="K597" s="8">
        <v>1.82</v>
      </c>
      <c r="L597" s="8"/>
      <c r="M597" s="12">
        <f t="shared" si="18"/>
        <v>4298.84</v>
      </c>
      <c r="N597" s="12">
        <f t="shared" si="18"/>
        <v>0</v>
      </c>
      <c r="O597" s="12">
        <f t="shared" si="19"/>
        <v>4298.84</v>
      </c>
    </row>
    <row r="598" spans="1:15" x14ac:dyDescent="0.25">
      <c r="A598" s="8"/>
      <c r="B598" s="8"/>
      <c r="C598" s="9"/>
      <c r="D598" s="8"/>
      <c r="E598" s="8" t="s">
        <v>956</v>
      </c>
      <c r="F598" s="8">
        <v>0.66</v>
      </c>
      <c r="G598" s="10">
        <v>175</v>
      </c>
      <c r="H598" s="11">
        <v>115.5</v>
      </c>
      <c r="I598" s="11">
        <v>108.95161290322581</v>
      </c>
      <c r="J598" s="11">
        <v>6.5483870967741922</v>
      </c>
      <c r="K598" s="8">
        <v>1.97</v>
      </c>
      <c r="L598" s="8"/>
      <c r="M598" s="12">
        <f t="shared" si="18"/>
        <v>344.75</v>
      </c>
      <c r="N598" s="12">
        <f t="shared" si="18"/>
        <v>0</v>
      </c>
      <c r="O598" s="12">
        <f t="shared" si="19"/>
        <v>344.75</v>
      </c>
    </row>
    <row r="599" spans="1:15" x14ac:dyDescent="0.25">
      <c r="A599" s="8"/>
      <c r="B599" s="8"/>
      <c r="C599" s="9"/>
      <c r="D599" s="8"/>
      <c r="E599" s="8" t="s">
        <v>957</v>
      </c>
      <c r="F599" s="8">
        <v>0.68</v>
      </c>
      <c r="G599" s="10">
        <v>1722</v>
      </c>
      <c r="H599" s="11">
        <v>1170.96</v>
      </c>
      <c r="I599" s="11">
        <v>1108.2892970113214</v>
      </c>
      <c r="J599" s="11">
        <v>62.670702988678691</v>
      </c>
      <c r="K599" s="8">
        <v>1.82</v>
      </c>
      <c r="L599" s="8"/>
      <c r="M599" s="12">
        <f t="shared" si="18"/>
        <v>3134.04</v>
      </c>
      <c r="N599" s="12">
        <f t="shared" si="18"/>
        <v>0</v>
      </c>
      <c r="O599" s="12">
        <f t="shared" si="19"/>
        <v>3134.04</v>
      </c>
    </row>
    <row r="600" spans="1:15" x14ac:dyDescent="0.25">
      <c r="A600" s="8"/>
      <c r="B600" s="8"/>
      <c r="C600" s="9"/>
      <c r="D600" s="8"/>
      <c r="E600" s="8" t="s">
        <v>994</v>
      </c>
      <c r="F600" s="8">
        <v>0.66</v>
      </c>
      <c r="G600" s="10">
        <v>370</v>
      </c>
      <c r="H600" s="11">
        <v>244.2</v>
      </c>
      <c r="I600" s="11">
        <v>217.69435381216439</v>
      </c>
      <c r="J600" s="11">
        <v>26.505646187835605</v>
      </c>
      <c r="K600" s="8">
        <v>1.97</v>
      </c>
      <c r="L600" s="8"/>
      <c r="M600" s="12">
        <f t="shared" si="18"/>
        <v>728.9</v>
      </c>
      <c r="N600" s="12">
        <f t="shared" si="18"/>
        <v>0</v>
      </c>
      <c r="O600" s="12">
        <f t="shared" si="19"/>
        <v>728.9</v>
      </c>
    </row>
    <row r="601" spans="1:15" x14ac:dyDescent="0.25">
      <c r="A601" s="8"/>
      <c r="B601" s="8"/>
      <c r="C601" s="9"/>
      <c r="D601" s="8"/>
      <c r="E601" s="8" t="s">
        <v>958</v>
      </c>
      <c r="F601" s="8">
        <v>0.70000000000000007</v>
      </c>
      <c r="G601" s="10">
        <v>9242</v>
      </c>
      <c r="H601" s="11">
        <v>6469.4000000000005</v>
      </c>
      <c r="I601" s="11">
        <v>4897.21985461861</v>
      </c>
      <c r="J601" s="11">
        <v>1572.1801453813903</v>
      </c>
      <c r="K601" s="8">
        <v>1.3</v>
      </c>
      <c r="L601" s="8"/>
      <c r="M601" s="12">
        <f t="shared" si="18"/>
        <v>12014.6</v>
      </c>
      <c r="N601" s="12">
        <f t="shared" si="18"/>
        <v>0</v>
      </c>
      <c r="O601" s="12">
        <f t="shared" si="19"/>
        <v>12014.6</v>
      </c>
    </row>
    <row r="602" spans="1:15" x14ac:dyDescent="0.25">
      <c r="A602" s="8"/>
      <c r="B602" s="8"/>
      <c r="C602" s="9"/>
      <c r="D602" s="8"/>
      <c r="E602" s="8" t="s">
        <v>769</v>
      </c>
      <c r="F602" s="8">
        <v>0.70000000000000007</v>
      </c>
      <c r="G602" s="10">
        <v>4410</v>
      </c>
      <c r="H602" s="11">
        <v>3087</v>
      </c>
      <c r="I602" s="11">
        <v>2556.8823142352121</v>
      </c>
      <c r="J602" s="11">
        <v>530.11768576478812</v>
      </c>
      <c r="K602" s="8">
        <v>1.3</v>
      </c>
      <c r="L602" s="8"/>
      <c r="M602" s="12">
        <f t="shared" si="18"/>
        <v>5733</v>
      </c>
      <c r="N602" s="12">
        <f t="shared" si="18"/>
        <v>0</v>
      </c>
      <c r="O602" s="12">
        <f t="shared" si="19"/>
        <v>5733</v>
      </c>
    </row>
    <row r="603" spans="1:15" x14ac:dyDescent="0.25">
      <c r="A603" s="8"/>
      <c r="B603" s="8"/>
      <c r="C603" s="9"/>
      <c r="D603" s="8"/>
      <c r="E603" s="8" t="s">
        <v>959</v>
      </c>
      <c r="F603" s="8">
        <v>0.7</v>
      </c>
      <c r="G603" s="10">
        <v>4617</v>
      </c>
      <c r="H603" s="11">
        <v>3231.9</v>
      </c>
      <c r="I603" s="11">
        <v>2581.4761079115292</v>
      </c>
      <c r="J603" s="11">
        <v>650.42389208847078</v>
      </c>
      <c r="K603" s="8">
        <v>1.3</v>
      </c>
      <c r="L603" s="8"/>
      <c r="M603" s="12">
        <f t="shared" si="18"/>
        <v>6002.1</v>
      </c>
      <c r="N603" s="12">
        <f t="shared" si="18"/>
        <v>0</v>
      </c>
      <c r="O603" s="12">
        <f t="shared" si="19"/>
        <v>6002.1</v>
      </c>
    </row>
    <row r="604" spans="1:15" x14ac:dyDescent="0.25">
      <c r="A604" s="8"/>
      <c r="B604" s="8"/>
      <c r="C604" s="9"/>
      <c r="D604" s="8"/>
      <c r="E604" s="8" t="s">
        <v>770</v>
      </c>
      <c r="F604" s="8">
        <v>0.78</v>
      </c>
      <c r="G604" s="10">
        <v>326</v>
      </c>
      <c r="H604" s="11">
        <v>254.28</v>
      </c>
      <c r="I604" s="11">
        <v>314.59000000000003</v>
      </c>
      <c r="J604" s="11">
        <v>-60.310000000000031</v>
      </c>
      <c r="K604" s="8">
        <v>2</v>
      </c>
      <c r="L604" s="8"/>
      <c r="M604" s="12">
        <f t="shared" si="18"/>
        <v>652</v>
      </c>
      <c r="N604" s="12">
        <f t="shared" si="18"/>
        <v>0</v>
      </c>
      <c r="O604" s="12">
        <f t="shared" si="19"/>
        <v>652</v>
      </c>
    </row>
    <row r="605" spans="1:15" x14ac:dyDescent="0.25">
      <c r="A605" s="8"/>
      <c r="B605" s="8"/>
      <c r="C605" s="9"/>
      <c r="D605" s="8"/>
      <c r="E605" s="8" t="s">
        <v>779</v>
      </c>
      <c r="F605" s="8">
        <v>0.79</v>
      </c>
      <c r="G605" s="10">
        <v>65</v>
      </c>
      <c r="H605" s="11">
        <v>51.35</v>
      </c>
      <c r="I605" s="11">
        <v>34.847222222222221</v>
      </c>
      <c r="J605" s="11">
        <v>16.50277777777778</v>
      </c>
      <c r="K605" s="8">
        <v>2.42</v>
      </c>
      <c r="L605" s="8"/>
      <c r="M605" s="12">
        <f t="shared" si="18"/>
        <v>157.29999999999998</v>
      </c>
      <c r="N605" s="12">
        <f t="shared" si="18"/>
        <v>0</v>
      </c>
      <c r="O605" s="12">
        <f t="shared" si="19"/>
        <v>157.29999999999998</v>
      </c>
    </row>
    <row r="606" spans="1:15" x14ac:dyDescent="0.25">
      <c r="A606" s="8"/>
      <c r="B606" s="8"/>
      <c r="C606" s="9"/>
      <c r="D606" s="8"/>
      <c r="E606" s="8" t="s">
        <v>960</v>
      </c>
      <c r="F606" s="8">
        <v>0.79</v>
      </c>
      <c r="G606" s="10">
        <v>998</v>
      </c>
      <c r="H606" s="11">
        <v>788.42</v>
      </c>
      <c r="I606" s="11">
        <v>577.16459649246622</v>
      </c>
      <c r="J606" s="11">
        <v>211.25540350753374</v>
      </c>
      <c r="K606" s="8">
        <v>2.42</v>
      </c>
      <c r="L606" s="8"/>
      <c r="M606" s="12">
        <f t="shared" si="18"/>
        <v>2415.16</v>
      </c>
      <c r="N606" s="12">
        <f t="shared" si="18"/>
        <v>0</v>
      </c>
      <c r="O606" s="12">
        <f t="shared" si="19"/>
        <v>2415.16</v>
      </c>
    </row>
    <row r="607" spans="1:15" x14ac:dyDescent="0.25">
      <c r="A607" s="8"/>
      <c r="B607" s="8"/>
      <c r="C607" s="9"/>
      <c r="D607" s="8"/>
      <c r="E607" s="8" t="s">
        <v>961</v>
      </c>
      <c r="F607" s="8">
        <v>0.79</v>
      </c>
      <c r="G607" s="10">
        <v>405</v>
      </c>
      <c r="H607" s="11">
        <v>319.95000000000005</v>
      </c>
      <c r="I607" s="11">
        <v>226.87745197168857</v>
      </c>
      <c r="J607" s="11">
        <v>93.072548028311445</v>
      </c>
      <c r="K607" s="8">
        <v>2.42</v>
      </c>
      <c r="L607" s="8"/>
      <c r="M607" s="12">
        <f t="shared" si="18"/>
        <v>980.1</v>
      </c>
      <c r="N607" s="12">
        <f t="shared" si="18"/>
        <v>0</v>
      </c>
      <c r="O607" s="12">
        <f t="shared" si="19"/>
        <v>980.1</v>
      </c>
    </row>
    <row r="608" spans="1:15" x14ac:dyDescent="0.25">
      <c r="A608" s="8"/>
      <c r="B608" s="8"/>
      <c r="C608" s="9"/>
      <c r="D608" s="8"/>
      <c r="E608" s="8" t="s">
        <v>962</v>
      </c>
      <c r="F608" s="8">
        <v>0.79</v>
      </c>
      <c r="G608" s="10">
        <v>42</v>
      </c>
      <c r="H608" s="11">
        <v>33.18</v>
      </c>
      <c r="I608" s="11">
        <v>25.331250000000001</v>
      </c>
      <c r="J608" s="11">
        <v>7.8487499999999999</v>
      </c>
      <c r="K608" s="8">
        <v>2.42</v>
      </c>
      <c r="L608" s="8"/>
      <c r="M608" s="12">
        <f t="shared" si="18"/>
        <v>101.64</v>
      </c>
      <c r="N608" s="12">
        <f t="shared" si="18"/>
        <v>0</v>
      </c>
      <c r="O608" s="12">
        <f t="shared" si="19"/>
        <v>101.64</v>
      </c>
    </row>
    <row r="609" spans="1:16" x14ac:dyDescent="0.25">
      <c r="A609" s="8"/>
      <c r="B609" s="8"/>
      <c r="C609" s="9"/>
      <c r="D609" s="8"/>
      <c r="E609" s="8" t="s">
        <v>963</v>
      </c>
      <c r="F609" s="8">
        <v>0.79</v>
      </c>
      <c r="G609" s="10">
        <v>125</v>
      </c>
      <c r="H609" s="11">
        <v>98.75</v>
      </c>
      <c r="I609" s="11">
        <v>60.439473684210526</v>
      </c>
      <c r="J609" s="11">
        <v>38.310526315789474</v>
      </c>
      <c r="K609" s="8">
        <v>2.42</v>
      </c>
      <c r="L609" s="8"/>
      <c r="M609" s="12">
        <f t="shared" si="18"/>
        <v>302.5</v>
      </c>
      <c r="N609" s="12">
        <f t="shared" si="18"/>
        <v>0</v>
      </c>
      <c r="O609" s="12">
        <f t="shared" si="19"/>
        <v>302.5</v>
      </c>
    </row>
    <row r="610" spans="1:16" x14ac:dyDescent="0.25">
      <c r="A610" s="8"/>
      <c r="B610" s="8"/>
      <c r="C610" s="9"/>
      <c r="D610" s="8"/>
      <c r="E610" s="8" t="s">
        <v>964</v>
      </c>
      <c r="F610" s="8">
        <v>0.79</v>
      </c>
      <c r="G610" s="10">
        <v>370</v>
      </c>
      <c r="H610" s="11">
        <v>292.3</v>
      </c>
      <c r="I610" s="11">
        <v>217.71341463414635</v>
      </c>
      <c r="J610" s="11">
        <v>74.586585365853665</v>
      </c>
      <c r="K610" s="8">
        <v>2.42</v>
      </c>
      <c r="L610" s="8"/>
      <c r="M610" s="12">
        <f t="shared" si="18"/>
        <v>895.4</v>
      </c>
      <c r="N610" s="12">
        <f t="shared" si="18"/>
        <v>0</v>
      </c>
      <c r="O610" s="12">
        <f t="shared" si="19"/>
        <v>895.4</v>
      </c>
    </row>
    <row r="611" spans="1:16" x14ac:dyDescent="0.25">
      <c r="A611" s="8"/>
      <c r="B611" s="8"/>
      <c r="C611" s="9"/>
      <c r="D611" s="8"/>
      <c r="E611" s="8" t="s">
        <v>995</v>
      </c>
      <c r="F611" s="8">
        <v>0.79</v>
      </c>
      <c r="G611" s="10">
        <v>672</v>
      </c>
      <c r="H611" s="11">
        <v>530.88</v>
      </c>
      <c r="I611" s="11">
        <v>387.6507083493787</v>
      </c>
      <c r="J611" s="11">
        <v>143.22929165062129</v>
      </c>
      <c r="K611" s="8">
        <v>2.42</v>
      </c>
      <c r="L611" s="8"/>
      <c r="M611" s="12">
        <f t="shared" si="18"/>
        <v>1626.24</v>
      </c>
      <c r="N611" s="12">
        <f t="shared" si="18"/>
        <v>0</v>
      </c>
      <c r="O611" s="12">
        <f t="shared" si="19"/>
        <v>1626.24</v>
      </c>
    </row>
    <row r="612" spans="1:16" x14ac:dyDescent="0.25">
      <c r="A612" s="8"/>
      <c r="B612" s="8"/>
      <c r="C612" s="9"/>
      <c r="D612" s="8"/>
      <c r="E612" s="8" t="s">
        <v>965</v>
      </c>
      <c r="F612" s="8">
        <v>0.79</v>
      </c>
      <c r="G612" s="10">
        <v>1126</v>
      </c>
      <c r="H612" s="11">
        <v>889.54</v>
      </c>
      <c r="I612" s="11">
        <v>624.87502611100706</v>
      </c>
      <c r="J612" s="11">
        <v>264.66497388899302</v>
      </c>
      <c r="K612" s="8">
        <v>2.42</v>
      </c>
      <c r="L612" s="8"/>
      <c r="M612" s="12">
        <f t="shared" si="18"/>
        <v>2724.92</v>
      </c>
      <c r="N612" s="12">
        <f t="shared" si="18"/>
        <v>0</v>
      </c>
      <c r="O612" s="12">
        <f t="shared" si="19"/>
        <v>2724.92</v>
      </c>
    </row>
    <row r="613" spans="1:16" x14ac:dyDescent="0.25">
      <c r="A613" s="8"/>
      <c r="B613" s="8"/>
      <c r="C613" s="9"/>
      <c r="D613" s="8"/>
      <c r="E613" s="8" t="s">
        <v>966</v>
      </c>
      <c r="F613" s="8">
        <v>0.79</v>
      </c>
      <c r="G613" s="10">
        <v>685</v>
      </c>
      <c r="H613" s="11">
        <v>541.15</v>
      </c>
      <c r="I613" s="11">
        <v>399.44062901155331</v>
      </c>
      <c r="J613" s="11">
        <v>141.70937098844672</v>
      </c>
      <c r="K613" s="8">
        <v>2.42</v>
      </c>
      <c r="L613" s="8"/>
      <c r="M613" s="12">
        <f t="shared" si="18"/>
        <v>1657.7</v>
      </c>
      <c r="N613" s="12">
        <f t="shared" si="18"/>
        <v>0</v>
      </c>
      <c r="O613" s="12">
        <f t="shared" si="19"/>
        <v>1657.7</v>
      </c>
    </row>
    <row r="614" spans="1:16" x14ac:dyDescent="0.25">
      <c r="A614" s="8"/>
      <c r="B614" s="8"/>
      <c r="C614" s="9"/>
      <c r="D614" s="8"/>
      <c r="E614" s="8" t="s">
        <v>967</v>
      </c>
      <c r="F614" s="8">
        <v>0.79</v>
      </c>
      <c r="G614" s="10">
        <v>801</v>
      </c>
      <c r="H614" s="11">
        <v>632.79000000000008</v>
      </c>
      <c r="I614" s="11">
        <v>456.07870249479515</v>
      </c>
      <c r="J614" s="11">
        <v>176.71129750520487</v>
      </c>
      <c r="K614" s="8">
        <v>2.42</v>
      </c>
      <c r="L614" s="8"/>
      <c r="M614" s="12">
        <f t="shared" si="18"/>
        <v>1938.4199999999998</v>
      </c>
      <c r="N614" s="12">
        <f t="shared" si="18"/>
        <v>0</v>
      </c>
      <c r="O614" s="12">
        <f t="shared" si="19"/>
        <v>1938.4199999999998</v>
      </c>
    </row>
    <row r="615" spans="1:16" x14ac:dyDescent="0.25">
      <c r="A615" s="8"/>
      <c r="B615" s="8"/>
      <c r="C615" s="9"/>
      <c r="D615" s="8"/>
      <c r="E615" s="8" t="s">
        <v>953</v>
      </c>
      <c r="F615" s="8">
        <v>0.65</v>
      </c>
      <c r="G615" s="10">
        <v>6766</v>
      </c>
      <c r="H615" s="11">
        <v>4397.8999999999996</v>
      </c>
      <c r="I615" s="11">
        <v>3935.5364787581702</v>
      </c>
      <c r="J615" s="11">
        <v>462.36352124183009</v>
      </c>
      <c r="K615" s="8">
        <v>1.66</v>
      </c>
      <c r="L615" s="8"/>
      <c r="M615" s="12">
        <f t="shared" si="18"/>
        <v>11231.56</v>
      </c>
      <c r="N615" s="12">
        <f t="shared" si="18"/>
        <v>0</v>
      </c>
      <c r="O615" s="12">
        <f t="shared" si="19"/>
        <v>11231.56</v>
      </c>
    </row>
    <row r="616" spans="1:16" x14ac:dyDescent="0.25">
      <c r="A616" s="8"/>
      <c r="B616" s="8"/>
      <c r="C616" s="9"/>
      <c r="D616" s="8"/>
      <c r="E616" s="8" t="s">
        <v>968</v>
      </c>
      <c r="F616" s="8">
        <v>0.83</v>
      </c>
      <c r="G616" s="10">
        <v>288</v>
      </c>
      <c r="H616" s="11">
        <v>239.04000000000002</v>
      </c>
      <c r="I616" s="11">
        <v>161.70098684210529</v>
      </c>
      <c r="J616" s="11">
        <v>77.339013157894726</v>
      </c>
      <c r="K616" s="8">
        <v>5.18</v>
      </c>
      <c r="L616" s="8"/>
      <c r="M616" s="12">
        <f t="shared" si="18"/>
        <v>1491.84</v>
      </c>
      <c r="N616" s="12">
        <f t="shared" si="18"/>
        <v>0</v>
      </c>
      <c r="O616" s="12">
        <f t="shared" si="19"/>
        <v>1491.84</v>
      </c>
    </row>
    <row r="617" spans="1:16" x14ac:dyDescent="0.25">
      <c r="A617" s="8"/>
      <c r="B617" s="8"/>
      <c r="C617" s="9"/>
      <c r="D617" s="8"/>
      <c r="E617" s="8" t="s">
        <v>969</v>
      </c>
      <c r="F617" s="8">
        <v>0.88</v>
      </c>
      <c r="G617" s="10">
        <v>1497</v>
      </c>
      <c r="H617" s="11">
        <v>1317.3600000000001</v>
      </c>
      <c r="I617" s="11">
        <v>1205.4557186471966</v>
      </c>
      <c r="J617" s="11">
        <v>111.90428135280347</v>
      </c>
      <c r="K617" s="8">
        <v>2.65</v>
      </c>
      <c r="L617" s="8"/>
      <c r="M617" s="12">
        <f t="shared" si="18"/>
        <v>3967.0499999999997</v>
      </c>
      <c r="N617" s="12">
        <f t="shared" si="18"/>
        <v>0</v>
      </c>
      <c r="O617" s="12">
        <f t="shared" si="19"/>
        <v>3967.0499999999997</v>
      </c>
    </row>
    <row r="618" spans="1:16" x14ac:dyDescent="0.25">
      <c r="A618" s="8"/>
      <c r="B618" s="8"/>
      <c r="C618" s="9"/>
      <c r="D618" s="8"/>
      <c r="E618" s="8" t="s">
        <v>970</v>
      </c>
      <c r="F618" s="8">
        <v>0.83</v>
      </c>
      <c r="G618" s="10">
        <v>905</v>
      </c>
      <c r="H618" s="11">
        <v>751.15000000000009</v>
      </c>
      <c r="I618" s="11">
        <v>518.10272662953355</v>
      </c>
      <c r="J618" s="11">
        <v>233.04727337046648</v>
      </c>
      <c r="K618" s="8">
        <v>5.18</v>
      </c>
      <c r="L618" s="8"/>
      <c r="M618" s="12">
        <f t="shared" si="18"/>
        <v>4687.8999999999996</v>
      </c>
      <c r="N618" s="12">
        <f t="shared" si="18"/>
        <v>0</v>
      </c>
      <c r="O618" s="12">
        <f t="shared" si="19"/>
        <v>4687.8999999999996</v>
      </c>
    </row>
    <row r="619" spans="1:16" s="7" customFormat="1" x14ac:dyDescent="0.25">
      <c r="A619" s="13"/>
      <c r="B619" s="13" t="s">
        <v>241</v>
      </c>
      <c r="C619" s="14"/>
      <c r="D619" s="13"/>
      <c r="E619" s="13"/>
      <c r="F619" s="13"/>
      <c r="G619" s="15">
        <v>470241</v>
      </c>
      <c r="H619" s="16">
        <v>330741.67000000016</v>
      </c>
      <c r="I619" s="16">
        <v>277766.28318584093</v>
      </c>
      <c r="J619" s="16">
        <v>52975.386814159356</v>
      </c>
      <c r="K619" s="13"/>
      <c r="L619" s="13"/>
      <c r="M619" s="17"/>
      <c r="N619" s="17"/>
      <c r="O619" s="17">
        <f>SUM(O425:O618)</f>
        <v>802960.73000000033</v>
      </c>
      <c r="P619"/>
    </row>
    <row r="620" spans="1:16" x14ac:dyDescent="0.25">
      <c r="A620" s="8"/>
      <c r="B620" s="8" t="s">
        <v>17</v>
      </c>
      <c r="C620" s="9" t="s">
        <v>18</v>
      </c>
      <c r="D620" s="8" t="s">
        <v>165</v>
      </c>
      <c r="E620" s="8" t="s">
        <v>996</v>
      </c>
      <c r="F620" s="8">
        <v>1.5399999999999998</v>
      </c>
      <c r="G620" s="10">
        <v>2280</v>
      </c>
      <c r="H620" s="11">
        <v>3511.2000000000003</v>
      </c>
      <c r="I620" s="11">
        <v>6764.9443841610728</v>
      </c>
      <c r="J620" s="11">
        <v>-3253.7443841610734</v>
      </c>
      <c r="K620" s="8"/>
      <c r="L620" s="8">
        <v>1.65</v>
      </c>
      <c r="M620" s="12">
        <f t="shared" si="18"/>
        <v>0</v>
      </c>
      <c r="N620" s="12">
        <f t="shared" si="18"/>
        <v>3762</v>
      </c>
      <c r="O620" s="12">
        <f t="shared" si="19"/>
        <v>3762</v>
      </c>
    </row>
    <row r="621" spans="1:16" x14ac:dyDescent="0.25">
      <c r="A621" s="8"/>
      <c r="B621" s="8"/>
      <c r="C621" s="9"/>
      <c r="D621" s="8"/>
      <c r="E621" s="8" t="s">
        <v>802</v>
      </c>
      <c r="F621" s="8">
        <v>1.54</v>
      </c>
      <c r="G621" s="10">
        <v>28</v>
      </c>
      <c r="H621" s="11">
        <v>43.12</v>
      </c>
      <c r="I621" s="11">
        <v>90.066666666666677</v>
      </c>
      <c r="J621" s="11">
        <v>-46.94666666666668</v>
      </c>
      <c r="K621" s="8"/>
      <c r="L621" s="8">
        <v>1.65</v>
      </c>
      <c r="M621" s="12">
        <f t="shared" si="18"/>
        <v>0</v>
      </c>
      <c r="N621" s="12">
        <f t="shared" si="18"/>
        <v>46.199999999999996</v>
      </c>
      <c r="O621" s="12">
        <f t="shared" si="19"/>
        <v>46.199999999999996</v>
      </c>
    </row>
    <row r="622" spans="1:16" x14ac:dyDescent="0.25">
      <c r="A622" s="8"/>
      <c r="B622" s="8"/>
      <c r="C622" s="9"/>
      <c r="D622" s="8"/>
      <c r="E622" s="8" t="s">
        <v>804</v>
      </c>
      <c r="F622" s="8">
        <v>1.54</v>
      </c>
      <c r="G622" s="10">
        <v>1077</v>
      </c>
      <c r="H622" s="11">
        <v>1658.5800000000002</v>
      </c>
      <c r="I622" s="11">
        <v>2948.7057633315517</v>
      </c>
      <c r="J622" s="11">
        <v>-1290.125763331552</v>
      </c>
      <c r="K622" s="8"/>
      <c r="L622" s="8">
        <v>1.65</v>
      </c>
      <c r="M622" s="12">
        <f t="shared" si="18"/>
        <v>0</v>
      </c>
      <c r="N622" s="12">
        <f t="shared" si="18"/>
        <v>1777.05</v>
      </c>
      <c r="O622" s="12">
        <f t="shared" si="19"/>
        <v>1777.05</v>
      </c>
    </row>
    <row r="623" spans="1:16" s="7" customFormat="1" x14ac:dyDescent="0.25">
      <c r="A623" s="13"/>
      <c r="B623" s="13" t="s">
        <v>34</v>
      </c>
      <c r="C623" s="14"/>
      <c r="D623" s="13"/>
      <c r="E623" s="13"/>
      <c r="F623" s="13"/>
      <c r="G623" s="15">
        <v>3385</v>
      </c>
      <c r="H623" s="16">
        <v>5212.9000000000005</v>
      </c>
      <c r="I623" s="16">
        <v>9803.7168141592883</v>
      </c>
      <c r="J623" s="16">
        <v>-4590.8168141592914</v>
      </c>
      <c r="K623" s="13"/>
      <c r="L623" s="13"/>
      <c r="M623" s="17"/>
      <c r="N623" s="17"/>
      <c r="O623" s="17">
        <f>SUM(O620:O622)</f>
        <v>5585.25</v>
      </c>
      <c r="P623"/>
    </row>
    <row r="624" spans="1:16" s="7" customFormat="1" x14ac:dyDescent="0.25">
      <c r="A624" s="2" t="s">
        <v>391</v>
      </c>
      <c r="B624" s="2"/>
      <c r="C624" s="3"/>
      <c r="D624" s="2"/>
      <c r="E624" s="2"/>
      <c r="F624" s="2"/>
      <c r="G624" s="4">
        <v>473626</v>
      </c>
      <c r="H624" s="5">
        <v>335954.57</v>
      </c>
      <c r="I624" s="5">
        <v>287570.00000000023</v>
      </c>
      <c r="J624" s="5">
        <v>48384.570000000094</v>
      </c>
      <c r="K624" s="2"/>
      <c r="L624" s="2"/>
      <c r="M624" s="6"/>
      <c r="N624" s="6"/>
      <c r="O624" s="6"/>
      <c r="P624"/>
    </row>
    <row r="625" spans="1:15" x14ac:dyDescent="0.25">
      <c r="A625" s="2" t="s">
        <v>392</v>
      </c>
      <c r="B625" s="2"/>
      <c r="C625" s="3"/>
      <c r="D625" s="2"/>
      <c r="E625" s="2"/>
      <c r="F625" s="2"/>
      <c r="G625" s="4">
        <v>1235354</v>
      </c>
      <c r="H625" s="5">
        <v>981459.88999999932</v>
      </c>
      <c r="I625" s="5">
        <v>1010219.1181758759</v>
      </c>
      <c r="J625" s="5">
        <v>-28759.228175874538</v>
      </c>
      <c r="K625" s="2"/>
      <c r="L625" s="2"/>
      <c r="M625" s="6"/>
      <c r="N625" s="6"/>
      <c r="O625" s="6">
        <f>O16+O21+O42+O50+O67+O82+O126+O279+O360+O369+O392+O409+O414+O416+O421+O423+O619+O623</f>
        <v>2326311.8800000004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2A22F-A1F7-41CB-98ED-132BD362DF3A}">
  <sheetPr codeName="Sheet6"/>
  <dimension ref="A1:P460"/>
  <sheetViews>
    <sheetView workbookViewId="0">
      <selection activeCell="E16" sqref="E16"/>
    </sheetView>
  </sheetViews>
  <sheetFormatPr defaultRowHeight="15" x14ac:dyDescent="0.25"/>
  <cols>
    <col min="1" max="1" width="11.42578125" bestFit="1" customWidth="1"/>
    <col min="2" max="2" width="37.5703125" bestFit="1" customWidth="1"/>
    <col min="3" max="3" width="5.140625" style="19" bestFit="1" customWidth="1"/>
    <col min="4" max="4" width="8.28515625" bestFit="1" customWidth="1"/>
    <col min="5" max="5" width="26.5703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997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49</v>
      </c>
      <c r="E5" s="8" t="s">
        <v>807</v>
      </c>
      <c r="F5" s="8">
        <v>4.0600000000000014</v>
      </c>
      <c r="G5" s="10">
        <v>3841</v>
      </c>
      <c r="H5" s="11">
        <v>15594.459999999997</v>
      </c>
      <c r="I5" s="11">
        <v>15954.279999999999</v>
      </c>
      <c r="J5" s="11">
        <v>-359.81999999999965</v>
      </c>
      <c r="K5" s="8"/>
      <c r="L5" s="8">
        <v>4.33</v>
      </c>
      <c r="M5" s="12">
        <f t="shared" ref="M5:N68" si="0">$G5*K5</f>
        <v>0</v>
      </c>
      <c r="N5" s="12">
        <f t="shared" si="0"/>
        <v>16631.53</v>
      </c>
      <c r="O5" s="12">
        <f t="shared" ref="O5:O68" si="1">M5+N5</f>
        <v>16631.53</v>
      </c>
      <c r="P5" s="7"/>
    </row>
    <row r="6" spans="1:16" x14ac:dyDescent="0.25">
      <c r="A6" s="8"/>
      <c r="B6" s="8"/>
      <c r="C6" s="9" t="s">
        <v>24</v>
      </c>
      <c r="D6" s="8" t="s">
        <v>19</v>
      </c>
      <c r="E6" s="8" t="s">
        <v>806</v>
      </c>
      <c r="F6" s="8">
        <v>3.0900000000000007</v>
      </c>
      <c r="G6" s="10">
        <v>3715</v>
      </c>
      <c r="H6" s="11">
        <v>11479.35</v>
      </c>
      <c r="I6" s="11">
        <v>10614.874705882352</v>
      </c>
      <c r="J6" s="11">
        <v>864.47529411764697</v>
      </c>
      <c r="K6" s="8"/>
      <c r="L6" s="8">
        <v>3.33</v>
      </c>
      <c r="M6" s="12">
        <f t="shared" si="0"/>
        <v>0</v>
      </c>
      <c r="N6" s="12">
        <f t="shared" si="0"/>
        <v>12370.95</v>
      </c>
      <c r="O6" s="12">
        <f t="shared" si="1"/>
        <v>12370.95</v>
      </c>
      <c r="P6" s="7"/>
    </row>
    <row r="7" spans="1:16" x14ac:dyDescent="0.25">
      <c r="A7" s="8"/>
      <c r="B7" s="8"/>
      <c r="C7" s="9"/>
      <c r="D7" s="8" t="s">
        <v>49</v>
      </c>
      <c r="E7" s="8" t="s">
        <v>807</v>
      </c>
      <c r="F7" s="8">
        <v>4.0599999999999996</v>
      </c>
      <c r="G7" s="10">
        <v>1272</v>
      </c>
      <c r="H7" s="11">
        <v>5164.32</v>
      </c>
      <c r="I7" s="11">
        <v>5339.4052941176469</v>
      </c>
      <c r="J7" s="11">
        <v>-175.08529411764698</v>
      </c>
      <c r="K7" s="8"/>
      <c r="L7" s="8">
        <v>4.33</v>
      </c>
      <c r="M7" s="12">
        <f t="shared" si="0"/>
        <v>0</v>
      </c>
      <c r="N7" s="12">
        <f t="shared" si="0"/>
        <v>5507.76</v>
      </c>
      <c r="O7" s="12">
        <f t="shared" si="1"/>
        <v>5507.76</v>
      </c>
      <c r="P7" s="7"/>
    </row>
    <row r="8" spans="1:16" x14ac:dyDescent="0.25">
      <c r="A8" s="8"/>
      <c r="B8" s="8"/>
      <c r="C8" s="9" t="s">
        <v>30</v>
      </c>
      <c r="D8" s="8" t="s">
        <v>165</v>
      </c>
      <c r="E8" s="8" t="s">
        <v>692</v>
      </c>
      <c r="F8" s="8">
        <v>1.54</v>
      </c>
      <c r="G8" s="10">
        <v>252</v>
      </c>
      <c r="H8" s="11">
        <v>388.08000000000004</v>
      </c>
      <c r="I8" s="11">
        <v>378.25784912959381</v>
      </c>
      <c r="J8" s="11">
        <v>9.8221508704062046</v>
      </c>
      <c r="K8" s="8"/>
      <c r="L8" s="8">
        <v>1.65</v>
      </c>
      <c r="M8" s="12">
        <f t="shared" si="0"/>
        <v>0</v>
      </c>
      <c r="N8" s="12">
        <f t="shared" si="0"/>
        <v>415.79999999999995</v>
      </c>
      <c r="O8" s="12">
        <f t="shared" si="1"/>
        <v>415.79999999999995</v>
      </c>
      <c r="P8" s="7"/>
    </row>
    <row r="9" spans="1:16" x14ac:dyDescent="0.25">
      <c r="A9" s="8"/>
      <c r="B9" s="8"/>
      <c r="C9" s="9"/>
      <c r="D9" s="8"/>
      <c r="E9" s="8" t="s">
        <v>998</v>
      </c>
      <c r="F9" s="8">
        <v>1.54</v>
      </c>
      <c r="G9" s="10">
        <v>1515</v>
      </c>
      <c r="H9" s="11">
        <v>2333.1</v>
      </c>
      <c r="I9" s="11">
        <v>2254.4100232108317</v>
      </c>
      <c r="J9" s="11">
        <v>78.689976789168355</v>
      </c>
      <c r="K9" s="8"/>
      <c r="L9" s="8">
        <v>1.65</v>
      </c>
      <c r="M9" s="12">
        <f t="shared" si="0"/>
        <v>0</v>
      </c>
      <c r="N9" s="12">
        <f t="shared" si="0"/>
        <v>2499.75</v>
      </c>
      <c r="O9" s="12">
        <f t="shared" si="1"/>
        <v>2499.75</v>
      </c>
      <c r="P9" s="7"/>
    </row>
    <row r="10" spans="1:16" x14ac:dyDescent="0.25">
      <c r="A10" s="8"/>
      <c r="B10" s="8"/>
      <c r="C10" s="9"/>
      <c r="D10" s="8"/>
      <c r="E10" s="8" t="s">
        <v>999</v>
      </c>
      <c r="F10" s="8">
        <v>1.54</v>
      </c>
      <c r="G10" s="10">
        <v>537</v>
      </c>
      <c r="H10" s="11">
        <v>826.98</v>
      </c>
      <c r="I10" s="11">
        <v>797.50212765957451</v>
      </c>
      <c r="J10" s="11">
        <v>29.477872340425492</v>
      </c>
      <c r="K10" s="8"/>
      <c r="L10" s="8">
        <v>1.65</v>
      </c>
      <c r="M10" s="12">
        <f t="shared" si="0"/>
        <v>0</v>
      </c>
      <c r="N10" s="12">
        <f t="shared" si="0"/>
        <v>886.05</v>
      </c>
      <c r="O10" s="12">
        <f t="shared" si="1"/>
        <v>886.05</v>
      </c>
      <c r="P10" s="7"/>
    </row>
    <row r="11" spans="1:16" x14ac:dyDescent="0.25">
      <c r="A11" s="8"/>
      <c r="B11" s="8"/>
      <c r="C11" s="9"/>
      <c r="D11" s="8"/>
      <c r="E11" s="8" t="s">
        <v>1000</v>
      </c>
      <c r="F11" s="8">
        <v>1.5399999999999998</v>
      </c>
      <c r="G11" s="10">
        <v>3563</v>
      </c>
      <c r="H11" s="11">
        <v>5487.02</v>
      </c>
      <c r="I11" s="11">
        <v>5319.3558779518353</v>
      </c>
      <c r="J11" s="11">
        <v>167.6641220481643</v>
      </c>
      <c r="K11" s="8"/>
      <c r="L11" s="8">
        <v>1.65</v>
      </c>
      <c r="M11" s="12">
        <f t="shared" si="0"/>
        <v>0</v>
      </c>
      <c r="N11" s="12">
        <f t="shared" si="0"/>
        <v>5878.95</v>
      </c>
      <c r="O11" s="12">
        <f t="shared" si="1"/>
        <v>5878.95</v>
      </c>
      <c r="P11" s="7"/>
    </row>
    <row r="12" spans="1:16" x14ac:dyDescent="0.25">
      <c r="A12" s="8"/>
      <c r="B12" s="8"/>
      <c r="C12" s="9"/>
      <c r="D12" s="8"/>
      <c r="E12" s="8" t="s">
        <v>812</v>
      </c>
      <c r="F12" s="8">
        <v>1.5399999999999998</v>
      </c>
      <c r="G12" s="10">
        <v>4773</v>
      </c>
      <c r="H12" s="11">
        <v>7350.42</v>
      </c>
      <c r="I12" s="11">
        <v>7204.7541220481644</v>
      </c>
      <c r="J12" s="11">
        <v>145.66587795183523</v>
      </c>
      <c r="K12" s="8"/>
      <c r="L12" s="8">
        <v>1.65</v>
      </c>
      <c r="M12" s="12">
        <f t="shared" si="0"/>
        <v>0</v>
      </c>
      <c r="N12" s="12">
        <f t="shared" si="0"/>
        <v>7875.45</v>
      </c>
      <c r="O12" s="12">
        <f t="shared" si="1"/>
        <v>7875.45</v>
      </c>
      <c r="P12" s="7"/>
    </row>
    <row r="13" spans="1:16" s="7" customFormat="1" x14ac:dyDescent="0.25">
      <c r="A13" s="13"/>
      <c r="B13" s="13" t="s">
        <v>34</v>
      </c>
      <c r="C13" s="14"/>
      <c r="D13" s="13"/>
      <c r="E13" s="13"/>
      <c r="F13" s="13"/>
      <c r="G13" s="15">
        <v>19468</v>
      </c>
      <c r="H13" s="16">
        <v>48623.730000000025</v>
      </c>
      <c r="I13" s="16">
        <v>47862.84</v>
      </c>
      <c r="J13" s="16">
        <v>760.88999999999987</v>
      </c>
      <c r="K13" s="13"/>
      <c r="L13" s="13"/>
      <c r="M13" s="17"/>
      <c r="N13" s="17"/>
      <c r="O13" s="17">
        <f>SUM(O5:O12)</f>
        <v>52066.239999999998</v>
      </c>
    </row>
    <row r="14" spans="1:16" s="7" customFormat="1" x14ac:dyDescent="0.25">
      <c r="A14" s="2" t="s">
        <v>35</v>
      </c>
      <c r="B14" s="2"/>
      <c r="C14" s="3"/>
      <c r="D14" s="2"/>
      <c r="E14" s="2"/>
      <c r="F14" s="2"/>
      <c r="G14" s="4">
        <v>19468</v>
      </c>
      <c r="H14" s="5">
        <v>48623.730000000025</v>
      </c>
      <c r="I14" s="5">
        <v>47862.84</v>
      </c>
      <c r="J14" s="5">
        <v>760.88999999999987</v>
      </c>
      <c r="K14" s="2"/>
      <c r="L14" s="2"/>
      <c r="M14" s="6"/>
      <c r="N14" s="6"/>
      <c r="O14" s="6"/>
    </row>
    <row r="15" spans="1:16" x14ac:dyDescent="0.25">
      <c r="A15" s="8" t="s">
        <v>36</v>
      </c>
      <c r="B15" s="8" t="s">
        <v>48</v>
      </c>
      <c r="C15" s="9" t="s">
        <v>18</v>
      </c>
      <c r="D15" s="8" t="s">
        <v>55</v>
      </c>
      <c r="E15" s="8" t="s">
        <v>1001</v>
      </c>
      <c r="F15" s="8">
        <v>3.7</v>
      </c>
      <c r="G15" s="10">
        <v>121</v>
      </c>
      <c r="H15" s="11">
        <v>447.7</v>
      </c>
      <c r="I15" s="11">
        <v>301.64393939393943</v>
      </c>
      <c r="J15" s="11">
        <v>146.05606060606058</v>
      </c>
      <c r="K15" s="8">
        <v>8.86</v>
      </c>
      <c r="L15" s="8"/>
      <c r="M15" s="12">
        <f t="shared" si="0"/>
        <v>1072.06</v>
      </c>
      <c r="N15" s="12">
        <f t="shared" si="0"/>
        <v>0</v>
      </c>
      <c r="O15" s="12">
        <f t="shared" si="1"/>
        <v>1072.06</v>
      </c>
      <c r="P15" s="7"/>
    </row>
    <row r="16" spans="1:16" x14ac:dyDescent="0.25">
      <c r="A16" s="8"/>
      <c r="B16" s="8"/>
      <c r="C16" s="9"/>
      <c r="D16" s="8"/>
      <c r="E16" s="8" t="s">
        <v>813</v>
      </c>
      <c r="F16" s="8">
        <v>3.7</v>
      </c>
      <c r="G16" s="10">
        <v>59</v>
      </c>
      <c r="H16" s="11">
        <v>218.3</v>
      </c>
      <c r="I16" s="11">
        <v>97.771428571428572</v>
      </c>
      <c r="J16" s="11">
        <v>120.52857142857144</v>
      </c>
      <c r="K16" s="8">
        <v>8.25</v>
      </c>
      <c r="L16" s="8"/>
      <c r="M16" s="12">
        <f t="shared" si="0"/>
        <v>486.75</v>
      </c>
      <c r="N16" s="12">
        <f t="shared" si="0"/>
        <v>0</v>
      </c>
      <c r="O16" s="12">
        <f t="shared" si="1"/>
        <v>486.75</v>
      </c>
      <c r="P16" s="7"/>
    </row>
    <row r="17" spans="1:16" x14ac:dyDescent="0.25">
      <c r="A17" s="8"/>
      <c r="B17" s="8"/>
      <c r="C17" s="9"/>
      <c r="D17" s="8"/>
      <c r="E17" s="8" t="s">
        <v>814</v>
      </c>
      <c r="F17" s="8">
        <v>3.7000000000000006</v>
      </c>
      <c r="G17" s="10">
        <v>75</v>
      </c>
      <c r="H17" s="11">
        <v>277.5</v>
      </c>
      <c r="I17" s="11">
        <v>191.6134199134199</v>
      </c>
      <c r="J17" s="11">
        <v>85.886580086580111</v>
      </c>
      <c r="K17" s="8">
        <v>8.64</v>
      </c>
      <c r="L17" s="8"/>
      <c r="M17" s="12">
        <f t="shared" si="0"/>
        <v>648</v>
      </c>
      <c r="N17" s="12">
        <f t="shared" si="0"/>
        <v>0</v>
      </c>
      <c r="O17" s="12">
        <f t="shared" si="1"/>
        <v>648</v>
      </c>
      <c r="P17" s="7"/>
    </row>
    <row r="18" spans="1:16" x14ac:dyDescent="0.25">
      <c r="A18" s="8"/>
      <c r="B18" s="8"/>
      <c r="C18" s="9"/>
      <c r="D18" s="8"/>
      <c r="E18" s="8" t="s">
        <v>1002</v>
      </c>
      <c r="F18" s="8">
        <v>3.7</v>
      </c>
      <c r="G18" s="10">
        <v>1629</v>
      </c>
      <c r="H18" s="11">
        <v>6027.3</v>
      </c>
      <c r="I18" s="11">
        <v>3606.0844047619053</v>
      </c>
      <c r="J18" s="11">
        <v>2421.2155952380954</v>
      </c>
      <c r="K18" s="8">
        <v>7.63</v>
      </c>
      <c r="L18" s="8"/>
      <c r="M18" s="12">
        <f t="shared" si="0"/>
        <v>12429.27</v>
      </c>
      <c r="N18" s="12">
        <f t="shared" si="0"/>
        <v>0</v>
      </c>
      <c r="O18" s="12">
        <f t="shared" si="1"/>
        <v>12429.27</v>
      </c>
      <c r="P18" s="7"/>
    </row>
    <row r="19" spans="1:16" x14ac:dyDescent="0.25">
      <c r="A19" s="8"/>
      <c r="B19" s="8"/>
      <c r="C19" s="9"/>
      <c r="D19" s="8"/>
      <c r="E19" s="8" t="s">
        <v>1003</v>
      </c>
      <c r="F19" s="8">
        <v>3.7</v>
      </c>
      <c r="G19" s="10">
        <v>681</v>
      </c>
      <c r="H19" s="11">
        <v>2519.6999999999998</v>
      </c>
      <c r="I19" s="11">
        <v>1961.4545454545455</v>
      </c>
      <c r="J19" s="11">
        <v>558.24545454545455</v>
      </c>
      <c r="K19" s="8">
        <v>7.33</v>
      </c>
      <c r="L19" s="8"/>
      <c r="M19" s="12">
        <f t="shared" si="0"/>
        <v>4991.7300000000005</v>
      </c>
      <c r="N19" s="12">
        <f t="shared" si="0"/>
        <v>0</v>
      </c>
      <c r="O19" s="12">
        <f t="shared" si="1"/>
        <v>4991.7300000000005</v>
      </c>
      <c r="P19" s="7"/>
    </row>
    <row r="20" spans="1:16" x14ac:dyDescent="0.25">
      <c r="A20" s="8"/>
      <c r="B20" s="8"/>
      <c r="C20" s="9"/>
      <c r="D20" s="8"/>
      <c r="E20" s="8" t="s">
        <v>816</v>
      </c>
      <c r="F20" s="8">
        <v>3.7</v>
      </c>
      <c r="G20" s="10">
        <v>195</v>
      </c>
      <c r="H20" s="11">
        <v>721.5</v>
      </c>
      <c r="I20" s="11">
        <v>402.93690476190477</v>
      </c>
      <c r="J20" s="11">
        <v>318.56309523809523</v>
      </c>
      <c r="K20" s="8">
        <v>7.16</v>
      </c>
      <c r="L20" s="8"/>
      <c r="M20" s="12">
        <f t="shared" si="0"/>
        <v>1396.2</v>
      </c>
      <c r="N20" s="12">
        <f t="shared" si="0"/>
        <v>0</v>
      </c>
      <c r="O20" s="12">
        <f t="shared" si="1"/>
        <v>1396.2</v>
      </c>
    </row>
    <row r="21" spans="1:16" x14ac:dyDescent="0.25">
      <c r="A21" s="8"/>
      <c r="B21" s="8"/>
      <c r="C21" s="9"/>
      <c r="D21" s="8"/>
      <c r="E21" s="8" t="s">
        <v>817</v>
      </c>
      <c r="F21" s="8">
        <v>3.7</v>
      </c>
      <c r="G21" s="10">
        <v>565</v>
      </c>
      <c r="H21" s="11">
        <v>2090.5</v>
      </c>
      <c r="I21" s="11">
        <v>1209.2</v>
      </c>
      <c r="J21" s="11">
        <v>881.3</v>
      </c>
      <c r="K21" s="8">
        <v>8.16</v>
      </c>
      <c r="L21" s="8"/>
      <c r="M21" s="12">
        <f t="shared" si="0"/>
        <v>4610.3999999999996</v>
      </c>
      <c r="N21" s="12">
        <f t="shared" si="0"/>
        <v>0</v>
      </c>
      <c r="O21" s="12">
        <f t="shared" si="1"/>
        <v>4610.3999999999996</v>
      </c>
    </row>
    <row r="22" spans="1:16" x14ac:dyDescent="0.25">
      <c r="A22" s="8"/>
      <c r="B22" s="8"/>
      <c r="C22" s="9"/>
      <c r="D22" s="8"/>
      <c r="E22" s="8" t="s">
        <v>700</v>
      </c>
      <c r="F22" s="8">
        <v>3.7000000000000006</v>
      </c>
      <c r="G22" s="10">
        <v>127</v>
      </c>
      <c r="H22" s="11">
        <v>469.9</v>
      </c>
      <c r="I22" s="11">
        <v>282.45462962962961</v>
      </c>
      <c r="J22" s="11">
        <v>187.44537037037037</v>
      </c>
      <c r="K22" s="8">
        <v>8.2100000000000009</v>
      </c>
      <c r="L22" s="8"/>
      <c r="M22" s="12">
        <f t="shared" si="0"/>
        <v>1042.67</v>
      </c>
      <c r="N22" s="12">
        <f t="shared" si="0"/>
        <v>0</v>
      </c>
      <c r="O22" s="12">
        <f t="shared" si="1"/>
        <v>1042.67</v>
      </c>
    </row>
    <row r="23" spans="1:16" x14ac:dyDescent="0.25">
      <c r="A23" s="8"/>
      <c r="B23" s="8"/>
      <c r="C23" s="9"/>
      <c r="D23" s="8"/>
      <c r="E23" s="8" t="s">
        <v>1004</v>
      </c>
      <c r="F23" s="8">
        <v>3.7</v>
      </c>
      <c r="G23" s="10">
        <v>742</v>
      </c>
      <c r="H23" s="11">
        <v>2745.4</v>
      </c>
      <c r="I23" s="11">
        <v>1655.729298941799</v>
      </c>
      <c r="J23" s="11">
        <v>1089.6707010582008</v>
      </c>
      <c r="K23" s="8">
        <v>8.1300000000000008</v>
      </c>
      <c r="L23" s="8"/>
      <c r="M23" s="12">
        <f t="shared" si="0"/>
        <v>6032.4600000000009</v>
      </c>
      <c r="N23" s="12">
        <f t="shared" si="0"/>
        <v>0</v>
      </c>
      <c r="O23" s="12">
        <f t="shared" si="1"/>
        <v>6032.4600000000009</v>
      </c>
    </row>
    <row r="24" spans="1:16" x14ac:dyDescent="0.25">
      <c r="A24" s="8"/>
      <c r="B24" s="8"/>
      <c r="C24" s="9"/>
      <c r="D24" s="8"/>
      <c r="E24" s="8" t="s">
        <v>1005</v>
      </c>
      <c r="F24" s="8">
        <v>3.7</v>
      </c>
      <c r="G24" s="10">
        <v>187</v>
      </c>
      <c r="H24" s="11">
        <v>691.90000000000009</v>
      </c>
      <c r="I24" s="11">
        <v>449.19</v>
      </c>
      <c r="J24" s="11">
        <v>242.71000000000004</v>
      </c>
      <c r="K24" s="8">
        <v>8.2200000000000006</v>
      </c>
      <c r="L24" s="8"/>
      <c r="M24" s="12">
        <f t="shared" si="0"/>
        <v>1537.14</v>
      </c>
      <c r="N24" s="12">
        <f t="shared" si="0"/>
        <v>0</v>
      </c>
      <c r="O24" s="12">
        <f t="shared" si="1"/>
        <v>1537.14</v>
      </c>
    </row>
    <row r="25" spans="1:16" x14ac:dyDescent="0.25">
      <c r="A25" s="8"/>
      <c r="B25" s="8"/>
      <c r="C25" s="9"/>
      <c r="D25" s="8"/>
      <c r="E25" s="8" t="s">
        <v>701</v>
      </c>
      <c r="F25" s="8">
        <v>3.7000000000000006</v>
      </c>
      <c r="G25" s="10">
        <v>149</v>
      </c>
      <c r="H25" s="11">
        <v>551.30000000000007</v>
      </c>
      <c r="I25" s="11">
        <v>271.18068783068787</v>
      </c>
      <c r="J25" s="11">
        <v>280.11931216931214</v>
      </c>
      <c r="K25" s="8">
        <v>7.6</v>
      </c>
      <c r="L25" s="8"/>
      <c r="M25" s="12">
        <f t="shared" si="0"/>
        <v>1132.3999999999999</v>
      </c>
      <c r="N25" s="12">
        <f t="shared" si="0"/>
        <v>0</v>
      </c>
      <c r="O25" s="12">
        <f t="shared" si="1"/>
        <v>1132.3999999999999</v>
      </c>
    </row>
    <row r="26" spans="1:16" x14ac:dyDescent="0.25">
      <c r="A26" s="8"/>
      <c r="B26" s="8"/>
      <c r="C26" s="9"/>
      <c r="D26" s="8"/>
      <c r="E26" s="8" t="s">
        <v>818</v>
      </c>
      <c r="F26" s="8">
        <v>3.7</v>
      </c>
      <c r="G26" s="10">
        <v>5</v>
      </c>
      <c r="H26" s="11">
        <v>18.5</v>
      </c>
      <c r="I26" s="11">
        <v>10.74074074074074</v>
      </c>
      <c r="J26" s="11">
        <v>7.7592592592592595</v>
      </c>
      <c r="K26" s="8">
        <v>9.69</v>
      </c>
      <c r="L26" s="8"/>
      <c r="M26" s="12">
        <f t="shared" si="0"/>
        <v>48.449999999999996</v>
      </c>
      <c r="N26" s="12">
        <f t="shared" si="0"/>
        <v>0</v>
      </c>
      <c r="O26" s="12">
        <f t="shared" si="1"/>
        <v>48.449999999999996</v>
      </c>
    </row>
    <row r="27" spans="1:16" x14ac:dyDescent="0.25">
      <c r="A27" s="8"/>
      <c r="B27" s="8"/>
      <c r="C27" s="9" t="s">
        <v>24</v>
      </c>
      <c r="D27" s="8" t="s">
        <v>51</v>
      </c>
      <c r="E27" s="8" t="s">
        <v>1006</v>
      </c>
      <c r="F27" s="8">
        <v>4.5</v>
      </c>
      <c r="G27" s="10">
        <v>1302</v>
      </c>
      <c r="H27" s="11">
        <v>5859</v>
      </c>
      <c r="I27" s="11">
        <v>3122.8202822169328</v>
      </c>
      <c r="J27" s="11">
        <v>2736.1797177830672</v>
      </c>
      <c r="K27" s="8">
        <v>11.08</v>
      </c>
      <c r="L27" s="8"/>
      <c r="M27" s="12">
        <f t="shared" si="0"/>
        <v>14426.16</v>
      </c>
      <c r="N27" s="12">
        <f t="shared" si="0"/>
        <v>0</v>
      </c>
      <c r="O27" s="12">
        <f t="shared" si="1"/>
        <v>14426.16</v>
      </c>
    </row>
    <row r="28" spans="1:16" x14ac:dyDescent="0.25">
      <c r="A28" s="8"/>
      <c r="B28" s="8"/>
      <c r="C28" s="9"/>
      <c r="D28" s="8"/>
      <c r="E28" s="8" t="s">
        <v>819</v>
      </c>
      <c r="F28" s="8">
        <v>4.7</v>
      </c>
      <c r="G28" s="10">
        <v>1</v>
      </c>
      <c r="H28" s="11">
        <v>4.7</v>
      </c>
      <c r="I28" s="11">
        <v>3.0173410404624277</v>
      </c>
      <c r="J28" s="11">
        <v>1.6826589595375725</v>
      </c>
      <c r="K28" s="8">
        <v>11.39</v>
      </c>
      <c r="L28" s="8"/>
      <c r="M28" s="12">
        <f t="shared" si="0"/>
        <v>11.39</v>
      </c>
      <c r="N28" s="12">
        <f t="shared" si="0"/>
        <v>0</v>
      </c>
      <c r="O28" s="12">
        <f t="shared" si="1"/>
        <v>11.39</v>
      </c>
    </row>
    <row r="29" spans="1:16" x14ac:dyDescent="0.25">
      <c r="A29" s="8"/>
      <c r="B29" s="8"/>
      <c r="C29" s="9"/>
      <c r="D29" s="8"/>
      <c r="E29" s="8" t="s">
        <v>1007</v>
      </c>
      <c r="F29" s="8">
        <v>4.5</v>
      </c>
      <c r="G29" s="10">
        <v>601</v>
      </c>
      <c r="H29" s="11">
        <v>2704.5</v>
      </c>
      <c r="I29" s="11">
        <v>1597.8245664739886</v>
      </c>
      <c r="J29" s="11">
        <v>1106.6754335260116</v>
      </c>
      <c r="K29" s="8">
        <v>11.62</v>
      </c>
      <c r="L29" s="8"/>
      <c r="M29" s="12">
        <f t="shared" si="0"/>
        <v>6983.62</v>
      </c>
      <c r="N29" s="12">
        <f t="shared" si="0"/>
        <v>0</v>
      </c>
      <c r="O29" s="12">
        <f t="shared" si="1"/>
        <v>6983.62</v>
      </c>
    </row>
    <row r="30" spans="1:16" x14ac:dyDescent="0.25">
      <c r="A30" s="8"/>
      <c r="B30" s="8"/>
      <c r="C30" s="9"/>
      <c r="D30" s="8"/>
      <c r="E30" s="8" t="s">
        <v>821</v>
      </c>
      <c r="F30" s="8">
        <v>4.5</v>
      </c>
      <c r="G30" s="10">
        <v>47</v>
      </c>
      <c r="H30" s="11">
        <v>211.5</v>
      </c>
      <c r="I30" s="11">
        <v>217.935</v>
      </c>
      <c r="J30" s="11">
        <v>-6.4350000000000129</v>
      </c>
      <c r="K30" s="8">
        <v>10.94</v>
      </c>
      <c r="L30" s="8"/>
      <c r="M30" s="12">
        <f t="shared" si="0"/>
        <v>514.17999999999995</v>
      </c>
      <c r="N30" s="12">
        <f t="shared" si="0"/>
        <v>0</v>
      </c>
      <c r="O30" s="12">
        <f t="shared" si="1"/>
        <v>514.17999999999995</v>
      </c>
    </row>
    <row r="31" spans="1:16" x14ac:dyDescent="0.25">
      <c r="A31" s="8"/>
      <c r="B31" s="8"/>
      <c r="C31" s="9"/>
      <c r="D31" s="8"/>
      <c r="E31" s="8" t="s">
        <v>1008</v>
      </c>
      <c r="F31" s="8">
        <v>4.5</v>
      </c>
      <c r="G31" s="10">
        <v>86</v>
      </c>
      <c r="H31" s="11">
        <v>387</v>
      </c>
      <c r="I31" s="11">
        <v>635.61829787234046</v>
      </c>
      <c r="J31" s="11">
        <v>-248.61829787234041</v>
      </c>
      <c r="K31" s="8">
        <v>13.31</v>
      </c>
      <c r="L31" s="8"/>
      <c r="M31" s="12">
        <f t="shared" si="0"/>
        <v>1144.6600000000001</v>
      </c>
      <c r="N31" s="12">
        <f t="shared" si="0"/>
        <v>0</v>
      </c>
      <c r="O31" s="12">
        <f t="shared" si="1"/>
        <v>1144.6600000000001</v>
      </c>
    </row>
    <row r="32" spans="1:16" x14ac:dyDescent="0.25">
      <c r="A32" s="8"/>
      <c r="B32" s="8"/>
      <c r="C32" s="9"/>
      <c r="D32" s="8"/>
      <c r="E32" s="8" t="s">
        <v>1009</v>
      </c>
      <c r="F32" s="8">
        <v>4.5</v>
      </c>
      <c r="G32" s="10">
        <v>112</v>
      </c>
      <c r="H32" s="11">
        <v>504</v>
      </c>
      <c r="I32" s="11">
        <v>272.31</v>
      </c>
      <c r="J32" s="11">
        <v>231.69</v>
      </c>
      <c r="K32" s="8">
        <v>10</v>
      </c>
      <c r="L32" s="8"/>
      <c r="M32" s="12">
        <f t="shared" si="0"/>
        <v>1120</v>
      </c>
      <c r="N32" s="12">
        <f t="shared" si="0"/>
        <v>0</v>
      </c>
      <c r="O32" s="12">
        <f t="shared" si="1"/>
        <v>1120</v>
      </c>
    </row>
    <row r="33" spans="1:16" x14ac:dyDescent="0.25">
      <c r="A33" s="8"/>
      <c r="B33" s="8"/>
      <c r="C33" s="9"/>
      <c r="D33" s="8"/>
      <c r="E33" s="8" t="s">
        <v>1010</v>
      </c>
      <c r="F33" s="8">
        <v>4.5</v>
      </c>
      <c r="G33" s="10">
        <v>786</v>
      </c>
      <c r="H33" s="11">
        <v>3537</v>
      </c>
      <c r="I33" s="11">
        <v>2936.5635245543303</v>
      </c>
      <c r="J33" s="11">
        <v>600.43647544566966</v>
      </c>
      <c r="K33" s="8">
        <v>11.05</v>
      </c>
      <c r="L33" s="8"/>
      <c r="M33" s="12">
        <f t="shared" si="0"/>
        <v>8685.3000000000011</v>
      </c>
      <c r="N33" s="12">
        <f t="shared" si="0"/>
        <v>0</v>
      </c>
      <c r="O33" s="12">
        <f t="shared" si="1"/>
        <v>8685.3000000000011</v>
      </c>
    </row>
    <row r="34" spans="1:16" x14ac:dyDescent="0.25">
      <c r="A34" s="8"/>
      <c r="B34" s="8"/>
      <c r="C34" s="9"/>
      <c r="D34" s="8"/>
      <c r="E34" s="8" t="s">
        <v>702</v>
      </c>
      <c r="F34" s="8">
        <v>4.5</v>
      </c>
      <c r="G34" s="10">
        <v>54</v>
      </c>
      <c r="H34" s="11">
        <v>243</v>
      </c>
      <c r="I34" s="11">
        <v>161.07428571428571</v>
      </c>
      <c r="J34" s="11">
        <v>81.925714285714292</v>
      </c>
      <c r="K34" s="8">
        <v>10.82</v>
      </c>
      <c r="L34" s="8"/>
      <c r="M34" s="12">
        <f t="shared" si="0"/>
        <v>584.28</v>
      </c>
      <c r="N34" s="12">
        <f t="shared" si="0"/>
        <v>0</v>
      </c>
      <c r="O34" s="12">
        <f t="shared" si="1"/>
        <v>584.28</v>
      </c>
    </row>
    <row r="35" spans="1:16" x14ac:dyDescent="0.25">
      <c r="A35" s="8"/>
      <c r="B35" s="8"/>
      <c r="C35" s="9"/>
      <c r="D35" s="8"/>
      <c r="E35" s="8" t="s">
        <v>822</v>
      </c>
      <c r="F35" s="8">
        <v>4.5</v>
      </c>
      <c r="G35" s="10">
        <v>529</v>
      </c>
      <c r="H35" s="11">
        <v>2380.5</v>
      </c>
      <c r="I35" s="11">
        <v>1492.8367021276595</v>
      </c>
      <c r="J35" s="11">
        <v>887.66329787234054</v>
      </c>
      <c r="K35" s="8">
        <v>11.12</v>
      </c>
      <c r="L35" s="8"/>
      <c r="M35" s="12">
        <f t="shared" si="0"/>
        <v>5882.48</v>
      </c>
      <c r="N35" s="12">
        <f t="shared" si="0"/>
        <v>0</v>
      </c>
      <c r="O35" s="12">
        <f t="shared" si="1"/>
        <v>5882.48</v>
      </c>
    </row>
    <row r="36" spans="1:16" x14ac:dyDescent="0.25">
      <c r="A36" s="8"/>
      <c r="B36" s="8"/>
      <c r="C36" s="9" t="s">
        <v>30</v>
      </c>
      <c r="D36" s="8" t="s">
        <v>49</v>
      </c>
      <c r="E36" s="8" t="s">
        <v>1011</v>
      </c>
      <c r="F36" s="8">
        <v>5</v>
      </c>
      <c r="G36" s="10">
        <v>712</v>
      </c>
      <c r="H36" s="11">
        <v>3560</v>
      </c>
      <c r="I36" s="11">
        <v>2482.1182186234819</v>
      </c>
      <c r="J36" s="11">
        <v>1077.8817813765181</v>
      </c>
      <c r="K36" s="8">
        <v>12.74</v>
      </c>
      <c r="L36" s="8"/>
      <c r="M36" s="12">
        <f t="shared" si="0"/>
        <v>9070.880000000001</v>
      </c>
      <c r="N36" s="12">
        <f t="shared" si="0"/>
        <v>0</v>
      </c>
      <c r="O36" s="12">
        <f t="shared" si="1"/>
        <v>9070.880000000001</v>
      </c>
    </row>
    <row r="37" spans="1:16" x14ac:dyDescent="0.25">
      <c r="A37" s="8"/>
      <c r="B37" s="8"/>
      <c r="C37" s="9"/>
      <c r="D37" s="8"/>
      <c r="E37" s="8" t="s">
        <v>823</v>
      </c>
      <c r="F37" s="8">
        <v>5</v>
      </c>
      <c r="G37" s="10">
        <v>493</v>
      </c>
      <c r="H37" s="11">
        <v>2465</v>
      </c>
      <c r="I37" s="11">
        <v>2123.9562500581101</v>
      </c>
      <c r="J37" s="11">
        <v>341.04374994188998</v>
      </c>
      <c r="K37" s="8">
        <v>12.82</v>
      </c>
      <c r="L37" s="8"/>
      <c r="M37" s="12">
        <f t="shared" si="0"/>
        <v>6320.26</v>
      </c>
      <c r="N37" s="12">
        <f t="shared" si="0"/>
        <v>0</v>
      </c>
      <c r="O37" s="12">
        <f t="shared" si="1"/>
        <v>6320.26</v>
      </c>
    </row>
    <row r="38" spans="1:16" x14ac:dyDescent="0.25">
      <c r="A38" s="8"/>
      <c r="B38" s="8"/>
      <c r="C38" s="9"/>
      <c r="D38" s="8"/>
      <c r="E38" s="8" t="s">
        <v>824</v>
      </c>
      <c r="F38" s="8">
        <v>4.8</v>
      </c>
      <c r="G38" s="10">
        <v>4</v>
      </c>
      <c r="H38" s="11">
        <v>19.2</v>
      </c>
      <c r="I38" s="11">
        <v>21.112093210124549</v>
      </c>
      <c r="J38" s="11">
        <v>-1.9120932101245467</v>
      </c>
      <c r="K38" s="8">
        <v>10.81</v>
      </c>
      <c r="L38" s="8"/>
      <c r="M38" s="12">
        <f t="shared" si="0"/>
        <v>43.24</v>
      </c>
      <c r="N38" s="12">
        <f t="shared" si="0"/>
        <v>0</v>
      </c>
      <c r="O38" s="12">
        <f t="shared" si="1"/>
        <v>43.24</v>
      </c>
    </row>
    <row r="39" spans="1:16" x14ac:dyDescent="0.25">
      <c r="A39" s="8"/>
      <c r="B39" s="8"/>
      <c r="C39" s="9"/>
      <c r="D39" s="8"/>
      <c r="E39" s="8" t="s">
        <v>1012</v>
      </c>
      <c r="F39" s="8">
        <v>5</v>
      </c>
      <c r="G39" s="10">
        <v>102</v>
      </c>
      <c r="H39" s="11">
        <v>510</v>
      </c>
      <c r="I39" s="11">
        <v>635.323076923077</v>
      </c>
      <c r="J39" s="11">
        <v>-125.32307692307691</v>
      </c>
      <c r="K39" s="8">
        <v>11.13</v>
      </c>
      <c r="L39" s="8"/>
      <c r="M39" s="12">
        <f t="shared" si="0"/>
        <v>1135.26</v>
      </c>
      <c r="N39" s="12">
        <f t="shared" si="0"/>
        <v>0</v>
      </c>
      <c r="O39" s="12">
        <f t="shared" si="1"/>
        <v>1135.26</v>
      </c>
    </row>
    <row r="40" spans="1:16" x14ac:dyDescent="0.25">
      <c r="A40" s="8"/>
      <c r="B40" s="8"/>
      <c r="C40" s="9"/>
      <c r="D40" s="8"/>
      <c r="E40" s="8" t="s">
        <v>825</v>
      </c>
      <c r="F40" s="8">
        <v>5</v>
      </c>
      <c r="G40" s="10">
        <v>4</v>
      </c>
      <c r="H40" s="11">
        <v>20</v>
      </c>
      <c r="I40" s="11">
        <v>26.76923076923077</v>
      </c>
      <c r="J40" s="11">
        <v>-6.7692307692307701</v>
      </c>
      <c r="K40" s="8">
        <v>10.72</v>
      </c>
      <c r="L40" s="8"/>
      <c r="M40" s="12">
        <f t="shared" si="0"/>
        <v>42.88</v>
      </c>
      <c r="N40" s="12">
        <f t="shared" si="0"/>
        <v>0</v>
      </c>
      <c r="O40" s="12">
        <f t="shared" si="1"/>
        <v>42.88</v>
      </c>
    </row>
    <row r="41" spans="1:16" x14ac:dyDescent="0.25">
      <c r="A41" s="8"/>
      <c r="B41" s="8"/>
      <c r="C41" s="9"/>
      <c r="D41" s="8"/>
      <c r="E41" s="8" t="s">
        <v>1013</v>
      </c>
      <c r="F41" s="8">
        <v>5</v>
      </c>
      <c r="G41" s="10">
        <v>219</v>
      </c>
      <c r="H41" s="11">
        <v>1095</v>
      </c>
      <c r="I41" s="11">
        <v>1007.0097902097901</v>
      </c>
      <c r="J41" s="11">
        <v>87.990209790209803</v>
      </c>
      <c r="K41" s="8">
        <v>10.78</v>
      </c>
      <c r="L41" s="8"/>
      <c r="M41" s="12">
        <f t="shared" si="0"/>
        <v>2360.8199999999997</v>
      </c>
      <c r="N41" s="12">
        <f t="shared" si="0"/>
        <v>0</v>
      </c>
      <c r="O41" s="12">
        <f t="shared" si="1"/>
        <v>2360.8199999999997</v>
      </c>
    </row>
    <row r="42" spans="1:16" x14ac:dyDescent="0.25">
      <c r="A42" s="8"/>
      <c r="B42" s="8"/>
      <c r="C42" s="9"/>
      <c r="D42" s="8"/>
      <c r="E42" s="8" t="s">
        <v>1014</v>
      </c>
      <c r="F42" s="8">
        <v>5</v>
      </c>
      <c r="G42" s="10">
        <v>82</v>
      </c>
      <c r="H42" s="11">
        <v>410</v>
      </c>
      <c r="I42" s="11">
        <v>570.9375</v>
      </c>
      <c r="J42" s="11">
        <v>-160.9375</v>
      </c>
      <c r="K42" s="8">
        <v>11.62</v>
      </c>
      <c r="L42" s="8"/>
      <c r="M42" s="12">
        <f t="shared" si="0"/>
        <v>952.83999999999992</v>
      </c>
      <c r="N42" s="12">
        <f t="shared" si="0"/>
        <v>0</v>
      </c>
      <c r="O42" s="12">
        <f t="shared" si="1"/>
        <v>952.83999999999992</v>
      </c>
    </row>
    <row r="43" spans="1:16" x14ac:dyDescent="0.25">
      <c r="A43" s="8"/>
      <c r="B43" s="8"/>
      <c r="C43" s="9"/>
      <c r="D43" s="8"/>
      <c r="E43" s="8" t="s">
        <v>1015</v>
      </c>
      <c r="F43" s="8">
        <v>5</v>
      </c>
      <c r="G43" s="10">
        <v>202</v>
      </c>
      <c r="H43" s="11">
        <v>1010</v>
      </c>
      <c r="I43" s="11">
        <v>1533.7113402061855</v>
      </c>
      <c r="J43" s="11">
        <v>-523.71134020618558</v>
      </c>
      <c r="K43" s="8">
        <v>11.18</v>
      </c>
      <c r="L43" s="8"/>
      <c r="M43" s="12">
        <f t="shared" si="0"/>
        <v>2258.36</v>
      </c>
      <c r="N43" s="12">
        <f t="shared" si="0"/>
        <v>0</v>
      </c>
      <c r="O43" s="12">
        <f t="shared" si="1"/>
        <v>2258.36</v>
      </c>
    </row>
    <row r="44" spans="1:16" x14ac:dyDescent="0.25">
      <c r="A44" s="8"/>
      <c r="B44" s="8"/>
      <c r="C44" s="9"/>
      <c r="D44" s="8"/>
      <c r="E44" s="8" t="s">
        <v>1016</v>
      </c>
      <c r="F44" s="8">
        <v>5</v>
      </c>
      <c r="G44" s="10">
        <v>360</v>
      </c>
      <c r="H44" s="11">
        <v>1800</v>
      </c>
      <c r="I44" s="11">
        <v>2039.0625</v>
      </c>
      <c r="J44" s="11">
        <v>-239.0625</v>
      </c>
      <c r="K44" s="8">
        <v>11.98</v>
      </c>
      <c r="L44" s="8"/>
      <c r="M44" s="12">
        <f t="shared" si="0"/>
        <v>4312.8</v>
      </c>
      <c r="N44" s="12">
        <f t="shared" si="0"/>
        <v>0</v>
      </c>
      <c r="O44" s="12">
        <f t="shared" si="1"/>
        <v>4312.8</v>
      </c>
    </row>
    <row r="45" spans="1:16" x14ac:dyDescent="0.25">
      <c r="A45" s="8"/>
      <c r="B45" s="8"/>
      <c r="C45" s="9" t="s">
        <v>143</v>
      </c>
      <c r="D45" s="8" t="s">
        <v>124</v>
      </c>
      <c r="E45" s="8" t="s">
        <v>826</v>
      </c>
      <c r="F45" s="8">
        <v>1.5</v>
      </c>
      <c r="G45" s="10">
        <v>716</v>
      </c>
      <c r="H45" s="11">
        <v>1074</v>
      </c>
      <c r="I45" s="11">
        <v>1025.2465542308812</v>
      </c>
      <c r="J45" s="11">
        <v>48.753445769118876</v>
      </c>
      <c r="K45" s="8">
        <v>4.42</v>
      </c>
      <c r="L45" s="8"/>
      <c r="M45" s="12">
        <f t="shared" si="0"/>
        <v>3164.72</v>
      </c>
      <c r="N45" s="12">
        <f t="shared" si="0"/>
        <v>0</v>
      </c>
      <c r="O45" s="12">
        <f t="shared" si="1"/>
        <v>3164.72</v>
      </c>
    </row>
    <row r="46" spans="1:16" x14ac:dyDescent="0.25">
      <c r="A46" s="8"/>
      <c r="B46" s="8"/>
      <c r="C46" s="9"/>
      <c r="D46" s="8"/>
      <c r="E46" s="8" t="s">
        <v>1017</v>
      </c>
      <c r="F46" s="8">
        <v>1.6499999999999997</v>
      </c>
      <c r="G46" s="10">
        <v>4131</v>
      </c>
      <c r="H46" s="11">
        <v>6816.15</v>
      </c>
      <c r="I46" s="11">
        <v>7018.3264163311178</v>
      </c>
      <c r="J46" s="11">
        <v>-202.17641633111714</v>
      </c>
      <c r="K46" s="8">
        <v>5.88</v>
      </c>
      <c r="L46" s="8"/>
      <c r="M46" s="12">
        <f t="shared" si="0"/>
        <v>24290.28</v>
      </c>
      <c r="N46" s="12">
        <f t="shared" si="0"/>
        <v>0</v>
      </c>
      <c r="O46" s="12">
        <f t="shared" si="1"/>
        <v>24290.28</v>
      </c>
    </row>
    <row r="47" spans="1:16" x14ac:dyDescent="0.25">
      <c r="A47" s="8"/>
      <c r="B47" s="8"/>
      <c r="C47" s="9"/>
      <c r="D47" s="8"/>
      <c r="E47" s="8" t="s">
        <v>1018</v>
      </c>
      <c r="F47" s="8">
        <v>1.5</v>
      </c>
      <c r="G47" s="10">
        <v>1779</v>
      </c>
      <c r="H47" s="11">
        <v>2668.5</v>
      </c>
      <c r="I47" s="11">
        <v>2396.4270294380017</v>
      </c>
      <c r="J47" s="11">
        <v>272.0729705619982</v>
      </c>
      <c r="K47" s="8">
        <v>5.42</v>
      </c>
      <c r="L47" s="8"/>
      <c r="M47" s="12">
        <f t="shared" si="0"/>
        <v>9642.18</v>
      </c>
      <c r="N47" s="12">
        <f t="shared" si="0"/>
        <v>0</v>
      </c>
      <c r="O47" s="12">
        <f t="shared" si="1"/>
        <v>9642.18</v>
      </c>
    </row>
    <row r="48" spans="1:16" s="7" customFormat="1" x14ac:dyDescent="0.25">
      <c r="A48" s="13"/>
      <c r="B48" s="13" t="s">
        <v>61</v>
      </c>
      <c r="C48" s="14"/>
      <c r="D48" s="13"/>
      <c r="E48" s="13"/>
      <c r="F48" s="13"/>
      <c r="G48" s="15">
        <v>16857</v>
      </c>
      <c r="H48" s="16">
        <v>54058.55</v>
      </c>
      <c r="I48" s="16">
        <v>41760</v>
      </c>
      <c r="J48" s="16">
        <v>12298.55</v>
      </c>
      <c r="K48" s="13"/>
      <c r="L48" s="13"/>
      <c r="M48" s="17"/>
      <c r="N48" s="17"/>
      <c r="O48" s="17">
        <f>SUM(O15:O47)</f>
        <v>138374.12</v>
      </c>
      <c r="P48"/>
    </row>
    <row r="49" spans="1:16" s="7" customFormat="1" x14ac:dyDescent="0.25">
      <c r="A49" s="2" t="s">
        <v>62</v>
      </c>
      <c r="B49" s="2"/>
      <c r="C49" s="3"/>
      <c r="D49" s="2"/>
      <c r="E49" s="2"/>
      <c r="F49" s="2"/>
      <c r="G49" s="4">
        <v>16857</v>
      </c>
      <c r="H49" s="5">
        <v>54058.55</v>
      </c>
      <c r="I49" s="5">
        <v>41760</v>
      </c>
      <c r="J49" s="5">
        <v>12298.55</v>
      </c>
      <c r="K49" s="2"/>
      <c r="L49" s="2"/>
      <c r="M49" s="6"/>
      <c r="N49" s="6"/>
      <c r="O49" s="6"/>
      <c r="P49"/>
    </row>
    <row r="50" spans="1:16" x14ac:dyDescent="0.25">
      <c r="A50" s="8" t="s">
        <v>63</v>
      </c>
      <c r="B50" s="8" t="s">
        <v>284</v>
      </c>
      <c r="C50" s="9" t="s">
        <v>30</v>
      </c>
      <c r="D50" s="8" t="s">
        <v>49</v>
      </c>
      <c r="E50" s="8" t="s">
        <v>1019</v>
      </c>
      <c r="F50" s="8">
        <v>7.25</v>
      </c>
      <c r="G50" s="10">
        <v>1274</v>
      </c>
      <c r="H50" s="11">
        <v>9236.5</v>
      </c>
      <c r="I50" s="11">
        <v>9042.9309090909101</v>
      </c>
      <c r="J50" s="11">
        <v>193.56909090909087</v>
      </c>
      <c r="K50" s="8"/>
      <c r="L50" s="8">
        <v>7.25</v>
      </c>
      <c r="M50" s="12">
        <f t="shared" si="0"/>
        <v>0</v>
      </c>
      <c r="N50" s="12">
        <f t="shared" si="0"/>
        <v>9236.5</v>
      </c>
      <c r="O50" s="12">
        <f t="shared" si="1"/>
        <v>9236.5</v>
      </c>
    </row>
    <row r="51" spans="1:16" x14ac:dyDescent="0.25">
      <c r="A51" s="8"/>
      <c r="B51" s="8"/>
      <c r="C51" s="9"/>
      <c r="D51" s="8" t="s">
        <v>32</v>
      </c>
      <c r="E51" s="8" t="s">
        <v>1020</v>
      </c>
      <c r="F51" s="8">
        <v>8.65</v>
      </c>
      <c r="G51" s="10">
        <v>1114</v>
      </c>
      <c r="H51" s="11">
        <v>9636.1</v>
      </c>
      <c r="I51" s="11">
        <v>5399.7155555555564</v>
      </c>
      <c r="J51" s="11">
        <v>4236.3844444444439</v>
      </c>
      <c r="K51" s="8"/>
      <c r="L51" s="8">
        <v>8.65</v>
      </c>
      <c r="M51" s="12">
        <f t="shared" si="0"/>
        <v>0</v>
      </c>
      <c r="N51" s="12">
        <f t="shared" si="0"/>
        <v>9636.1</v>
      </c>
      <c r="O51" s="12">
        <f t="shared" si="1"/>
        <v>9636.1</v>
      </c>
    </row>
    <row r="52" spans="1:16" x14ac:dyDescent="0.25">
      <c r="A52" s="8"/>
      <c r="B52" s="8"/>
      <c r="C52" s="9"/>
      <c r="D52" s="8" t="s">
        <v>829</v>
      </c>
      <c r="E52" s="8" t="s">
        <v>830</v>
      </c>
      <c r="F52" s="8">
        <v>5.25</v>
      </c>
      <c r="G52" s="10">
        <v>137</v>
      </c>
      <c r="H52" s="11">
        <v>719.25</v>
      </c>
      <c r="I52" s="11">
        <v>578.44444444444446</v>
      </c>
      <c r="J52" s="11">
        <v>140.80555555555554</v>
      </c>
      <c r="K52" s="8"/>
      <c r="L52" s="8">
        <v>5.25</v>
      </c>
      <c r="M52" s="12">
        <f t="shared" si="0"/>
        <v>0</v>
      </c>
      <c r="N52" s="12">
        <f t="shared" si="0"/>
        <v>719.25</v>
      </c>
      <c r="O52" s="12">
        <f t="shared" si="1"/>
        <v>719.25</v>
      </c>
    </row>
    <row r="53" spans="1:16" x14ac:dyDescent="0.25">
      <c r="A53" s="8"/>
      <c r="B53" s="8"/>
      <c r="C53" s="9"/>
      <c r="D53" s="8"/>
      <c r="E53" s="8" t="s">
        <v>1021</v>
      </c>
      <c r="F53" s="8">
        <v>5.25</v>
      </c>
      <c r="G53" s="10">
        <v>510</v>
      </c>
      <c r="H53" s="11">
        <v>2677.5</v>
      </c>
      <c r="I53" s="11">
        <v>2458.909090909091</v>
      </c>
      <c r="J53" s="11">
        <v>218.59090909090912</v>
      </c>
      <c r="K53" s="8"/>
      <c r="L53" s="8">
        <v>5.25</v>
      </c>
      <c r="M53" s="12">
        <f t="shared" si="0"/>
        <v>0</v>
      </c>
      <c r="N53" s="12">
        <f t="shared" si="0"/>
        <v>2677.5</v>
      </c>
      <c r="O53" s="12">
        <f t="shared" si="1"/>
        <v>2677.5</v>
      </c>
    </row>
    <row r="54" spans="1:16" s="7" customFormat="1" x14ac:dyDescent="0.25">
      <c r="A54" s="13"/>
      <c r="B54" s="13" t="s">
        <v>293</v>
      </c>
      <c r="C54" s="14"/>
      <c r="D54" s="13"/>
      <c r="E54" s="13"/>
      <c r="F54" s="13"/>
      <c r="G54" s="15">
        <v>3035</v>
      </c>
      <c r="H54" s="16">
        <v>22269.35</v>
      </c>
      <c r="I54" s="16">
        <v>17480</v>
      </c>
      <c r="J54" s="16">
        <v>4789.3499999999995</v>
      </c>
      <c r="K54" s="13"/>
      <c r="L54" s="13"/>
      <c r="M54" s="17"/>
      <c r="N54" s="17"/>
      <c r="O54" s="17">
        <f>SUM(O50:O53)</f>
        <v>22269.35</v>
      </c>
      <c r="P54"/>
    </row>
    <row r="55" spans="1:16" s="7" customFormat="1" x14ac:dyDescent="0.25">
      <c r="A55" s="2" t="s">
        <v>137</v>
      </c>
      <c r="B55" s="2"/>
      <c r="C55" s="3"/>
      <c r="D55" s="2"/>
      <c r="E55" s="2"/>
      <c r="F55" s="2"/>
      <c r="G55" s="4">
        <v>3035</v>
      </c>
      <c r="H55" s="5">
        <v>22269.35</v>
      </c>
      <c r="I55" s="5">
        <v>17480</v>
      </c>
      <c r="J55" s="5">
        <v>4789.3499999999995</v>
      </c>
      <c r="K55" s="2"/>
      <c r="L55" s="2"/>
      <c r="M55" s="6"/>
      <c r="N55" s="6"/>
      <c r="O55" s="6"/>
      <c r="P55"/>
    </row>
    <row r="56" spans="1:16" x14ac:dyDescent="0.25">
      <c r="A56" s="8" t="s">
        <v>138</v>
      </c>
      <c r="B56" s="8" t="s">
        <v>17</v>
      </c>
      <c r="C56" s="9" t="s">
        <v>18</v>
      </c>
      <c r="D56" s="8" t="s">
        <v>151</v>
      </c>
      <c r="E56" s="8" t="s">
        <v>838</v>
      </c>
      <c r="F56" s="8">
        <v>1.41</v>
      </c>
      <c r="G56" s="10">
        <v>4221</v>
      </c>
      <c r="H56" s="11">
        <v>5951.61</v>
      </c>
      <c r="I56" s="11">
        <v>6166.6506888361037</v>
      </c>
      <c r="J56" s="11">
        <v>-215.04068883610449</v>
      </c>
      <c r="K56" s="8"/>
      <c r="L56" s="8">
        <v>1.5</v>
      </c>
      <c r="M56" s="12">
        <f t="shared" si="0"/>
        <v>0</v>
      </c>
      <c r="N56" s="12">
        <f t="shared" si="0"/>
        <v>6331.5</v>
      </c>
      <c r="O56" s="12">
        <f t="shared" si="1"/>
        <v>6331.5</v>
      </c>
    </row>
    <row r="57" spans="1:16" x14ac:dyDescent="0.25">
      <c r="A57" s="8"/>
      <c r="B57" s="8"/>
      <c r="C57" s="9"/>
      <c r="D57" s="8"/>
      <c r="E57" s="8" t="s">
        <v>1022</v>
      </c>
      <c r="F57" s="8">
        <v>1.86</v>
      </c>
      <c r="G57" s="10">
        <v>1984</v>
      </c>
      <c r="H57" s="11">
        <v>3690.24</v>
      </c>
      <c r="I57" s="11">
        <v>3432.4030611638959</v>
      </c>
      <c r="J57" s="11">
        <v>257.83693883610454</v>
      </c>
      <c r="K57" s="8"/>
      <c r="L57" s="8">
        <v>1.95</v>
      </c>
      <c r="M57" s="12">
        <f t="shared" si="0"/>
        <v>0</v>
      </c>
      <c r="N57" s="12">
        <f t="shared" si="0"/>
        <v>3868.7999999999997</v>
      </c>
      <c r="O57" s="12">
        <f t="shared" si="1"/>
        <v>3868.7999999999997</v>
      </c>
    </row>
    <row r="58" spans="1:16" x14ac:dyDescent="0.25">
      <c r="A58" s="8"/>
      <c r="B58" s="8"/>
      <c r="C58" s="9"/>
      <c r="D58" s="8"/>
      <c r="E58" s="8" t="s">
        <v>1023</v>
      </c>
      <c r="F58" s="8">
        <v>1.86</v>
      </c>
      <c r="G58" s="10">
        <v>570</v>
      </c>
      <c r="H58" s="11">
        <v>1060.2</v>
      </c>
      <c r="I58" s="11">
        <v>1008.2222222222222</v>
      </c>
      <c r="J58" s="11">
        <v>51.977777777777817</v>
      </c>
      <c r="K58" s="8"/>
      <c r="L58" s="8">
        <v>1.95</v>
      </c>
      <c r="M58" s="12">
        <f t="shared" si="0"/>
        <v>0</v>
      </c>
      <c r="N58" s="12">
        <f t="shared" si="0"/>
        <v>1111.5</v>
      </c>
      <c r="O58" s="12">
        <f t="shared" si="1"/>
        <v>1111.5</v>
      </c>
    </row>
    <row r="59" spans="1:16" x14ac:dyDescent="0.25">
      <c r="A59" s="8"/>
      <c r="B59" s="8"/>
      <c r="C59" s="9"/>
      <c r="D59" s="8" t="s">
        <v>153</v>
      </c>
      <c r="E59" s="8" t="s">
        <v>1024</v>
      </c>
      <c r="F59" s="8">
        <v>1.9099999999999997</v>
      </c>
      <c r="G59" s="10">
        <v>3200</v>
      </c>
      <c r="H59" s="11">
        <v>6112.0000000000009</v>
      </c>
      <c r="I59" s="11">
        <v>5347.0040277777771</v>
      </c>
      <c r="J59" s="11">
        <v>764.99597222222224</v>
      </c>
      <c r="K59" s="8"/>
      <c r="L59" s="8">
        <v>2</v>
      </c>
      <c r="M59" s="12">
        <f t="shared" si="0"/>
        <v>0</v>
      </c>
      <c r="N59" s="12">
        <f t="shared" si="0"/>
        <v>6400</v>
      </c>
      <c r="O59" s="12">
        <f t="shared" si="1"/>
        <v>6400</v>
      </c>
    </row>
    <row r="60" spans="1:16" x14ac:dyDescent="0.25">
      <c r="A60" s="8"/>
      <c r="B60" s="8"/>
      <c r="C60" s="9" t="s">
        <v>24</v>
      </c>
      <c r="D60" s="8" t="s">
        <v>160</v>
      </c>
      <c r="E60" s="8" t="s">
        <v>1025</v>
      </c>
      <c r="F60" s="8">
        <v>0.28999999999999998</v>
      </c>
      <c r="G60" s="10">
        <v>14648</v>
      </c>
      <c r="H60" s="11">
        <v>4247.92</v>
      </c>
      <c r="I60" s="11">
        <v>4579.5533333333333</v>
      </c>
      <c r="J60" s="11">
        <v>-331.63333333333327</v>
      </c>
      <c r="K60" s="8"/>
      <c r="L60" s="8">
        <v>0.3</v>
      </c>
      <c r="M60" s="12">
        <f t="shared" si="0"/>
        <v>0</v>
      </c>
      <c r="N60" s="12">
        <f t="shared" si="0"/>
        <v>4394.3999999999996</v>
      </c>
      <c r="O60" s="12">
        <f t="shared" si="1"/>
        <v>4394.3999999999996</v>
      </c>
    </row>
    <row r="61" spans="1:16" x14ac:dyDescent="0.25">
      <c r="A61" s="8"/>
      <c r="B61" s="8"/>
      <c r="C61" s="9"/>
      <c r="D61" s="8" t="s">
        <v>540</v>
      </c>
      <c r="E61" s="8" t="s">
        <v>840</v>
      </c>
      <c r="F61" s="8">
        <v>0.37000000000000005</v>
      </c>
      <c r="G61" s="10">
        <v>6824</v>
      </c>
      <c r="H61" s="11">
        <v>2524.88</v>
      </c>
      <c r="I61" s="11">
        <v>2619.6509888459886</v>
      </c>
      <c r="J61" s="11">
        <v>-94.770988845988839</v>
      </c>
      <c r="K61" s="8"/>
      <c r="L61" s="8">
        <v>0.38</v>
      </c>
      <c r="M61" s="12">
        <f t="shared" si="0"/>
        <v>0</v>
      </c>
      <c r="N61" s="12">
        <f t="shared" si="0"/>
        <v>2593.12</v>
      </c>
      <c r="O61" s="12">
        <f t="shared" si="1"/>
        <v>2593.12</v>
      </c>
    </row>
    <row r="62" spans="1:16" x14ac:dyDescent="0.25">
      <c r="A62" s="8"/>
      <c r="B62" s="8"/>
      <c r="C62" s="9"/>
      <c r="D62" s="8"/>
      <c r="E62" s="8" t="s">
        <v>1026</v>
      </c>
      <c r="F62" s="8">
        <v>0.36999999999999994</v>
      </c>
      <c r="G62" s="10">
        <v>1500</v>
      </c>
      <c r="H62" s="11">
        <v>555</v>
      </c>
      <c r="I62" s="11">
        <v>592.91222222222223</v>
      </c>
      <c r="J62" s="11">
        <v>-37.912222222222198</v>
      </c>
      <c r="K62" s="8"/>
      <c r="L62" s="8">
        <v>0.38</v>
      </c>
      <c r="M62" s="12">
        <f t="shared" si="0"/>
        <v>0</v>
      </c>
      <c r="N62" s="12">
        <f t="shared" si="0"/>
        <v>570</v>
      </c>
      <c r="O62" s="12">
        <f t="shared" si="1"/>
        <v>570</v>
      </c>
    </row>
    <row r="63" spans="1:16" x14ac:dyDescent="0.25">
      <c r="A63" s="8"/>
      <c r="B63" s="8"/>
      <c r="C63" s="9"/>
      <c r="D63" s="8" t="s">
        <v>545</v>
      </c>
      <c r="E63" s="8" t="s">
        <v>712</v>
      </c>
      <c r="F63" s="8">
        <v>0.23</v>
      </c>
      <c r="G63" s="10">
        <v>64</v>
      </c>
      <c r="H63" s="11">
        <v>14.72</v>
      </c>
      <c r="I63" s="11">
        <v>24.147027027027029</v>
      </c>
      <c r="J63" s="11">
        <v>-9.4270270270270284</v>
      </c>
      <c r="K63" s="8"/>
      <c r="L63" s="8">
        <v>0.24</v>
      </c>
      <c r="M63" s="12">
        <f t="shared" si="0"/>
        <v>0</v>
      </c>
      <c r="N63" s="12">
        <f t="shared" si="0"/>
        <v>15.36</v>
      </c>
      <c r="O63" s="12">
        <f t="shared" si="1"/>
        <v>15.36</v>
      </c>
    </row>
    <row r="64" spans="1:16" x14ac:dyDescent="0.25">
      <c r="A64" s="8"/>
      <c r="B64" s="8"/>
      <c r="C64" s="9"/>
      <c r="D64" s="8" t="s">
        <v>163</v>
      </c>
      <c r="E64" s="8" t="s">
        <v>841</v>
      </c>
      <c r="F64" s="8">
        <v>0.24</v>
      </c>
      <c r="G64" s="10">
        <v>419</v>
      </c>
      <c r="H64" s="11">
        <v>100.56</v>
      </c>
      <c r="I64" s="11">
        <v>160.89642857142857</v>
      </c>
      <c r="J64" s="11">
        <v>-60.33642857142857</v>
      </c>
      <c r="K64" s="8"/>
      <c r="L64" s="8">
        <v>0.25</v>
      </c>
      <c r="M64" s="12">
        <f t="shared" si="0"/>
        <v>0</v>
      </c>
      <c r="N64" s="12">
        <f t="shared" si="0"/>
        <v>104.75</v>
      </c>
      <c r="O64" s="12">
        <f t="shared" si="1"/>
        <v>104.75</v>
      </c>
    </row>
    <row r="65" spans="1:15" x14ac:dyDescent="0.25">
      <c r="A65" s="8"/>
      <c r="B65" s="8"/>
      <c r="C65" s="9" t="s">
        <v>30</v>
      </c>
      <c r="D65" s="8" t="s">
        <v>151</v>
      </c>
      <c r="E65" s="8" t="s">
        <v>842</v>
      </c>
      <c r="F65" s="8">
        <v>1.8599999999999997</v>
      </c>
      <c r="G65" s="10">
        <v>8875</v>
      </c>
      <c r="H65" s="11">
        <v>16507.499999999996</v>
      </c>
      <c r="I65" s="11">
        <v>15954.279999999999</v>
      </c>
      <c r="J65" s="11">
        <v>553.21999999999957</v>
      </c>
      <c r="K65" s="8"/>
      <c r="L65" s="8">
        <v>1.95</v>
      </c>
      <c r="M65" s="12">
        <f t="shared" si="0"/>
        <v>0</v>
      </c>
      <c r="N65" s="12">
        <f t="shared" si="0"/>
        <v>17306.25</v>
      </c>
      <c r="O65" s="12">
        <f t="shared" si="1"/>
        <v>17306.25</v>
      </c>
    </row>
    <row r="66" spans="1:15" x14ac:dyDescent="0.25">
      <c r="A66" s="8"/>
      <c r="B66" s="8"/>
      <c r="C66" s="9" t="s">
        <v>143</v>
      </c>
      <c r="D66" s="8" t="s">
        <v>165</v>
      </c>
      <c r="E66" s="8" t="s">
        <v>1027</v>
      </c>
      <c r="F66" s="8">
        <v>1.54</v>
      </c>
      <c r="G66" s="10">
        <v>1040</v>
      </c>
      <c r="H66" s="11">
        <v>1601.6</v>
      </c>
      <c r="I66" s="11">
        <v>1996.0659714990409</v>
      </c>
      <c r="J66" s="11">
        <v>-394.4659714990409</v>
      </c>
      <c r="K66" s="8"/>
      <c r="L66" s="8">
        <v>1.65</v>
      </c>
      <c r="M66" s="12">
        <f t="shared" si="0"/>
        <v>0</v>
      </c>
      <c r="N66" s="12">
        <f t="shared" si="0"/>
        <v>1716</v>
      </c>
      <c r="O66" s="12">
        <f t="shared" si="1"/>
        <v>1716</v>
      </c>
    </row>
    <row r="67" spans="1:15" x14ac:dyDescent="0.25">
      <c r="A67" s="8"/>
      <c r="B67" s="8"/>
      <c r="C67" s="9"/>
      <c r="D67" s="8"/>
      <c r="E67" s="8" t="s">
        <v>1028</v>
      </c>
      <c r="F67" s="8">
        <v>1.54</v>
      </c>
      <c r="G67" s="10">
        <v>1251</v>
      </c>
      <c r="H67" s="11">
        <v>1926.54</v>
      </c>
      <c r="I67" s="11">
        <v>2129.7512195121953</v>
      </c>
      <c r="J67" s="11">
        <v>-203.21121951219519</v>
      </c>
      <c r="K67" s="8"/>
      <c r="L67" s="8">
        <v>1.65</v>
      </c>
      <c r="M67" s="12">
        <f t="shared" si="0"/>
        <v>0</v>
      </c>
      <c r="N67" s="12">
        <f t="shared" si="0"/>
        <v>2064.15</v>
      </c>
      <c r="O67" s="12">
        <f t="shared" si="1"/>
        <v>2064.15</v>
      </c>
    </row>
    <row r="68" spans="1:15" x14ac:dyDescent="0.25">
      <c r="A68" s="8"/>
      <c r="B68" s="8"/>
      <c r="C68" s="9"/>
      <c r="D68" s="8"/>
      <c r="E68" s="8" t="s">
        <v>844</v>
      </c>
      <c r="F68" s="8">
        <v>1.5400000000000003</v>
      </c>
      <c r="G68" s="10">
        <v>1867</v>
      </c>
      <c r="H68" s="11">
        <v>2875.18</v>
      </c>
      <c r="I68" s="11">
        <v>4331.5871428571427</v>
      </c>
      <c r="J68" s="11">
        <v>-1456.4071428571428</v>
      </c>
      <c r="K68" s="8"/>
      <c r="L68" s="8">
        <v>1.65</v>
      </c>
      <c r="M68" s="12">
        <f t="shared" si="0"/>
        <v>0</v>
      </c>
      <c r="N68" s="12">
        <f t="shared" si="0"/>
        <v>3080.5499999999997</v>
      </c>
      <c r="O68" s="12">
        <f t="shared" si="1"/>
        <v>3080.5499999999997</v>
      </c>
    </row>
    <row r="69" spans="1:15" x14ac:dyDescent="0.25">
      <c r="A69" s="8"/>
      <c r="B69" s="8"/>
      <c r="C69" s="9"/>
      <c r="D69" s="8"/>
      <c r="E69" s="8" t="s">
        <v>1029</v>
      </c>
      <c r="F69" s="8">
        <v>1.5399999999999998</v>
      </c>
      <c r="G69" s="10">
        <v>3584</v>
      </c>
      <c r="H69" s="11">
        <v>5519.36</v>
      </c>
      <c r="I69" s="11">
        <v>7496.8756661316202</v>
      </c>
      <c r="J69" s="11">
        <v>-1977.5156661316209</v>
      </c>
      <c r="K69" s="8"/>
      <c r="L69" s="8">
        <v>1.65</v>
      </c>
      <c r="M69" s="12">
        <f t="shared" ref="M69:N132" si="2">$G69*K69</f>
        <v>0</v>
      </c>
      <c r="N69" s="12">
        <f t="shared" si="2"/>
        <v>5913.5999999999995</v>
      </c>
      <c r="O69" s="12">
        <f t="shared" ref="O69:O132" si="3">M69+N69</f>
        <v>5913.5999999999995</v>
      </c>
    </row>
    <row r="70" spans="1:15" x14ac:dyDescent="0.25">
      <c r="A70" s="8"/>
      <c r="B70" s="8"/>
      <c r="C70" s="9" t="s">
        <v>145</v>
      </c>
      <c r="D70" s="8" t="s">
        <v>165</v>
      </c>
      <c r="E70" s="8" t="s">
        <v>846</v>
      </c>
      <c r="F70" s="8">
        <v>1.54</v>
      </c>
      <c r="G70" s="10">
        <v>1060</v>
      </c>
      <c r="H70" s="11">
        <v>1632.3999999999999</v>
      </c>
      <c r="I70" s="11">
        <v>2712.6703174603172</v>
      </c>
      <c r="J70" s="11">
        <v>-1080.2703174603175</v>
      </c>
      <c r="K70" s="8"/>
      <c r="L70" s="8">
        <v>1.65</v>
      </c>
      <c r="M70" s="12">
        <f t="shared" si="2"/>
        <v>0</v>
      </c>
      <c r="N70" s="12">
        <f t="shared" si="2"/>
        <v>1749</v>
      </c>
      <c r="O70" s="12">
        <f t="shared" si="3"/>
        <v>1749</v>
      </c>
    </row>
    <row r="71" spans="1:15" x14ac:dyDescent="0.25">
      <c r="A71" s="8"/>
      <c r="B71" s="8"/>
      <c r="C71" s="9"/>
      <c r="D71" s="8"/>
      <c r="E71" s="8" t="s">
        <v>1030</v>
      </c>
      <c r="F71" s="8">
        <v>1.54</v>
      </c>
      <c r="G71" s="10">
        <v>1396</v>
      </c>
      <c r="H71" s="11">
        <v>2149.84</v>
      </c>
      <c r="I71" s="11">
        <v>3568.9944444444445</v>
      </c>
      <c r="J71" s="11">
        <v>-1419.1544444444446</v>
      </c>
      <c r="K71" s="8"/>
      <c r="L71" s="8">
        <v>1.65</v>
      </c>
      <c r="M71" s="12">
        <f t="shared" si="2"/>
        <v>0</v>
      </c>
      <c r="N71" s="12">
        <f t="shared" si="2"/>
        <v>2303.4</v>
      </c>
      <c r="O71" s="12">
        <f t="shared" si="3"/>
        <v>2303.4</v>
      </c>
    </row>
    <row r="72" spans="1:15" x14ac:dyDescent="0.25">
      <c r="A72" s="8"/>
      <c r="B72" s="8"/>
      <c r="C72" s="9"/>
      <c r="D72" s="8"/>
      <c r="E72" s="8" t="s">
        <v>845</v>
      </c>
      <c r="F72" s="8">
        <v>1.54</v>
      </c>
      <c r="G72" s="10">
        <v>1317</v>
      </c>
      <c r="H72" s="11">
        <v>2028.1799999999998</v>
      </c>
      <c r="I72" s="11">
        <v>3434.1585714285711</v>
      </c>
      <c r="J72" s="11">
        <v>-1405.9785714285713</v>
      </c>
      <c r="K72" s="8"/>
      <c r="L72" s="8">
        <v>1.65</v>
      </c>
      <c r="M72" s="12">
        <f t="shared" si="2"/>
        <v>0</v>
      </c>
      <c r="N72" s="12">
        <f t="shared" si="2"/>
        <v>2173.0499999999997</v>
      </c>
      <c r="O72" s="12">
        <f t="shared" si="3"/>
        <v>2173.0499999999997</v>
      </c>
    </row>
    <row r="73" spans="1:15" x14ac:dyDescent="0.25">
      <c r="A73" s="8"/>
      <c r="B73" s="8"/>
      <c r="C73" s="9"/>
      <c r="D73" s="8"/>
      <c r="E73" s="8" t="s">
        <v>1031</v>
      </c>
      <c r="F73" s="8">
        <v>1.5399999999999998</v>
      </c>
      <c r="G73" s="10">
        <v>2987</v>
      </c>
      <c r="H73" s="11">
        <v>4599.9800000000005</v>
      </c>
      <c r="I73" s="11">
        <v>6238.4566666666669</v>
      </c>
      <c r="J73" s="11">
        <v>-1638.4766666666665</v>
      </c>
      <c r="K73" s="8"/>
      <c r="L73" s="8">
        <v>1.65</v>
      </c>
      <c r="M73" s="12">
        <f t="shared" si="2"/>
        <v>0</v>
      </c>
      <c r="N73" s="12">
        <f t="shared" si="2"/>
        <v>4928.55</v>
      </c>
      <c r="O73" s="12">
        <f t="shared" si="3"/>
        <v>4928.55</v>
      </c>
    </row>
    <row r="74" spans="1:15" x14ac:dyDescent="0.25">
      <c r="A74" s="8"/>
      <c r="B74" s="8"/>
      <c r="C74" s="9" t="s">
        <v>148</v>
      </c>
      <c r="D74" s="8" t="s">
        <v>362</v>
      </c>
      <c r="E74" s="8" t="s">
        <v>1032</v>
      </c>
      <c r="F74" s="8">
        <v>1.49</v>
      </c>
      <c r="G74" s="10">
        <v>2292</v>
      </c>
      <c r="H74" s="11">
        <v>3415.08</v>
      </c>
      <c r="I74" s="11">
        <v>3665.9388888888893</v>
      </c>
      <c r="J74" s="11">
        <v>-250.85888888888891</v>
      </c>
      <c r="K74" s="8"/>
      <c r="L74" s="8">
        <v>1.6</v>
      </c>
      <c r="M74" s="12">
        <f t="shared" si="2"/>
        <v>0</v>
      </c>
      <c r="N74" s="12">
        <f t="shared" si="2"/>
        <v>3667.2000000000003</v>
      </c>
      <c r="O74" s="12">
        <f t="shared" si="3"/>
        <v>3667.2000000000003</v>
      </c>
    </row>
    <row r="75" spans="1:15" x14ac:dyDescent="0.25">
      <c r="A75" s="8"/>
      <c r="B75" s="8"/>
      <c r="C75" s="9"/>
      <c r="D75" s="8"/>
      <c r="E75" s="8" t="s">
        <v>1033</v>
      </c>
      <c r="F75" s="8">
        <v>1.49</v>
      </c>
      <c r="G75" s="10">
        <v>1093</v>
      </c>
      <c r="H75" s="11">
        <v>1628.57</v>
      </c>
      <c r="I75" s="11">
        <v>1703.1905050505052</v>
      </c>
      <c r="J75" s="11">
        <v>-74.62050505050513</v>
      </c>
      <c r="K75" s="8"/>
      <c r="L75" s="8">
        <v>1.6</v>
      </c>
      <c r="M75" s="12">
        <f t="shared" si="2"/>
        <v>0</v>
      </c>
      <c r="N75" s="12">
        <f t="shared" si="2"/>
        <v>1748.8000000000002</v>
      </c>
      <c r="O75" s="12">
        <f t="shared" si="3"/>
        <v>1748.8000000000002</v>
      </c>
    </row>
    <row r="76" spans="1:15" x14ac:dyDescent="0.25">
      <c r="A76" s="8"/>
      <c r="B76" s="8"/>
      <c r="C76" s="9"/>
      <c r="D76" s="8"/>
      <c r="E76" s="8" t="s">
        <v>1034</v>
      </c>
      <c r="F76" s="8">
        <v>1.49</v>
      </c>
      <c r="G76" s="10">
        <v>2985</v>
      </c>
      <c r="H76" s="11">
        <v>4447.6499999999996</v>
      </c>
      <c r="I76" s="11">
        <v>4966.4333333333334</v>
      </c>
      <c r="J76" s="11">
        <v>-518.7833333333333</v>
      </c>
      <c r="K76" s="8"/>
      <c r="L76" s="8">
        <v>1.6</v>
      </c>
      <c r="M76" s="12">
        <f t="shared" si="2"/>
        <v>0</v>
      </c>
      <c r="N76" s="12">
        <f t="shared" si="2"/>
        <v>4776</v>
      </c>
      <c r="O76" s="12">
        <f t="shared" si="3"/>
        <v>4776</v>
      </c>
    </row>
    <row r="77" spans="1:15" x14ac:dyDescent="0.25">
      <c r="A77" s="8"/>
      <c r="B77" s="8"/>
      <c r="C77" s="9"/>
      <c r="D77" s="8"/>
      <c r="E77" s="8" t="s">
        <v>1035</v>
      </c>
      <c r="F77" s="8">
        <v>1.49</v>
      </c>
      <c r="G77" s="10">
        <v>925</v>
      </c>
      <c r="H77" s="11">
        <v>1378.25</v>
      </c>
      <c r="I77" s="11">
        <v>1054.5869565217392</v>
      </c>
      <c r="J77" s="11">
        <v>323.66304347826082</v>
      </c>
      <c r="K77" s="8"/>
      <c r="L77" s="8">
        <v>1.6</v>
      </c>
      <c r="M77" s="12">
        <f t="shared" si="2"/>
        <v>0</v>
      </c>
      <c r="N77" s="12">
        <f t="shared" si="2"/>
        <v>1480</v>
      </c>
      <c r="O77" s="12">
        <f t="shared" si="3"/>
        <v>1480</v>
      </c>
    </row>
    <row r="78" spans="1:15" x14ac:dyDescent="0.25">
      <c r="A78" s="8"/>
      <c r="B78" s="8"/>
      <c r="C78" s="9"/>
      <c r="D78" s="8"/>
      <c r="E78" s="8" t="s">
        <v>1036</v>
      </c>
      <c r="F78" s="8">
        <v>1.49</v>
      </c>
      <c r="G78" s="10">
        <v>2308</v>
      </c>
      <c r="H78" s="11">
        <v>3438.9200000000005</v>
      </c>
      <c r="I78" s="11">
        <v>3287.397272727273</v>
      </c>
      <c r="J78" s="11">
        <v>151.5227272727272</v>
      </c>
      <c r="K78" s="8"/>
      <c r="L78" s="8">
        <v>1.6</v>
      </c>
      <c r="M78" s="12">
        <f t="shared" si="2"/>
        <v>0</v>
      </c>
      <c r="N78" s="12">
        <f t="shared" si="2"/>
        <v>3692.8</v>
      </c>
      <c r="O78" s="12">
        <f t="shared" si="3"/>
        <v>3692.8</v>
      </c>
    </row>
    <row r="79" spans="1:15" x14ac:dyDescent="0.25">
      <c r="A79" s="8"/>
      <c r="B79" s="8"/>
      <c r="C79" s="9"/>
      <c r="D79" s="8" t="s">
        <v>32</v>
      </c>
      <c r="E79" s="8" t="s">
        <v>1037</v>
      </c>
      <c r="F79" s="8">
        <v>1.49</v>
      </c>
      <c r="G79" s="10">
        <v>455</v>
      </c>
      <c r="H79" s="11">
        <v>677.95</v>
      </c>
      <c r="I79" s="11">
        <v>690.41304347826087</v>
      </c>
      <c r="J79" s="11">
        <v>-12.463043478260829</v>
      </c>
      <c r="K79" s="8"/>
      <c r="L79" s="8">
        <v>1.6</v>
      </c>
      <c r="M79" s="12">
        <f t="shared" si="2"/>
        <v>0</v>
      </c>
      <c r="N79" s="12">
        <f t="shared" si="2"/>
        <v>728</v>
      </c>
      <c r="O79" s="12">
        <f t="shared" si="3"/>
        <v>728</v>
      </c>
    </row>
    <row r="80" spans="1:15" x14ac:dyDescent="0.25">
      <c r="A80" s="8"/>
      <c r="B80" s="8"/>
      <c r="C80" s="9"/>
      <c r="D80" s="8" t="s">
        <v>165</v>
      </c>
      <c r="E80" s="8" t="s">
        <v>846</v>
      </c>
      <c r="F80" s="8">
        <v>1.49</v>
      </c>
      <c r="G80" s="10">
        <v>252</v>
      </c>
      <c r="H80" s="11">
        <v>375.48</v>
      </c>
      <c r="I80" s="11">
        <v>586.31999999999994</v>
      </c>
      <c r="J80" s="11">
        <v>-210.83999999999992</v>
      </c>
      <c r="K80" s="8"/>
      <c r="L80" s="8">
        <v>1.6</v>
      </c>
      <c r="M80" s="12">
        <f t="shared" si="2"/>
        <v>0</v>
      </c>
      <c r="N80" s="12">
        <f t="shared" si="2"/>
        <v>403.20000000000005</v>
      </c>
      <c r="O80" s="12">
        <f t="shared" si="3"/>
        <v>403.20000000000005</v>
      </c>
    </row>
    <row r="81" spans="1:16" x14ac:dyDescent="0.25">
      <c r="A81" s="8"/>
      <c r="B81" s="8"/>
      <c r="C81" s="9" t="s">
        <v>149</v>
      </c>
      <c r="D81" s="8" t="s">
        <v>362</v>
      </c>
      <c r="E81" s="8" t="s">
        <v>847</v>
      </c>
      <c r="F81" s="8">
        <v>1.4899999999999993</v>
      </c>
      <c r="G81" s="10">
        <v>5345</v>
      </c>
      <c r="H81" s="11">
        <v>7964.0499999999993</v>
      </c>
      <c r="I81" s="11">
        <v>14209.279999999999</v>
      </c>
      <c r="J81" s="11">
        <v>-6245.2300000000014</v>
      </c>
      <c r="K81" s="8"/>
      <c r="L81" s="8">
        <v>1.6</v>
      </c>
      <c r="M81" s="12">
        <f t="shared" si="2"/>
        <v>0</v>
      </c>
      <c r="N81" s="12">
        <f t="shared" si="2"/>
        <v>8552</v>
      </c>
      <c r="O81" s="12">
        <f t="shared" si="3"/>
        <v>8552</v>
      </c>
    </row>
    <row r="82" spans="1:16" x14ac:dyDescent="0.25">
      <c r="A82" s="8"/>
      <c r="B82" s="8"/>
      <c r="C82" s="9"/>
      <c r="D82" s="8" t="s">
        <v>32</v>
      </c>
      <c r="E82" s="8" t="s">
        <v>1038</v>
      </c>
      <c r="F82" s="8">
        <v>1.49</v>
      </c>
      <c r="G82" s="10">
        <v>960</v>
      </c>
      <c r="H82" s="11">
        <v>1430.4</v>
      </c>
      <c r="I82" s="11">
        <v>1745</v>
      </c>
      <c r="J82" s="11">
        <v>-314.59999999999997</v>
      </c>
      <c r="K82" s="8"/>
      <c r="L82" s="8">
        <v>1.6</v>
      </c>
      <c r="M82" s="12">
        <f t="shared" si="2"/>
        <v>0</v>
      </c>
      <c r="N82" s="12">
        <f t="shared" si="2"/>
        <v>1536</v>
      </c>
      <c r="O82" s="12">
        <f t="shared" si="3"/>
        <v>1536</v>
      </c>
    </row>
    <row r="83" spans="1:16" s="7" customFormat="1" x14ac:dyDescent="0.25">
      <c r="A83" s="13"/>
      <c r="B83" s="13" t="s">
        <v>34</v>
      </c>
      <c r="C83" s="14"/>
      <c r="D83" s="13"/>
      <c r="E83" s="13"/>
      <c r="F83" s="13"/>
      <c r="G83" s="15">
        <v>73422</v>
      </c>
      <c r="H83" s="16">
        <v>87854.060000000027</v>
      </c>
      <c r="I83" s="16">
        <v>103702.84000000008</v>
      </c>
      <c r="J83" s="16">
        <v>-15848.780000000012</v>
      </c>
      <c r="K83" s="13"/>
      <c r="L83" s="13"/>
      <c r="M83" s="17"/>
      <c r="N83" s="17"/>
      <c r="O83" s="17">
        <f>SUM(O56:O82)</f>
        <v>93207.98</v>
      </c>
      <c r="P83"/>
    </row>
    <row r="84" spans="1:16" s="7" customFormat="1" x14ac:dyDescent="0.25">
      <c r="A84" s="2" t="s">
        <v>167</v>
      </c>
      <c r="B84" s="2"/>
      <c r="C84" s="3"/>
      <c r="D84" s="2"/>
      <c r="E84" s="2"/>
      <c r="F84" s="2"/>
      <c r="G84" s="4">
        <v>73422</v>
      </c>
      <c r="H84" s="5">
        <v>87854.060000000027</v>
      </c>
      <c r="I84" s="5">
        <v>103702.84000000008</v>
      </c>
      <c r="J84" s="5">
        <v>-15848.780000000012</v>
      </c>
      <c r="K84" s="2"/>
      <c r="L84" s="2"/>
      <c r="M84" s="6"/>
      <c r="N84" s="6"/>
      <c r="O84" s="6"/>
      <c r="P84"/>
    </row>
    <row r="85" spans="1:16" x14ac:dyDescent="0.25">
      <c r="A85" s="8" t="s">
        <v>168</v>
      </c>
      <c r="B85" s="8" t="s">
        <v>1039</v>
      </c>
      <c r="C85" s="9" t="s">
        <v>30</v>
      </c>
      <c r="D85" s="8" t="s">
        <v>524</v>
      </c>
      <c r="E85" s="8" t="s">
        <v>1040</v>
      </c>
      <c r="F85" s="8">
        <v>0.8</v>
      </c>
      <c r="G85" s="10">
        <v>314</v>
      </c>
      <c r="H85" s="11">
        <v>251.2</v>
      </c>
      <c r="I85" s="11">
        <v>1006.4459524574365</v>
      </c>
      <c r="J85" s="11">
        <v>-755.2459524574366</v>
      </c>
      <c r="K85" s="8"/>
      <c r="L85" s="8">
        <v>0.8</v>
      </c>
      <c r="M85" s="12">
        <f t="shared" si="2"/>
        <v>0</v>
      </c>
      <c r="N85" s="12">
        <f t="shared" si="2"/>
        <v>251.20000000000002</v>
      </c>
      <c r="O85" s="12">
        <f t="shared" si="3"/>
        <v>251.20000000000002</v>
      </c>
    </row>
    <row r="86" spans="1:16" x14ac:dyDescent="0.25">
      <c r="A86" s="8"/>
      <c r="B86" s="8"/>
      <c r="C86" s="9"/>
      <c r="D86" s="8"/>
      <c r="E86" s="8" t="s">
        <v>1041</v>
      </c>
      <c r="F86" s="8">
        <v>0.8</v>
      </c>
      <c r="G86" s="10">
        <v>11</v>
      </c>
      <c r="H86" s="11">
        <v>8.8000000000000007</v>
      </c>
      <c r="I86" s="11">
        <v>97.872229360745266</v>
      </c>
      <c r="J86" s="11">
        <v>-89.072229360745268</v>
      </c>
      <c r="K86" s="8"/>
      <c r="L86" s="8">
        <v>0.8</v>
      </c>
      <c r="M86" s="12">
        <f t="shared" si="2"/>
        <v>0</v>
      </c>
      <c r="N86" s="12">
        <f t="shared" si="2"/>
        <v>8.8000000000000007</v>
      </c>
      <c r="O86" s="12">
        <f t="shared" si="3"/>
        <v>8.8000000000000007</v>
      </c>
    </row>
    <row r="87" spans="1:16" x14ac:dyDescent="0.25">
      <c r="A87" s="8"/>
      <c r="B87" s="8"/>
      <c r="C87" s="9"/>
      <c r="D87" s="8"/>
      <c r="E87" s="8" t="s">
        <v>1042</v>
      </c>
      <c r="F87" s="8">
        <v>0.8</v>
      </c>
      <c r="G87" s="10">
        <v>2</v>
      </c>
      <c r="H87" s="11">
        <v>1.6</v>
      </c>
      <c r="I87" s="11">
        <v>25.681818181818183</v>
      </c>
      <c r="J87" s="11">
        <v>-24.081818181818182</v>
      </c>
      <c r="K87" s="8"/>
      <c r="L87" s="8">
        <v>0.9</v>
      </c>
      <c r="M87" s="12">
        <f t="shared" si="2"/>
        <v>0</v>
      </c>
      <c r="N87" s="12">
        <f t="shared" si="2"/>
        <v>1.8</v>
      </c>
      <c r="O87" s="12">
        <f t="shared" si="3"/>
        <v>1.8</v>
      </c>
    </row>
    <row r="88" spans="1:16" x14ac:dyDescent="0.25">
      <c r="A88" s="8"/>
      <c r="B88" s="8"/>
      <c r="C88" s="9" t="s">
        <v>143</v>
      </c>
      <c r="D88" s="8" t="s">
        <v>524</v>
      </c>
      <c r="E88" s="8" t="s">
        <v>1040</v>
      </c>
      <c r="F88" s="8">
        <v>0.8</v>
      </c>
      <c r="G88" s="10">
        <v>341</v>
      </c>
      <c r="H88" s="11">
        <v>272.8</v>
      </c>
      <c r="I88" s="11">
        <v>1041.5197262479871</v>
      </c>
      <c r="J88" s="11">
        <v>-768.71972624798707</v>
      </c>
      <c r="K88" s="8"/>
      <c r="L88" s="8">
        <v>0.8</v>
      </c>
      <c r="M88" s="12">
        <f t="shared" si="2"/>
        <v>0</v>
      </c>
      <c r="N88" s="12">
        <f t="shared" si="2"/>
        <v>272.8</v>
      </c>
      <c r="O88" s="12">
        <f t="shared" si="3"/>
        <v>272.8</v>
      </c>
    </row>
    <row r="89" spans="1:16" x14ac:dyDescent="0.25">
      <c r="A89" s="8"/>
      <c r="B89" s="8"/>
      <c r="C89" s="9"/>
      <c r="D89" s="8"/>
      <c r="E89" s="8" t="s">
        <v>1041</v>
      </c>
      <c r="F89" s="8">
        <v>0.8</v>
      </c>
      <c r="G89" s="10">
        <v>21</v>
      </c>
      <c r="H89" s="11">
        <v>16.8</v>
      </c>
      <c r="I89" s="11">
        <v>88.480273752012877</v>
      </c>
      <c r="J89" s="11">
        <v>-71.68027375201288</v>
      </c>
      <c r="K89" s="8"/>
      <c r="L89" s="8">
        <v>0.8</v>
      </c>
      <c r="M89" s="12">
        <f t="shared" si="2"/>
        <v>0</v>
      </c>
      <c r="N89" s="12">
        <f t="shared" si="2"/>
        <v>16.8</v>
      </c>
      <c r="O89" s="12">
        <f t="shared" si="3"/>
        <v>16.8</v>
      </c>
    </row>
    <row r="90" spans="1:16" s="7" customFormat="1" x14ac:dyDescent="0.25">
      <c r="A90" s="13"/>
      <c r="B90" s="13" t="s">
        <v>1043</v>
      </c>
      <c r="C90" s="14"/>
      <c r="D90" s="13"/>
      <c r="E90" s="13"/>
      <c r="F90" s="13"/>
      <c r="G90" s="15">
        <v>689</v>
      </c>
      <c r="H90" s="16">
        <v>551.20000000000005</v>
      </c>
      <c r="I90" s="16">
        <v>2260.0000000000005</v>
      </c>
      <c r="J90" s="16">
        <v>-1708.8000000000002</v>
      </c>
      <c r="K90" s="13"/>
      <c r="L90" s="13"/>
      <c r="M90" s="17"/>
      <c r="N90" s="17"/>
      <c r="O90" s="17">
        <f>SUM(O85:O89)</f>
        <v>551.4</v>
      </c>
      <c r="P90"/>
    </row>
    <row r="91" spans="1:16" x14ac:dyDescent="0.25">
      <c r="A91" s="8"/>
      <c r="B91" s="8" t="s">
        <v>191</v>
      </c>
      <c r="C91" s="9" t="s">
        <v>18</v>
      </c>
      <c r="D91" s="8" t="s">
        <v>180</v>
      </c>
      <c r="E91" s="8" t="s">
        <v>428</v>
      </c>
      <c r="F91" s="8">
        <v>0.45</v>
      </c>
      <c r="G91" s="10">
        <v>9140</v>
      </c>
      <c r="H91" s="11">
        <v>4113</v>
      </c>
      <c r="I91" s="11">
        <v>3228.57</v>
      </c>
      <c r="J91" s="11">
        <v>884.43000000000006</v>
      </c>
      <c r="K91" s="8">
        <v>1.1399999999999999</v>
      </c>
      <c r="L91" s="8"/>
      <c r="M91" s="12">
        <f t="shared" si="2"/>
        <v>10419.599999999999</v>
      </c>
      <c r="N91" s="12">
        <f t="shared" si="2"/>
        <v>0</v>
      </c>
      <c r="O91" s="12">
        <f t="shared" si="3"/>
        <v>10419.599999999999</v>
      </c>
    </row>
    <row r="92" spans="1:16" x14ac:dyDescent="0.25">
      <c r="A92" s="8"/>
      <c r="B92" s="8"/>
      <c r="C92" s="9"/>
      <c r="D92" s="8"/>
      <c r="E92" s="8" t="s">
        <v>1044</v>
      </c>
      <c r="F92" s="8">
        <v>0.48</v>
      </c>
      <c r="G92" s="10">
        <v>4435</v>
      </c>
      <c r="H92" s="11">
        <v>2128.8000000000002</v>
      </c>
      <c r="I92" s="11">
        <v>1695</v>
      </c>
      <c r="J92" s="11">
        <v>433.80000000000007</v>
      </c>
      <c r="K92" s="8">
        <v>1.08</v>
      </c>
      <c r="L92" s="8"/>
      <c r="M92" s="12">
        <f t="shared" si="2"/>
        <v>4789.8</v>
      </c>
      <c r="N92" s="12">
        <f t="shared" si="2"/>
        <v>0</v>
      </c>
      <c r="O92" s="12">
        <f t="shared" si="3"/>
        <v>4789.8</v>
      </c>
    </row>
    <row r="93" spans="1:16" x14ac:dyDescent="0.25">
      <c r="A93" s="8"/>
      <c r="B93" s="8"/>
      <c r="C93" s="9"/>
      <c r="D93" s="8"/>
      <c r="E93" s="8" t="s">
        <v>848</v>
      </c>
      <c r="F93" s="8">
        <v>0.39</v>
      </c>
      <c r="G93" s="10">
        <v>3752</v>
      </c>
      <c r="H93" s="11">
        <v>1463.2800000000002</v>
      </c>
      <c r="I93" s="11">
        <v>2073.6801321585904</v>
      </c>
      <c r="J93" s="11">
        <v>-610.4001321585904</v>
      </c>
      <c r="K93" s="8">
        <v>1.48</v>
      </c>
      <c r="L93" s="8"/>
      <c r="M93" s="12">
        <f t="shared" si="2"/>
        <v>5552.96</v>
      </c>
      <c r="N93" s="12">
        <f t="shared" si="2"/>
        <v>0</v>
      </c>
      <c r="O93" s="12">
        <f t="shared" si="3"/>
        <v>5552.96</v>
      </c>
    </row>
    <row r="94" spans="1:16" x14ac:dyDescent="0.25">
      <c r="A94" s="8"/>
      <c r="B94" s="8"/>
      <c r="C94" s="9"/>
      <c r="D94" s="8"/>
      <c r="E94" s="8" t="s">
        <v>851</v>
      </c>
      <c r="F94" s="8">
        <v>0.39000000000000007</v>
      </c>
      <c r="G94" s="10">
        <v>5271</v>
      </c>
      <c r="H94" s="11">
        <v>2055.69</v>
      </c>
      <c r="I94" s="11">
        <v>3431.5839762579576</v>
      </c>
      <c r="J94" s="11">
        <v>-1375.8939762579573</v>
      </c>
      <c r="K94" s="8">
        <v>1.48</v>
      </c>
      <c r="L94" s="8"/>
      <c r="M94" s="12">
        <f t="shared" si="2"/>
        <v>7801.08</v>
      </c>
      <c r="N94" s="12">
        <f t="shared" si="2"/>
        <v>0</v>
      </c>
      <c r="O94" s="12">
        <f t="shared" si="3"/>
        <v>7801.08</v>
      </c>
    </row>
    <row r="95" spans="1:16" x14ac:dyDescent="0.25">
      <c r="A95" s="8"/>
      <c r="B95" s="8"/>
      <c r="C95" s="9"/>
      <c r="D95" s="8"/>
      <c r="E95" s="8" t="s">
        <v>1045</v>
      </c>
      <c r="F95" s="8">
        <v>0.39</v>
      </c>
      <c r="G95" s="10">
        <v>3318</v>
      </c>
      <c r="H95" s="11">
        <v>1294.02</v>
      </c>
      <c r="I95" s="11">
        <v>2485.4458915834521</v>
      </c>
      <c r="J95" s="11">
        <v>-1191.4258915834521</v>
      </c>
      <c r="K95" s="8">
        <v>1.73</v>
      </c>
      <c r="L95" s="8"/>
      <c r="M95" s="12">
        <f t="shared" si="2"/>
        <v>5740.14</v>
      </c>
      <c r="N95" s="12">
        <f t="shared" si="2"/>
        <v>0</v>
      </c>
      <c r="O95" s="12">
        <f t="shared" si="3"/>
        <v>5740.14</v>
      </c>
    </row>
    <row r="96" spans="1:16" x14ac:dyDescent="0.25">
      <c r="A96" s="8"/>
      <c r="B96" s="8"/>
      <c r="C96" s="9" t="s">
        <v>300</v>
      </c>
      <c r="D96" s="8" t="s">
        <v>180</v>
      </c>
      <c r="E96" s="8" t="s">
        <v>434</v>
      </c>
      <c r="F96" s="8">
        <v>0.45</v>
      </c>
      <c r="G96" s="10">
        <v>3012</v>
      </c>
      <c r="H96" s="11">
        <v>1355.4</v>
      </c>
      <c r="I96" s="11">
        <v>2098.5699999999997</v>
      </c>
      <c r="J96" s="11">
        <v>-743.17</v>
      </c>
      <c r="K96" s="8">
        <v>1.1000000000000001</v>
      </c>
      <c r="L96" s="8"/>
      <c r="M96" s="12">
        <f t="shared" si="2"/>
        <v>3313.2000000000003</v>
      </c>
      <c r="N96" s="12">
        <f t="shared" si="2"/>
        <v>0</v>
      </c>
      <c r="O96" s="12">
        <f t="shared" si="3"/>
        <v>3313.2000000000003</v>
      </c>
    </row>
    <row r="97" spans="1:15" x14ac:dyDescent="0.25">
      <c r="A97" s="8"/>
      <c r="B97" s="8"/>
      <c r="C97" s="9"/>
      <c r="D97" s="8"/>
      <c r="E97" s="8" t="s">
        <v>1044</v>
      </c>
      <c r="F97" s="8">
        <v>0.48</v>
      </c>
      <c r="G97" s="10">
        <v>4500</v>
      </c>
      <c r="H97" s="11">
        <v>2160</v>
      </c>
      <c r="I97" s="11">
        <v>3793.5699999999997</v>
      </c>
      <c r="J97" s="11">
        <v>-1633.5700000000002</v>
      </c>
      <c r="K97" s="8">
        <v>1.08</v>
      </c>
      <c r="L97" s="8"/>
      <c r="M97" s="12">
        <f t="shared" si="2"/>
        <v>4860</v>
      </c>
      <c r="N97" s="12">
        <f t="shared" si="2"/>
        <v>0</v>
      </c>
      <c r="O97" s="12">
        <f t="shared" si="3"/>
        <v>4860</v>
      </c>
    </row>
    <row r="98" spans="1:15" x14ac:dyDescent="0.25">
      <c r="A98" s="8"/>
      <c r="B98" s="8"/>
      <c r="C98" s="9"/>
      <c r="D98" s="8"/>
      <c r="E98" s="8" t="s">
        <v>719</v>
      </c>
      <c r="F98" s="8">
        <v>0.38</v>
      </c>
      <c r="G98" s="10">
        <v>50</v>
      </c>
      <c r="H98" s="11">
        <v>19</v>
      </c>
      <c r="I98" s="11">
        <v>17.121212121212121</v>
      </c>
      <c r="J98" s="11">
        <v>1.8787878787878789</v>
      </c>
      <c r="K98" s="8">
        <v>1.24</v>
      </c>
      <c r="L98" s="8"/>
      <c r="M98" s="12">
        <f t="shared" si="2"/>
        <v>62</v>
      </c>
      <c r="N98" s="12">
        <f t="shared" si="2"/>
        <v>0</v>
      </c>
      <c r="O98" s="12">
        <f t="shared" si="3"/>
        <v>62</v>
      </c>
    </row>
    <row r="99" spans="1:15" x14ac:dyDescent="0.25">
      <c r="A99" s="8"/>
      <c r="B99" s="8"/>
      <c r="C99" s="9"/>
      <c r="D99" s="8"/>
      <c r="E99" s="8" t="s">
        <v>432</v>
      </c>
      <c r="F99" s="8">
        <v>0.37999999999999995</v>
      </c>
      <c r="G99" s="10">
        <v>7125</v>
      </c>
      <c r="H99" s="11">
        <v>2707.5</v>
      </c>
      <c r="I99" s="11">
        <v>2497.3607275910367</v>
      </c>
      <c r="J99" s="11">
        <v>210.13927240896362</v>
      </c>
      <c r="K99" s="8">
        <v>1.1499999999999999</v>
      </c>
      <c r="L99" s="8"/>
      <c r="M99" s="12">
        <f t="shared" si="2"/>
        <v>8193.75</v>
      </c>
      <c r="N99" s="12">
        <f t="shared" si="2"/>
        <v>0</v>
      </c>
      <c r="O99" s="12">
        <f t="shared" si="3"/>
        <v>8193.75</v>
      </c>
    </row>
    <row r="100" spans="1:15" x14ac:dyDescent="0.25">
      <c r="A100" s="8"/>
      <c r="B100" s="8"/>
      <c r="C100" s="9"/>
      <c r="D100" s="8"/>
      <c r="E100" s="8" t="s">
        <v>559</v>
      </c>
      <c r="F100" s="8">
        <v>0.38</v>
      </c>
      <c r="G100" s="10">
        <v>6868</v>
      </c>
      <c r="H100" s="11">
        <v>2609.84</v>
      </c>
      <c r="I100" s="11">
        <v>2093.2851547619048</v>
      </c>
      <c r="J100" s="11">
        <v>516.55484523809525</v>
      </c>
      <c r="K100" s="8">
        <v>1.1000000000000001</v>
      </c>
      <c r="L100" s="8"/>
      <c r="M100" s="12">
        <f t="shared" si="2"/>
        <v>7554.8</v>
      </c>
      <c r="N100" s="12">
        <f t="shared" si="2"/>
        <v>0</v>
      </c>
      <c r="O100" s="12">
        <f t="shared" si="3"/>
        <v>7554.8</v>
      </c>
    </row>
    <row r="101" spans="1:15" x14ac:dyDescent="0.25">
      <c r="A101" s="8"/>
      <c r="B101" s="8"/>
      <c r="C101" s="9"/>
      <c r="D101" s="8"/>
      <c r="E101" s="8" t="s">
        <v>558</v>
      </c>
      <c r="F101" s="8">
        <v>0.38</v>
      </c>
      <c r="G101" s="10">
        <v>6871</v>
      </c>
      <c r="H101" s="11">
        <v>2610.9800000000005</v>
      </c>
      <c r="I101" s="11">
        <v>2414.3729055258468</v>
      </c>
      <c r="J101" s="11">
        <v>196.60709447415343</v>
      </c>
      <c r="K101" s="8">
        <v>1.1499999999999999</v>
      </c>
      <c r="L101" s="8"/>
      <c r="M101" s="12">
        <f t="shared" si="2"/>
        <v>7901.65</v>
      </c>
      <c r="N101" s="12">
        <f t="shared" si="2"/>
        <v>0</v>
      </c>
      <c r="O101" s="12">
        <f t="shared" si="3"/>
        <v>7901.65</v>
      </c>
    </row>
    <row r="102" spans="1:15" x14ac:dyDescent="0.25">
      <c r="A102" s="8"/>
      <c r="B102" s="8"/>
      <c r="C102" s="9" t="s">
        <v>24</v>
      </c>
      <c r="D102" s="8" t="s">
        <v>180</v>
      </c>
      <c r="E102" s="8" t="s">
        <v>428</v>
      </c>
      <c r="F102" s="8">
        <v>0.45</v>
      </c>
      <c r="G102" s="10">
        <v>7400</v>
      </c>
      <c r="H102" s="11">
        <v>3330</v>
      </c>
      <c r="I102" s="11">
        <v>2764.9802564102565</v>
      </c>
      <c r="J102" s="11">
        <v>565.01974358974371</v>
      </c>
      <c r="K102" s="8">
        <v>1.1399999999999999</v>
      </c>
      <c r="L102" s="8"/>
      <c r="M102" s="12">
        <f t="shared" si="2"/>
        <v>8436</v>
      </c>
      <c r="N102" s="12">
        <f t="shared" si="2"/>
        <v>0</v>
      </c>
      <c r="O102" s="12">
        <f t="shared" si="3"/>
        <v>8436</v>
      </c>
    </row>
    <row r="103" spans="1:15" x14ac:dyDescent="0.25">
      <c r="A103" s="8"/>
      <c r="B103" s="8"/>
      <c r="C103" s="9"/>
      <c r="D103" s="8"/>
      <c r="E103" s="8" t="s">
        <v>1044</v>
      </c>
      <c r="F103" s="8">
        <v>0.48</v>
      </c>
      <c r="G103" s="10">
        <v>5350</v>
      </c>
      <c r="H103" s="11">
        <v>2568</v>
      </c>
      <c r="I103" s="11">
        <v>2158.5897435897436</v>
      </c>
      <c r="J103" s="11">
        <v>409.4102564102563</v>
      </c>
      <c r="K103" s="8">
        <v>1.08</v>
      </c>
      <c r="L103" s="8"/>
      <c r="M103" s="12">
        <f t="shared" si="2"/>
        <v>5778</v>
      </c>
      <c r="N103" s="12">
        <f t="shared" si="2"/>
        <v>0</v>
      </c>
      <c r="O103" s="12">
        <f t="shared" si="3"/>
        <v>5778</v>
      </c>
    </row>
    <row r="104" spans="1:15" x14ac:dyDescent="0.25">
      <c r="A104" s="8"/>
      <c r="B104" s="8"/>
      <c r="C104" s="9"/>
      <c r="D104" s="8"/>
      <c r="E104" s="8" t="s">
        <v>848</v>
      </c>
      <c r="F104" s="8">
        <v>0.39000000000000007</v>
      </c>
      <c r="G104" s="10">
        <v>5208</v>
      </c>
      <c r="H104" s="11">
        <v>2031.12</v>
      </c>
      <c r="I104" s="11">
        <v>2247.457630542845</v>
      </c>
      <c r="J104" s="11">
        <v>-216.3376305428454</v>
      </c>
      <c r="K104" s="8">
        <v>1.48</v>
      </c>
      <c r="L104" s="8"/>
      <c r="M104" s="12">
        <f t="shared" si="2"/>
        <v>7707.84</v>
      </c>
      <c r="N104" s="12">
        <f t="shared" si="2"/>
        <v>0</v>
      </c>
      <c r="O104" s="12">
        <f t="shared" si="3"/>
        <v>7707.84</v>
      </c>
    </row>
    <row r="105" spans="1:15" x14ac:dyDescent="0.25">
      <c r="A105" s="8"/>
      <c r="B105" s="8"/>
      <c r="C105" s="9"/>
      <c r="D105" s="8"/>
      <c r="E105" s="8" t="s">
        <v>851</v>
      </c>
      <c r="F105" s="8">
        <v>0.39000000000000007</v>
      </c>
      <c r="G105" s="10">
        <v>5135</v>
      </c>
      <c r="H105" s="11">
        <v>2002.65</v>
      </c>
      <c r="I105" s="11">
        <v>3228.57</v>
      </c>
      <c r="J105" s="11">
        <v>-1225.9199999999998</v>
      </c>
      <c r="K105" s="8">
        <v>1.48</v>
      </c>
      <c r="L105" s="8"/>
      <c r="M105" s="12">
        <f t="shared" si="2"/>
        <v>7599.8</v>
      </c>
      <c r="N105" s="12">
        <f t="shared" si="2"/>
        <v>0</v>
      </c>
      <c r="O105" s="12">
        <f t="shared" si="3"/>
        <v>7599.8</v>
      </c>
    </row>
    <row r="106" spans="1:15" x14ac:dyDescent="0.25">
      <c r="A106" s="8"/>
      <c r="B106" s="8"/>
      <c r="C106" s="9"/>
      <c r="D106" s="8"/>
      <c r="E106" s="8" t="s">
        <v>1045</v>
      </c>
      <c r="F106" s="8">
        <v>0.39</v>
      </c>
      <c r="G106" s="10">
        <v>3535</v>
      </c>
      <c r="H106" s="11">
        <v>1378.65</v>
      </c>
      <c r="I106" s="11">
        <v>2514.6823694571544</v>
      </c>
      <c r="J106" s="11">
        <v>-1136.0323694571546</v>
      </c>
      <c r="K106" s="8">
        <v>1.73</v>
      </c>
      <c r="L106" s="8"/>
      <c r="M106" s="12">
        <f t="shared" si="2"/>
        <v>6115.55</v>
      </c>
      <c r="N106" s="12">
        <f t="shared" si="2"/>
        <v>0</v>
      </c>
      <c r="O106" s="12">
        <f t="shared" si="3"/>
        <v>6115.55</v>
      </c>
    </row>
    <row r="107" spans="1:15" x14ac:dyDescent="0.25">
      <c r="A107" s="8"/>
      <c r="B107" s="8"/>
      <c r="C107" s="9" t="s">
        <v>30</v>
      </c>
      <c r="D107" s="8" t="s">
        <v>180</v>
      </c>
      <c r="E107" s="8" t="s">
        <v>428</v>
      </c>
      <c r="F107" s="8">
        <v>0.45000000000000007</v>
      </c>
      <c r="G107" s="10">
        <v>12220</v>
      </c>
      <c r="H107" s="11">
        <v>5499</v>
      </c>
      <c r="I107" s="11">
        <v>3793.57</v>
      </c>
      <c r="J107" s="11">
        <v>1705.43</v>
      </c>
      <c r="K107" s="8">
        <v>1.1399999999999999</v>
      </c>
      <c r="L107" s="8"/>
      <c r="M107" s="12">
        <f t="shared" si="2"/>
        <v>13930.8</v>
      </c>
      <c r="N107" s="12">
        <f t="shared" si="2"/>
        <v>0</v>
      </c>
      <c r="O107" s="12">
        <f t="shared" si="3"/>
        <v>13930.8</v>
      </c>
    </row>
    <row r="108" spans="1:15" x14ac:dyDescent="0.25">
      <c r="A108" s="8"/>
      <c r="B108" s="8"/>
      <c r="C108" s="9"/>
      <c r="D108" s="8"/>
      <c r="E108" s="8" t="s">
        <v>718</v>
      </c>
      <c r="F108" s="8">
        <v>0.7599999999999999</v>
      </c>
      <c r="G108" s="10">
        <v>8177</v>
      </c>
      <c r="H108" s="11">
        <v>6214.52</v>
      </c>
      <c r="I108" s="11">
        <v>6466.8257142857146</v>
      </c>
      <c r="J108" s="11">
        <v>-252.30571428571403</v>
      </c>
      <c r="K108" s="8">
        <v>1.95</v>
      </c>
      <c r="L108" s="8"/>
      <c r="M108" s="12">
        <f t="shared" si="2"/>
        <v>15945.15</v>
      </c>
      <c r="N108" s="12">
        <f t="shared" si="2"/>
        <v>0</v>
      </c>
      <c r="O108" s="12">
        <f t="shared" si="3"/>
        <v>15945.15</v>
      </c>
    </row>
    <row r="109" spans="1:15" x14ac:dyDescent="0.25">
      <c r="A109" s="8"/>
      <c r="B109" s="8"/>
      <c r="C109" s="9"/>
      <c r="D109" s="8"/>
      <c r="E109" s="8" t="s">
        <v>850</v>
      </c>
      <c r="F109" s="8">
        <v>0.76000000000000012</v>
      </c>
      <c r="G109" s="10">
        <v>1917</v>
      </c>
      <c r="H109" s="11">
        <v>1456.92</v>
      </c>
      <c r="I109" s="11">
        <v>1523.8842857142856</v>
      </c>
      <c r="J109" s="11">
        <v>-66.964285714285722</v>
      </c>
      <c r="K109" s="8">
        <v>2.25</v>
      </c>
      <c r="L109" s="8"/>
      <c r="M109" s="12">
        <f t="shared" si="2"/>
        <v>4313.25</v>
      </c>
      <c r="N109" s="12">
        <f t="shared" si="2"/>
        <v>0</v>
      </c>
      <c r="O109" s="12">
        <f t="shared" si="3"/>
        <v>4313.25</v>
      </c>
    </row>
    <row r="110" spans="1:15" x14ac:dyDescent="0.25">
      <c r="A110" s="8"/>
      <c r="B110" s="8"/>
      <c r="C110" s="9" t="s">
        <v>143</v>
      </c>
      <c r="D110" s="8" t="s">
        <v>180</v>
      </c>
      <c r="E110" s="8" t="s">
        <v>428</v>
      </c>
      <c r="F110" s="8">
        <v>0.45000000000000007</v>
      </c>
      <c r="G110" s="10">
        <v>9942</v>
      </c>
      <c r="H110" s="11">
        <v>4473.8999999999996</v>
      </c>
      <c r="I110" s="11">
        <v>3793.57</v>
      </c>
      <c r="J110" s="11">
        <v>680.33</v>
      </c>
      <c r="K110" s="8">
        <v>1.1399999999999999</v>
      </c>
      <c r="L110" s="8"/>
      <c r="M110" s="12">
        <f t="shared" si="2"/>
        <v>11333.88</v>
      </c>
      <c r="N110" s="12">
        <f t="shared" si="2"/>
        <v>0</v>
      </c>
      <c r="O110" s="12">
        <f t="shared" si="3"/>
        <v>11333.88</v>
      </c>
    </row>
    <row r="111" spans="1:15" x14ac:dyDescent="0.25">
      <c r="A111" s="8"/>
      <c r="B111" s="8"/>
      <c r="C111" s="9"/>
      <c r="D111" s="8"/>
      <c r="E111" s="8" t="s">
        <v>718</v>
      </c>
      <c r="F111" s="8">
        <v>0.7599999999999999</v>
      </c>
      <c r="G111" s="10">
        <v>8533</v>
      </c>
      <c r="H111" s="11">
        <v>6485.0800000000008</v>
      </c>
      <c r="I111" s="11">
        <v>6457.1399999999994</v>
      </c>
      <c r="J111" s="11">
        <v>27.940000000000168</v>
      </c>
      <c r="K111" s="8">
        <v>1.95</v>
      </c>
      <c r="L111" s="8"/>
      <c r="M111" s="12">
        <f t="shared" si="2"/>
        <v>16639.349999999999</v>
      </c>
      <c r="N111" s="12">
        <f t="shared" si="2"/>
        <v>0</v>
      </c>
      <c r="O111" s="12">
        <f t="shared" si="3"/>
        <v>16639.349999999999</v>
      </c>
    </row>
    <row r="112" spans="1:15" x14ac:dyDescent="0.25">
      <c r="A112" s="8"/>
      <c r="B112" s="8"/>
      <c r="C112" s="9"/>
      <c r="D112" s="8"/>
      <c r="E112" s="8" t="s">
        <v>850</v>
      </c>
      <c r="F112" s="8">
        <v>0.76000000000000012</v>
      </c>
      <c r="G112" s="10">
        <v>1955</v>
      </c>
      <c r="H112" s="11">
        <v>1485.8</v>
      </c>
      <c r="I112" s="11">
        <v>1533.57</v>
      </c>
      <c r="J112" s="11">
        <v>-47.770000000000039</v>
      </c>
      <c r="K112" s="8">
        <v>2.25</v>
      </c>
      <c r="L112" s="8"/>
      <c r="M112" s="12">
        <f t="shared" si="2"/>
        <v>4398.75</v>
      </c>
      <c r="N112" s="12">
        <f t="shared" si="2"/>
        <v>0</v>
      </c>
      <c r="O112" s="12">
        <f t="shared" si="3"/>
        <v>4398.75</v>
      </c>
    </row>
    <row r="113" spans="1:15" x14ac:dyDescent="0.25">
      <c r="A113" s="8"/>
      <c r="B113" s="8"/>
      <c r="C113" s="9" t="s">
        <v>145</v>
      </c>
      <c r="D113" s="8" t="s">
        <v>180</v>
      </c>
      <c r="E113" s="8" t="s">
        <v>428</v>
      </c>
      <c r="F113" s="8">
        <v>0.45000000000000007</v>
      </c>
      <c r="G113" s="10">
        <v>15189</v>
      </c>
      <c r="H113" s="11">
        <v>6835.05</v>
      </c>
      <c r="I113" s="11">
        <v>4949.2434475783475</v>
      </c>
      <c r="J113" s="11">
        <v>1885.8065524216524</v>
      </c>
      <c r="K113" s="8">
        <v>1.1399999999999999</v>
      </c>
      <c r="L113" s="8"/>
      <c r="M113" s="12">
        <f t="shared" si="2"/>
        <v>17315.46</v>
      </c>
      <c r="N113" s="12">
        <f t="shared" si="2"/>
        <v>0</v>
      </c>
      <c r="O113" s="12">
        <f t="shared" si="3"/>
        <v>17315.46</v>
      </c>
    </row>
    <row r="114" spans="1:15" x14ac:dyDescent="0.25">
      <c r="A114" s="8"/>
      <c r="B114" s="8"/>
      <c r="C114" s="9"/>
      <c r="D114" s="8"/>
      <c r="E114" s="8" t="s">
        <v>1044</v>
      </c>
      <c r="F114" s="8">
        <v>0.48</v>
      </c>
      <c r="G114" s="10">
        <v>6061</v>
      </c>
      <c r="H114" s="11">
        <v>2909.2799999999997</v>
      </c>
      <c r="I114" s="11">
        <v>2365.8595153846154</v>
      </c>
      <c r="J114" s="11">
        <v>543.42048461538457</v>
      </c>
      <c r="K114" s="8">
        <v>1.08</v>
      </c>
      <c r="L114" s="8"/>
      <c r="M114" s="12">
        <f t="shared" si="2"/>
        <v>6545.88</v>
      </c>
      <c r="N114" s="12">
        <f t="shared" si="2"/>
        <v>0</v>
      </c>
      <c r="O114" s="12">
        <f t="shared" si="3"/>
        <v>6545.88</v>
      </c>
    </row>
    <row r="115" spans="1:15" x14ac:dyDescent="0.25">
      <c r="A115" s="8"/>
      <c r="B115" s="8"/>
      <c r="C115" s="9"/>
      <c r="D115" s="8"/>
      <c r="E115" s="8" t="s">
        <v>851</v>
      </c>
      <c r="F115" s="8">
        <v>0.39000000000000007</v>
      </c>
      <c r="G115" s="10">
        <v>5026</v>
      </c>
      <c r="H115" s="11">
        <v>1960.1400000000003</v>
      </c>
      <c r="I115" s="11">
        <v>2225.2502351072044</v>
      </c>
      <c r="J115" s="11">
        <v>-265.11023510720486</v>
      </c>
      <c r="K115" s="8">
        <v>1.48</v>
      </c>
      <c r="L115" s="8"/>
      <c r="M115" s="12">
        <f t="shared" si="2"/>
        <v>7438.48</v>
      </c>
      <c r="N115" s="12">
        <f t="shared" si="2"/>
        <v>0</v>
      </c>
      <c r="O115" s="12">
        <f t="shared" si="3"/>
        <v>7438.48</v>
      </c>
    </row>
    <row r="116" spans="1:15" x14ac:dyDescent="0.25">
      <c r="A116" s="8"/>
      <c r="B116" s="8"/>
      <c r="C116" s="9"/>
      <c r="D116" s="8"/>
      <c r="E116" s="8" t="s">
        <v>1046</v>
      </c>
      <c r="F116" s="8">
        <v>0.39</v>
      </c>
      <c r="G116" s="10">
        <v>3282</v>
      </c>
      <c r="H116" s="11">
        <v>1279.98</v>
      </c>
      <c r="I116" s="11">
        <v>1536.4944020502778</v>
      </c>
      <c r="J116" s="11">
        <v>-256.51440205027791</v>
      </c>
      <c r="K116" s="8">
        <v>1.73</v>
      </c>
      <c r="L116" s="8"/>
      <c r="M116" s="12">
        <f t="shared" si="2"/>
        <v>5677.86</v>
      </c>
      <c r="N116" s="12">
        <f t="shared" si="2"/>
        <v>0</v>
      </c>
      <c r="O116" s="12">
        <f t="shared" si="3"/>
        <v>5677.86</v>
      </c>
    </row>
    <row r="117" spans="1:15" x14ac:dyDescent="0.25">
      <c r="A117" s="8"/>
      <c r="B117" s="8"/>
      <c r="C117" s="9"/>
      <c r="D117" s="8"/>
      <c r="E117" s="8" t="s">
        <v>1045</v>
      </c>
      <c r="F117" s="8">
        <v>0.39</v>
      </c>
      <c r="G117" s="10">
        <v>3325</v>
      </c>
      <c r="H117" s="11">
        <v>1296.7500000000002</v>
      </c>
      <c r="I117" s="11">
        <v>1837.4323998795544</v>
      </c>
      <c r="J117" s="11">
        <v>-540.6823998795544</v>
      </c>
      <c r="K117" s="8">
        <v>1.73</v>
      </c>
      <c r="L117" s="8"/>
      <c r="M117" s="12">
        <f t="shared" si="2"/>
        <v>5752.25</v>
      </c>
      <c r="N117" s="12">
        <f t="shared" si="2"/>
        <v>0</v>
      </c>
      <c r="O117" s="12">
        <f t="shared" si="3"/>
        <v>5752.25</v>
      </c>
    </row>
    <row r="118" spans="1:15" x14ac:dyDescent="0.25">
      <c r="A118" s="8"/>
      <c r="B118" s="8"/>
      <c r="C118" s="9" t="s">
        <v>148</v>
      </c>
      <c r="D118" s="8" t="s">
        <v>180</v>
      </c>
      <c r="E118" s="8" t="s">
        <v>428</v>
      </c>
      <c r="F118" s="8">
        <v>0.45000000000000007</v>
      </c>
      <c r="G118" s="10">
        <v>14855</v>
      </c>
      <c r="H118" s="11">
        <v>6684.75</v>
      </c>
      <c r="I118" s="11">
        <v>4689.1873318681319</v>
      </c>
      <c r="J118" s="11">
        <v>1995.5626681318681</v>
      </c>
      <c r="K118" s="8">
        <v>1.1399999999999999</v>
      </c>
      <c r="L118" s="8"/>
      <c r="M118" s="12">
        <f t="shared" si="2"/>
        <v>16934.699999999997</v>
      </c>
      <c r="N118" s="12">
        <f t="shared" si="2"/>
        <v>0</v>
      </c>
      <c r="O118" s="12">
        <f t="shared" si="3"/>
        <v>16934.699999999997</v>
      </c>
    </row>
    <row r="119" spans="1:15" x14ac:dyDescent="0.25">
      <c r="A119" s="8"/>
      <c r="B119" s="8"/>
      <c r="C119" s="9"/>
      <c r="D119" s="8"/>
      <c r="E119" s="8" t="s">
        <v>1044</v>
      </c>
      <c r="F119" s="8">
        <v>0.48</v>
      </c>
      <c r="G119" s="10">
        <v>6925</v>
      </c>
      <c r="H119" s="11">
        <v>3324</v>
      </c>
      <c r="I119" s="11">
        <v>2332.952668131868</v>
      </c>
      <c r="J119" s="11">
        <v>991.04733186813189</v>
      </c>
      <c r="K119" s="8">
        <v>1.08</v>
      </c>
      <c r="L119" s="8"/>
      <c r="M119" s="12">
        <f t="shared" si="2"/>
        <v>7479.0000000000009</v>
      </c>
      <c r="N119" s="12">
        <f t="shared" si="2"/>
        <v>0</v>
      </c>
      <c r="O119" s="12">
        <f t="shared" si="3"/>
        <v>7479.0000000000009</v>
      </c>
    </row>
    <row r="120" spans="1:15" x14ac:dyDescent="0.25">
      <c r="A120" s="8"/>
      <c r="B120" s="8"/>
      <c r="C120" s="9"/>
      <c r="D120" s="8"/>
      <c r="E120" s="8" t="s">
        <v>851</v>
      </c>
      <c r="F120" s="8">
        <v>0.38999999999999996</v>
      </c>
      <c r="G120" s="10">
        <v>2910</v>
      </c>
      <c r="H120" s="11">
        <v>1134.9000000000001</v>
      </c>
      <c r="I120" s="11">
        <v>1533.57</v>
      </c>
      <c r="J120" s="11">
        <v>-398.67</v>
      </c>
      <c r="K120" s="8">
        <v>1.48</v>
      </c>
      <c r="L120" s="8"/>
      <c r="M120" s="12">
        <f t="shared" si="2"/>
        <v>4306.8</v>
      </c>
      <c r="N120" s="12">
        <f t="shared" si="2"/>
        <v>0</v>
      </c>
      <c r="O120" s="12">
        <f t="shared" si="3"/>
        <v>4306.8</v>
      </c>
    </row>
    <row r="121" spans="1:15" x14ac:dyDescent="0.25">
      <c r="A121" s="8"/>
      <c r="B121" s="8"/>
      <c r="C121" s="9"/>
      <c r="D121" s="8"/>
      <c r="E121" s="8" t="s">
        <v>1046</v>
      </c>
      <c r="F121" s="8">
        <v>0.39</v>
      </c>
      <c r="G121" s="10">
        <v>4534</v>
      </c>
      <c r="H121" s="11">
        <v>1768.2600000000002</v>
      </c>
      <c r="I121" s="11">
        <v>2663.5699999999997</v>
      </c>
      <c r="J121" s="11">
        <v>-895.31</v>
      </c>
      <c r="K121" s="8">
        <v>1.73</v>
      </c>
      <c r="L121" s="8"/>
      <c r="M121" s="12">
        <f t="shared" si="2"/>
        <v>7843.82</v>
      </c>
      <c r="N121" s="12">
        <f t="shared" si="2"/>
        <v>0</v>
      </c>
      <c r="O121" s="12">
        <f t="shared" si="3"/>
        <v>7843.82</v>
      </c>
    </row>
    <row r="122" spans="1:15" x14ac:dyDescent="0.25">
      <c r="A122" s="8"/>
      <c r="B122" s="8"/>
      <c r="C122" s="9"/>
      <c r="D122" s="8"/>
      <c r="E122" s="8" t="s">
        <v>1045</v>
      </c>
      <c r="F122" s="8">
        <v>0.38999999999999996</v>
      </c>
      <c r="G122" s="10">
        <v>2695</v>
      </c>
      <c r="H122" s="11">
        <v>1051.05</v>
      </c>
      <c r="I122" s="11">
        <v>1695</v>
      </c>
      <c r="J122" s="11">
        <v>-643.95000000000005</v>
      </c>
      <c r="K122" s="8">
        <v>1.73</v>
      </c>
      <c r="L122" s="8"/>
      <c r="M122" s="12">
        <f t="shared" si="2"/>
        <v>4662.3500000000004</v>
      </c>
      <c r="N122" s="12">
        <f t="shared" si="2"/>
        <v>0</v>
      </c>
      <c r="O122" s="12">
        <f t="shared" si="3"/>
        <v>4662.3500000000004</v>
      </c>
    </row>
    <row r="123" spans="1:15" x14ac:dyDescent="0.25">
      <c r="A123" s="8"/>
      <c r="B123" s="8"/>
      <c r="C123" s="9" t="s">
        <v>149</v>
      </c>
      <c r="D123" s="8" t="s">
        <v>180</v>
      </c>
      <c r="E123" s="8" t="s">
        <v>434</v>
      </c>
      <c r="F123" s="8">
        <v>0.45</v>
      </c>
      <c r="G123" s="10">
        <v>4678</v>
      </c>
      <c r="H123" s="11">
        <v>2105.1</v>
      </c>
      <c r="I123" s="11">
        <v>2537.2659761549921</v>
      </c>
      <c r="J123" s="11">
        <v>-432.16597615499256</v>
      </c>
      <c r="K123" s="8">
        <v>1.1000000000000001</v>
      </c>
      <c r="L123" s="8"/>
      <c r="M123" s="12">
        <f t="shared" si="2"/>
        <v>5145.8</v>
      </c>
      <c r="N123" s="12">
        <f t="shared" si="2"/>
        <v>0</v>
      </c>
      <c r="O123" s="12">
        <f t="shared" si="3"/>
        <v>5145.8</v>
      </c>
    </row>
    <row r="124" spans="1:15" x14ac:dyDescent="0.25">
      <c r="A124" s="8"/>
      <c r="B124" s="8"/>
      <c r="C124" s="9"/>
      <c r="D124" s="8"/>
      <c r="E124" s="8" t="s">
        <v>1044</v>
      </c>
      <c r="F124" s="8">
        <v>0.48</v>
      </c>
      <c r="G124" s="10">
        <v>9047</v>
      </c>
      <c r="H124" s="11">
        <v>4342.5600000000004</v>
      </c>
      <c r="I124" s="11">
        <v>3919.8740238450073</v>
      </c>
      <c r="J124" s="11">
        <v>422.68597615499249</v>
      </c>
      <c r="K124" s="8">
        <v>1.08</v>
      </c>
      <c r="L124" s="8"/>
      <c r="M124" s="12">
        <f t="shared" si="2"/>
        <v>9770.76</v>
      </c>
      <c r="N124" s="12">
        <f t="shared" si="2"/>
        <v>0</v>
      </c>
      <c r="O124" s="12">
        <f t="shared" si="3"/>
        <v>9770.76</v>
      </c>
    </row>
    <row r="125" spans="1:15" x14ac:dyDescent="0.25">
      <c r="A125" s="8"/>
      <c r="B125" s="8"/>
      <c r="C125" s="9"/>
      <c r="D125" s="8"/>
      <c r="E125" s="8" t="s">
        <v>432</v>
      </c>
      <c r="F125" s="8">
        <v>0.37999999999999995</v>
      </c>
      <c r="G125" s="10">
        <v>12809</v>
      </c>
      <c r="H125" s="11">
        <v>4867.42</v>
      </c>
      <c r="I125" s="11">
        <v>3618.7961059907834</v>
      </c>
      <c r="J125" s="11">
        <v>1248.6238940092167</v>
      </c>
      <c r="K125" s="8">
        <v>1.1499999999999999</v>
      </c>
      <c r="L125" s="8"/>
      <c r="M125" s="12">
        <f t="shared" si="2"/>
        <v>14730.349999999999</v>
      </c>
      <c r="N125" s="12">
        <f t="shared" si="2"/>
        <v>0</v>
      </c>
      <c r="O125" s="12">
        <f t="shared" si="3"/>
        <v>14730.349999999999</v>
      </c>
    </row>
    <row r="126" spans="1:15" x14ac:dyDescent="0.25">
      <c r="A126" s="8"/>
      <c r="B126" s="8"/>
      <c r="C126" s="9"/>
      <c r="D126" s="8"/>
      <c r="E126" s="8" t="s">
        <v>559</v>
      </c>
      <c r="F126" s="8">
        <v>0.38000000000000006</v>
      </c>
      <c r="G126" s="10">
        <v>4131</v>
      </c>
      <c r="H126" s="11">
        <v>1569.78</v>
      </c>
      <c r="I126" s="11">
        <v>1143.3438940092167</v>
      </c>
      <c r="J126" s="11">
        <v>426.43610599078346</v>
      </c>
      <c r="K126" s="8">
        <v>1.1000000000000001</v>
      </c>
      <c r="L126" s="8"/>
      <c r="M126" s="12">
        <f t="shared" si="2"/>
        <v>4544.1000000000004</v>
      </c>
      <c r="N126" s="12">
        <f t="shared" si="2"/>
        <v>0</v>
      </c>
      <c r="O126" s="12">
        <f t="shared" si="3"/>
        <v>4544.1000000000004</v>
      </c>
    </row>
    <row r="127" spans="1:15" x14ac:dyDescent="0.25">
      <c r="A127" s="8"/>
      <c r="B127" s="8"/>
      <c r="C127" s="9"/>
      <c r="D127" s="8"/>
      <c r="E127" s="8" t="s">
        <v>558</v>
      </c>
      <c r="F127" s="8">
        <v>0.38000000000000006</v>
      </c>
      <c r="G127" s="10">
        <v>6156</v>
      </c>
      <c r="H127" s="11">
        <v>2339.2799999999997</v>
      </c>
      <c r="I127" s="11">
        <v>1695</v>
      </c>
      <c r="J127" s="11">
        <v>644.28</v>
      </c>
      <c r="K127" s="8">
        <v>1.1499999999999999</v>
      </c>
      <c r="L127" s="8"/>
      <c r="M127" s="12">
        <f t="shared" si="2"/>
        <v>7079.4</v>
      </c>
      <c r="N127" s="12">
        <f t="shared" si="2"/>
        <v>0</v>
      </c>
      <c r="O127" s="12">
        <f t="shared" si="3"/>
        <v>7079.4</v>
      </c>
    </row>
    <row r="128" spans="1:15" x14ac:dyDescent="0.25">
      <c r="A128" s="8"/>
      <c r="B128" s="8"/>
      <c r="C128" s="9" t="s">
        <v>187</v>
      </c>
      <c r="D128" s="8" t="s">
        <v>180</v>
      </c>
      <c r="E128" s="8" t="s">
        <v>434</v>
      </c>
      <c r="F128" s="8">
        <v>0.45</v>
      </c>
      <c r="G128" s="10">
        <v>5770</v>
      </c>
      <c r="H128" s="11">
        <v>2596.5</v>
      </c>
      <c r="I128" s="11">
        <v>2663.5699999999997</v>
      </c>
      <c r="J128" s="11">
        <v>-67.069999999999993</v>
      </c>
      <c r="K128" s="8">
        <v>1.1000000000000001</v>
      </c>
      <c r="L128" s="8"/>
      <c r="M128" s="12">
        <f t="shared" si="2"/>
        <v>6347.0000000000009</v>
      </c>
      <c r="N128" s="12">
        <f t="shared" si="2"/>
        <v>0</v>
      </c>
      <c r="O128" s="12">
        <f t="shared" si="3"/>
        <v>6347.0000000000009</v>
      </c>
    </row>
    <row r="129" spans="1:16" x14ac:dyDescent="0.25">
      <c r="A129" s="8"/>
      <c r="B129" s="8"/>
      <c r="C129" s="9"/>
      <c r="D129" s="8"/>
      <c r="E129" s="8" t="s">
        <v>1044</v>
      </c>
      <c r="F129" s="8">
        <v>0.48</v>
      </c>
      <c r="G129" s="10">
        <v>6790</v>
      </c>
      <c r="H129" s="11">
        <v>3259.2000000000003</v>
      </c>
      <c r="I129" s="11">
        <v>3793.5699999999997</v>
      </c>
      <c r="J129" s="11">
        <v>-534.37</v>
      </c>
      <c r="K129" s="8">
        <v>1.08</v>
      </c>
      <c r="L129" s="8"/>
      <c r="M129" s="12">
        <f t="shared" si="2"/>
        <v>7333.2000000000007</v>
      </c>
      <c r="N129" s="12">
        <f t="shared" si="2"/>
        <v>0</v>
      </c>
      <c r="O129" s="12">
        <f t="shared" si="3"/>
        <v>7333.2000000000007</v>
      </c>
    </row>
    <row r="130" spans="1:16" x14ac:dyDescent="0.25">
      <c r="A130" s="8"/>
      <c r="B130" s="8"/>
      <c r="C130" s="9"/>
      <c r="D130" s="8"/>
      <c r="E130" s="8" t="s">
        <v>432</v>
      </c>
      <c r="F130" s="8">
        <v>0.37999999999999995</v>
      </c>
      <c r="G130" s="10">
        <v>10324</v>
      </c>
      <c r="H130" s="11">
        <v>3923.12</v>
      </c>
      <c r="I130" s="11">
        <v>2771.5429599560298</v>
      </c>
      <c r="J130" s="11">
        <v>1151.5770400439706</v>
      </c>
      <c r="K130" s="8">
        <v>1.1499999999999999</v>
      </c>
      <c r="L130" s="8"/>
      <c r="M130" s="12">
        <f t="shared" si="2"/>
        <v>11872.599999999999</v>
      </c>
      <c r="N130" s="12">
        <f t="shared" si="2"/>
        <v>0</v>
      </c>
      <c r="O130" s="12">
        <f t="shared" si="3"/>
        <v>11872.599999999999</v>
      </c>
    </row>
    <row r="131" spans="1:16" x14ac:dyDescent="0.25">
      <c r="A131" s="8"/>
      <c r="B131" s="8"/>
      <c r="C131" s="9"/>
      <c r="D131" s="8"/>
      <c r="E131" s="8" t="s">
        <v>559</v>
      </c>
      <c r="F131" s="8">
        <v>0.38000000000000006</v>
      </c>
      <c r="G131" s="10">
        <v>5041</v>
      </c>
      <c r="H131" s="11">
        <v>1915.58</v>
      </c>
      <c r="I131" s="11">
        <v>1416.2939049586776</v>
      </c>
      <c r="J131" s="11">
        <v>499.28609504132226</v>
      </c>
      <c r="K131" s="8">
        <v>1.1000000000000001</v>
      </c>
      <c r="L131" s="8"/>
      <c r="M131" s="12">
        <f t="shared" si="2"/>
        <v>5545.1</v>
      </c>
      <c r="N131" s="12">
        <f t="shared" si="2"/>
        <v>0</v>
      </c>
      <c r="O131" s="12">
        <f t="shared" si="3"/>
        <v>5545.1</v>
      </c>
    </row>
    <row r="132" spans="1:16" x14ac:dyDescent="0.25">
      <c r="A132" s="8"/>
      <c r="B132" s="8"/>
      <c r="C132" s="9"/>
      <c r="D132" s="8"/>
      <c r="E132" s="8" t="s">
        <v>558</v>
      </c>
      <c r="F132" s="8">
        <v>0.38</v>
      </c>
      <c r="G132" s="10">
        <v>7634</v>
      </c>
      <c r="H132" s="11">
        <v>2900.92</v>
      </c>
      <c r="I132" s="11">
        <v>2269.3031350852925</v>
      </c>
      <c r="J132" s="11">
        <v>631.61686491470721</v>
      </c>
      <c r="K132" s="8">
        <v>1.1499999999999999</v>
      </c>
      <c r="L132" s="8"/>
      <c r="M132" s="12">
        <f t="shared" si="2"/>
        <v>8779.0999999999985</v>
      </c>
      <c r="N132" s="12">
        <f t="shared" si="2"/>
        <v>0</v>
      </c>
      <c r="O132" s="12">
        <f t="shared" si="3"/>
        <v>8779.0999999999985</v>
      </c>
    </row>
    <row r="133" spans="1:16" x14ac:dyDescent="0.25">
      <c r="A133" s="8"/>
      <c r="B133" s="8"/>
      <c r="C133" s="9" t="s">
        <v>188</v>
      </c>
      <c r="D133" s="8" t="s">
        <v>180</v>
      </c>
      <c r="E133" s="8" t="s">
        <v>434</v>
      </c>
      <c r="F133" s="8">
        <v>0.45</v>
      </c>
      <c r="G133" s="10">
        <v>1860</v>
      </c>
      <c r="H133" s="11">
        <v>837</v>
      </c>
      <c r="I133" s="11">
        <v>1533.57</v>
      </c>
      <c r="J133" s="11">
        <v>-696.56999999999994</v>
      </c>
      <c r="K133" s="8">
        <v>1.1000000000000001</v>
      </c>
      <c r="L133" s="8"/>
      <c r="M133" s="12">
        <f t="shared" ref="M133:N196" si="4">$G133*K133</f>
        <v>2046.0000000000002</v>
      </c>
      <c r="N133" s="12">
        <f t="shared" si="4"/>
        <v>0</v>
      </c>
      <c r="O133" s="12">
        <f t="shared" ref="O133:O196" si="5">M133+N133</f>
        <v>2046.0000000000002</v>
      </c>
    </row>
    <row r="134" spans="1:16" x14ac:dyDescent="0.25">
      <c r="A134" s="8"/>
      <c r="B134" s="8"/>
      <c r="C134" s="9"/>
      <c r="D134" s="8"/>
      <c r="E134" s="8" t="s">
        <v>1044</v>
      </c>
      <c r="F134" s="8">
        <v>0.48</v>
      </c>
      <c r="G134" s="10">
        <v>6351</v>
      </c>
      <c r="H134" s="11">
        <v>3048.48</v>
      </c>
      <c r="I134" s="11">
        <v>4358.57</v>
      </c>
      <c r="J134" s="11">
        <v>-1310.0900000000001</v>
      </c>
      <c r="K134" s="8">
        <v>1.08</v>
      </c>
      <c r="L134" s="8"/>
      <c r="M134" s="12">
        <f t="shared" si="4"/>
        <v>6859.0800000000008</v>
      </c>
      <c r="N134" s="12">
        <f t="shared" si="4"/>
        <v>0</v>
      </c>
      <c r="O134" s="12">
        <f t="shared" si="5"/>
        <v>6859.0800000000008</v>
      </c>
    </row>
    <row r="135" spans="1:16" x14ac:dyDescent="0.25">
      <c r="A135" s="8"/>
      <c r="B135" s="8"/>
      <c r="C135" s="9"/>
      <c r="D135" s="8"/>
      <c r="E135" s="8" t="s">
        <v>432</v>
      </c>
      <c r="F135" s="8">
        <v>0.37999999999999995</v>
      </c>
      <c r="G135" s="10">
        <v>10013</v>
      </c>
      <c r="H135" s="11">
        <v>3804.94</v>
      </c>
      <c r="I135" s="11">
        <v>3499.1705862361937</v>
      </c>
      <c r="J135" s="11">
        <v>305.76941376380626</v>
      </c>
      <c r="K135" s="8">
        <v>1.1499999999999999</v>
      </c>
      <c r="L135" s="8"/>
      <c r="M135" s="12">
        <f t="shared" si="4"/>
        <v>11514.949999999999</v>
      </c>
      <c r="N135" s="12">
        <f t="shared" si="4"/>
        <v>0</v>
      </c>
      <c r="O135" s="12">
        <f t="shared" si="5"/>
        <v>11514.949999999999</v>
      </c>
    </row>
    <row r="136" spans="1:16" x14ac:dyDescent="0.25">
      <c r="A136" s="8"/>
      <c r="B136" s="8"/>
      <c r="C136" s="9"/>
      <c r="D136" s="8"/>
      <c r="E136" s="8" t="s">
        <v>559</v>
      </c>
      <c r="F136" s="8">
        <v>0.38000000000000006</v>
      </c>
      <c r="G136" s="10">
        <v>3572</v>
      </c>
      <c r="H136" s="11">
        <v>1357.36</v>
      </c>
      <c r="I136" s="11">
        <v>1262.9694137638062</v>
      </c>
      <c r="J136" s="11">
        <v>94.390586236193613</v>
      </c>
      <c r="K136" s="8">
        <v>1.1000000000000001</v>
      </c>
      <c r="L136" s="8"/>
      <c r="M136" s="12">
        <f t="shared" si="4"/>
        <v>3929.2000000000003</v>
      </c>
      <c r="N136" s="12">
        <f t="shared" si="4"/>
        <v>0</v>
      </c>
      <c r="O136" s="12">
        <f t="shared" si="5"/>
        <v>3929.2000000000003</v>
      </c>
    </row>
    <row r="137" spans="1:16" x14ac:dyDescent="0.25">
      <c r="A137" s="8"/>
      <c r="B137" s="8"/>
      <c r="C137" s="9"/>
      <c r="D137" s="8"/>
      <c r="E137" s="8" t="s">
        <v>558</v>
      </c>
      <c r="F137" s="8">
        <v>0.38</v>
      </c>
      <c r="G137" s="10">
        <v>6899</v>
      </c>
      <c r="H137" s="11">
        <v>2621.62</v>
      </c>
      <c r="I137" s="11">
        <v>2260</v>
      </c>
      <c r="J137" s="11">
        <v>361.62</v>
      </c>
      <c r="K137" s="8">
        <v>1.1499999999999999</v>
      </c>
      <c r="L137" s="8"/>
      <c r="M137" s="12">
        <f t="shared" si="4"/>
        <v>7933.8499999999995</v>
      </c>
      <c r="N137" s="12">
        <f t="shared" si="4"/>
        <v>0</v>
      </c>
      <c r="O137" s="12">
        <f t="shared" si="5"/>
        <v>7933.8499999999995</v>
      </c>
    </row>
    <row r="138" spans="1:16" s="7" customFormat="1" x14ac:dyDescent="0.25">
      <c r="A138" s="13"/>
      <c r="B138" s="13" t="s">
        <v>202</v>
      </c>
      <c r="C138" s="14"/>
      <c r="D138" s="13"/>
      <c r="E138" s="13"/>
      <c r="F138" s="13"/>
      <c r="G138" s="15">
        <v>289591</v>
      </c>
      <c r="H138" s="16">
        <v>129176.16999999998</v>
      </c>
      <c r="I138" s="16">
        <v>126882.8000000001</v>
      </c>
      <c r="J138" s="16">
        <v>2293.3699999999985</v>
      </c>
      <c r="K138" s="13"/>
      <c r="L138" s="13"/>
      <c r="M138" s="17"/>
      <c r="N138" s="17"/>
      <c r="O138" s="17">
        <f>SUM(O91:O137)</f>
        <v>365774.43999999989</v>
      </c>
      <c r="P138"/>
    </row>
    <row r="139" spans="1:16" s="7" customFormat="1" x14ac:dyDescent="0.25">
      <c r="A139" s="2" t="s">
        <v>210</v>
      </c>
      <c r="B139" s="2"/>
      <c r="C139" s="3"/>
      <c r="D139" s="2"/>
      <c r="E139" s="2"/>
      <c r="F139" s="2"/>
      <c r="G139" s="4">
        <v>290280</v>
      </c>
      <c r="H139" s="5">
        <v>129727.36999999998</v>
      </c>
      <c r="I139" s="5">
        <v>129142.80000000013</v>
      </c>
      <c r="J139" s="5">
        <v>584.57000000000517</v>
      </c>
      <c r="K139" s="2"/>
      <c r="L139" s="2"/>
      <c r="M139" s="6"/>
      <c r="N139" s="6"/>
      <c r="O139" s="6"/>
      <c r="P139"/>
    </row>
    <row r="140" spans="1:16" x14ac:dyDescent="0.25">
      <c r="A140" s="8" t="s">
        <v>211</v>
      </c>
      <c r="B140" s="8" t="s">
        <v>221</v>
      </c>
      <c r="C140" s="9" t="s">
        <v>213</v>
      </c>
      <c r="D140" s="8" t="s">
        <v>38</v>
      </c>
      <c r="E140" s="8" t="s">
        <v>1047</v>
      </c>
      <c r="F140" s="8">
        <v>0.68</v>
      </c>
      <c r="G140" s="10">
        <v>2120</v>
      </c>
      <c r="H140" s="11">
        <v>1441.6</v>
      </c>
      <c r="I140" s="11">
        <v>899.23840455712161</v>
      </c>
      <c r="J140" s="11">
        <v>542.3615954428783</v>
      </c>
      <c r="K140" s="8">
        <v>1.82</v>
      </c>
      <c r="L140" s="8"/>
      <c r="M140" s="12">
        <f t="shared" si="4"/>
        <v>3858.4</v>
      </c>
      <c r="N140" s="12">
        <f t="shared" si="4"/>
        <v>0</v>
      </c>
      <c r="O140" s="12">
        <f t="shared" si="5"/>
        <v>3858.4</v>
      </c>
    </row>
    <row r="141" spans="1:16" x14ac:dyDescent="0.25">
      <c r="A141" s="8"/>
      <c r="B141" s="8"/>
      <c r="C141" s="9"/>
      <c r="D141" s="8"/>
      <c r="E141" s="8" t="s">
        <v>1048</v>
      </c>
      <c r="F141" s="8">
        <v>0.8</v>
      </c>
      <c r="G141" s="10">
        <v>1438</v>
      </c>
      <c r="H141" s="11">
        <v>1150.3999999999999</v>
      </c>
      <c r="I141" s="11">
        <v>771.46432785177285</v>
      </c>
      <c r="J141" s="11">
        <v>378.93567214822713</v>
      </c>
      <c r="K141" s="8">
        <v>2.1</v>
      </c>
      <c r="L141" s="8"/>
      <c r="M141" s="12">
        <f t="shared" si="4"/>
        <v>3019.8</v>
      </c>
      <c r="N141" s="12">
        <f t="shared" si="4"/>
        <v>0</v>
      </c>
      <c r="O141" s="12">
        <f t="shared" si="5"/>
        <v>3019.8</v>
      </c>
    </row>
    <row r="142" spans="1:16" x14ac:dyDescent="0.25">
      <c r="A142" s="8"/>
      <c r="B142" s="8"/>
      <c r="C142" s="9"/>
      <c r="D142" s="8"/>
      <c r="E142" s="8" t="s">
        <v>1049</v>
      </c>
      <c r="F142" s="8">
        <v>0.73999999999999988</v>
      </c>
      <c r="G142" s="10">
        <v>443</v>
      </c>
      <c r="H142" s="11">
        <v>327.82</v>
      </c>
      <c r="I142" s="11">
        <v>235.98224282085502</v>
      </c>
      <c r="J142" s="11">
        <v>91.837757179144958</v>
      </c>
      <c r="K142" s="8">
        <v>2.2599999999999998</v>
      </c>
      <c r="L142" s="8"/>
      <c r="M142" s="12">
        <f t="shared" si="4"/>
        <v>1001.18</v>
      </c>
      <c r="N142" s="12">
        <f t="shared" si="4"/>
        <v>0</v>
      </c>
      <c r="O142" s="12">
        <f t="shared" si="5"/>
        <v>1001.18</v>
      </c>
    </row>
    <row r="143" spans="1:16" x14ac:dyDescent="0.25">
      <c r="A143" s="8"/>
      <c r="B143" s="8"/>
      <c r="C143" s="9"/>
      <c r="D143" s="8"/>
      <c r="E143" s="8" t="s">
        <v>1050</v>
      </c>
      <c r="F143" s="8">
        <v>0.68</v>
      </c>
      <c r="G143" s="10">
        <v>2835</v>
      </c>
      <c r="H143" s="11">
        <v>1927.8</v>
      </c>
      <c r="I143" s="11">
        <v>1234.1389556434765</v>
      </c>
      <c r="J143" s="11">
        <v>693.66104435652346</v>
      </c>
      <c r="K143" s="8">
        <v>1.82</v>
      </c>
      <c r="L143" s="8"/>
      <c r="M143" s="12">
        <f t="shared" si="4"/>
        <v>5159.7</v>
      </c>
      <c r="N143" s="12">
        <f t="shared" si="4"/>
        <v>0</v>
      </c>
      <c r="O143" s="12">
        <f t="shared" si="5"/>
        <v>5159.7</v>
      </c>
    </row>
    <row r="144" spans="1:16" x14ac:dyDescent="0.25">
      <c r="A144" s="8"/>
      <c r="B144" s="8"/>
      <c r="C144" s="9"/>
      <c r="D144" s="8"/>
      <c r="E144" s="8" t="s">
        <v>1051</v>
      </c>
      <c r="F144" s="8">
        <v>0.65</v>
      </c>
      <c r="G144" s="10">
        <v>3022</v>
      </c>
      <c r="H144" s="11">
        <v>1964.3</v>
      </c>
      <c r="I144" s="11">
        <v>1299.762224934612</v>
      </c>
      <c r="J144" s="11">
        <v>664.5377750653879</v>
      </c>
      <c r="K144" s="8">
        <v>1.91</v>
      </c>
      <c r="L144" s="8"/>
      <c r="M144" s="12">
        <f t="shared" si="4"/>
        <v>5772.0199999999995</v>
      </c>
      <c r="N144" s="12">
        <f t="shared" si="4"/>
        <v>0</v>
      </c>
      <c r="O144" s="12">
        <f t="shared" si="5"/>
        <v>5772.0199999999995</v>
      </c>
    </row>
    <row r="145" spans="1:15" x14ac:dyDescent="0.25">
      <c r="A145" s="8"/>
      <c r="B145" s="8"/>
      <c r="C145" s="9"/>
      <c r="D145" s="8"/>
      <c r="E145" s="8" t="s">
        <v>1052</v>
      </c>
      <c r="F145" s="8">
        <v>0.68</v>
      </c>
      <c r="G145" s="10">
        <v>5115</v>
      </c>
      <c r="H145" s="11">
        <v>3478.2</v>
      </c>
      <c r="I145" s="11">
        <v>2235.6467671808505</v>
      </c>
      <c r="J145" s="11">
        <v>1242.5532328191489</v>
      </c>
      <c r="K145" s="8">
        <v>1.82</v>
      </c>
      <c r="L145" s="8"/>
      <c r="M145" s="12">
        <f t="shared" si="4"/>
        <v>9309.3000000000011</v>
      </c>
      <c r="N145" s="12">
        <f t="shared" si="4"/>
        <v>0</v>
      </c>
      <c r="O145" s="12">
        <f t="shared" si="5"/>
        <v>9309.3000000000011</v>
      </c>
    </row>
    <row r="146" spans="1:15" x14ac:dyDescent="0.25">
      <c r="A146" s="8"/>
      <c r="B146" s="8"/>
      <c r="C146" s="9"/>
      <c r="D146" s="8"/>
      <c r="E146" s="8" t="s">
        <v>1053</v>
      </c>
      <c r="F146" s="8">
        <v>0.66</v>
      </c>
      <c r="G146" s="10">
        <v>2830</v>
      </c>
      <c r="H146" s="11">
        <v>1867.8</v>
      </c>
      <c r="I146" s="11">
        <v>1251.8928681000514</v>
      </c>
      <c r="J146" s="11">
        <v>615.90713189994858</v>
      </c>
      <c r="K146" s="8">
        <v>1.71</v>
      </c>
      <c r="L146" s="8"/>
      <c r="M146" s="12">
        <f t="shared" si="4"/>
        <v>4839.3</v>
      </c>
      <c r="N146" s="12">
        <f t="shared" si="4"/>
        <v>0</v>
      </c>
      <c r="O146" s="12">
        <f t="shared" si="5"/>
        <v>4839.3</v>
      </c>
    </row>
    <row r="147" spans="1:15" x14ac:dyDescent="0.25">
      <c r="A147" s="8"/>
      <c r="B147" s="8"/>
      <c r="C147" s="9"/>
      <c r="D147" s="8"/>
      <c r="E147" s="8" t="s">
        <v>860</v>
      </c>
      <c r="F147" s="8">
        <v>0.8</v>
      </c>
      <c r="G147" s="10">
        <v>35</v>
      </c>
      <c r="H147" s="11">
        <v>28</v>
      </c>
      <c r="I147" s="11">
        <v>17.49587434623006</v>
      </c>
      <c r="J147" s="11">
        <v>10.504125653769938</v>
      </c>
      <c r="K147" s="8">
        <v>2.1</v>
      </c>
      <c r="L147" s="8"/>
      <c r="M147" s="12">
        <f t="shared" si="4"/>
        <v>73.5</v>
      </c>
      <c r="N147" s="12">
        <f t="shared" si="4"/>
        <v>0</v>
      </c>
      <c r="O147" s="12">
        <f t="shared" si="5"/>
        <v>73.5</v>
      </c>
    </row>
    <row r="148" spans="1:15" x14ac:dyDescent="0.25">
      <c r="A148" s="8"/>
      <c r="B148" s="8"/>
      <c r="C148" s="9"/>
      <c r="D148" s="8"/>
      <c r="E148" s="8" t="s">
        <v>1054</v>
      </c>
      <c r="F148" s="8">
        <v>0.65</v>
      </c>
      <c r="G148" s="10">
        <v>2128</v>
      </c>
      <c r="H148" s="11">
        <v>1383.2</v>
      </c>
      <c r="I148" s="11">
        <v>1041.8899626443883</v>
      </c>
      <c r="J148" s="11">
        <v>341.31003735561154</v>
      </c>
      <c r="K148" s="8">
        <v>1.91</v>
      </c>
      <c r="L148" s="8"/>
      <c r="M148" s="12">
        <f t="shared" si="4"/>
        <v>4064.48</v>
      </c>
      <c r="N148" s="12">
        <f t="shared" si="4"/>
        <v>0</v>
      </c>
      <c r="O148" s="12">
        <f t="shared" si="5"/>
        <v>4064.48</v>
      </c>
    </row>
    <row r="149" spans="1:15" x14ac:dyDescent="0.25">
      <c r="A149" s="8"/>
      <c r="B149" s="8"/>
      <c r="C149" s="9"/>
      <c r="D149" s="8"/>
      <c r="E149" s="8" t="s">
        <v>1055</v>
      </c>
      <c r="F149" s="8">
        <v>0.65</v>
      </c>
      <c r="G149" s="10">
        <v>1940</v>
      </c>
      <c r="H149" s="11">
        <v>1261</v>
      </c>
      <c r="I149" s="11">
        <v>898.96759548751731</v>
      </c>
      <c r="J149" s="11">
        <v>362.03240451248269</v>
      </c>
      <c r="K149" s="8">
        <v>1.91</v>
      </c>
      <c r="L149" s="8"/>
      <c r="M149" s="12">
        <f t="shared" si="4"/>
        <v>3705.3999999999996</v>
      </c>
      <c r="N149" s="12">
        <f t="shared" si="4"/>
        <v>0</v>
      </c>
      <c r="O149" s="12">
        <f t="shared" si="5"/>
        <v>3705.3999999999996</v>
      </c>
    </row>
    <row r="150" spans="1:15" x14ac:dyDescent="0.25">
      <c r="A150" s="8"/>
      <c r="B150" s="8"/>
      <c r="C150" s="9"/>
      <c r="D150" s="8"/>
      <c r="E150" s="8" t="s">
        <v>870</v>
      </c>
      <c r="F150" s="8">
        <v>0.80000000000000016</v>
      </c>
      <c r="G150" s="10">
        <v>1844</v>
      </c>
      <c r="H150" s="11">
        <v>1475.2</v>
      </c>
      <c r="I150" s="11">
        <v>889.96712270583237</v>
      </c>
      <c r="J150" s="11">
        <v>585.23287729416757</v>
      </c>
      <c r="K150" s="8">
        <v>2.1</v>
      </c>
      <c r="L150" s="8"/>
      <c r="M150" s="12">
        <f t="shared" si="4"/>
        <v>3872.4</v>
      </c>
      <c r="N150" s="12">
        <f t="shared" si="4"/>
        <v>0</v>
      </c>
      <c r="O150" s="12">
        <f t="shared" si="5"/>
        <v>3872.4</v>
      </c>
    </row>
    <row r="151" spans="1:15" x14ac:dyDescent="0.25">
      <c r="A151" s="8"/>
      <c r="B151" s="8"/>
      <c r="C151" s="9"/>
      <c r="D151" s="8"/>
      <c r="E151" s="8" t="s">
        <v>861</v>
      </c>
      <c r="F151" s="8">
        <v>0.68</v>
      </c>
      <c r="G151" s="10">
        <v>16</v>
      </c>
      <c r="H151" s="11">
        <v>10.88</v>
      </c>
      <c r="I151" s="11">
        <v>6.2632955536181347</v>
      </c>
      <c r="J151" s="11">
        <v>4.6167044463818661</v>
      </c>
      <c r="K151" s="8">
        <v>1.83</v>
      </c>
      <c r="L151" s="8"/>
      <c r="M151" s="12">
        <f t="shared" si="4"/>
        <v>29.28</v>
      </c>
      <c r="N151" s="12">
        <f t="shared" si="4"/>
        <v>0</v>
      </c>
      <c r="O151" s="12">
        <f t="shared" si="5"/>
        <v>29.28</v>
      </c>
    </row>
    <row r="152" spans="1:15" x14ac:dyDescent="0.25">
      <c r="A152" s="8"/>
      <c r="B152" s="8"/>
      <c r="C152" s="9"/>
      <c r="D152" s="8"/>
      <c r="E152" s="8" t="s">
        <v>862</v>
      </c>
      <c r="F152" s="8">
        <v>0.68</v>
      </c>
      <c r="G152" s="10">
        <v>4</v>
      </c>
      <c r="H152" s="11">
        <v>2.72</v>
      </c>
      <c r="I152" s="11">
        <v>1.5658238884045337</v>
      </c>
      <c r="J152" s="11">
        <v>1.1541761115954665</v>
      </c>
      <c r="K152" s="8">
        <v>1.83</v>
      </c>
      <c r="L152" s="8"/>
      <c r="M152" s="12">
        <f t="shared" si="4"/>
        <v>7.32</v>
      </c>
      <c r="N152" s="12">
        <f t="shared" si="4"/>
        <v>0</v>
      </c>
      <c r="O152" s="12">
        <f t="shared" si="5"/>
        <v>7.32</v>
      </c>
    </row>
    <row r="153" spans="1:15" x14ac:dyDescent="0.25">
      <c r="A153" s="8"/>
      <c r="B153" s="8"/>
      <c r="C153" s="9"/>
      <c r="D153" s="8"/>
      <c r="E153" s="8" t="s">
        <v>1056</v>
      </c>
      <c r="F153" s="8">
        <v>0.66</v>
      </c>
      <c r="G153" s="10">
        <v>2055</v>
      </c>
      <c r="H153" s="11">
        <v>1356.3</v>
      </c>
      <c r="I153" s="11">
        <v>870.46698113207549</v>
      </c>
      <c r="J153" s="11">
        <v>485.83301886792447</v>
      </c>
      <c r="K153" s="8">
        <v>1.73</v>
      </c>
      <c r="L153" s="8"/>
      <c r="M153" s="12">
        <f t="shared" si="4"/>
        <v>3555.15</v>
      </c>
      <c r="N153" s="12">
        <f t="shared" si="4"/>
        <v>0</v>
      </c>
      <c r="O153" s="12">
        <f t="shared" si="5"/>
        <v>3555.15</v>
      </c>
    </row>
    <row r="154" spans="1:15" x14ac:dyDescent="0.25">
      <c r="A154" s="8"/>
      <c r="B154" s="8"/>
      <c r="C154" s="9"/>
      <c r="D154" s="8"/>
      <c r="E154" s="8" t="s">
        <v>866</v>
      </c>
      <c r="F154" s="8">
        <v>0.68</v>
      </c>
      <c r="G154" s="10">
        <v>9</v>
      </c>
      <c r="H154" s="11">
        <v>6.12</v>
      </c>
      <c r="I154" s="11">
        <v>3.5231037489102004</v>
      </c>
      <c r="J154" s="11">
        <v>2.5968962510897997</v>
      </c>
      <c r="K154" s="8">
        <v>1.83</v>
      </c>
      <c r="L154" s="8"/>
      <c r="M154" s="12">
        <f t="shared" si="4"/>
        <v>16.47</v>
      </c>
      <c r="N154" s="12">
        <f t="shared" si="4"/>
        <v>0</v>
      </c>
      <c r="O154" s="12">
        <f t="shared" si="5"/>
        <v>16.47</v>
      </c>
    </row>
    <row r="155" spans="1:15" x14ac:dyDescent="0.25">
      <c r="A155" s="8"/>
      <c r="B155" s="8"/>
      <c r="C155" s="9"/>
      <c r="D155" s="8"/>
      <c r="E155" s="8" t="s">
        <v>868</v>
      </c>
      <c r="F155" s="8">
        <v>0.65</v>
      </c>
      <c r="G155" s="10">
        <v>6820</v>
      </c>
      <c r="H155" s="11">
        <v>4433</v>
      </c>
      <c r="I155" s="11">
        <v>3184.438729761408</v>
      </c>
      <c r="J155" s="11">
        <v>1248.561270238592</v>
      </c>
      <c r="K155" s="8">
        <v>1.64</v>
      </c>
      <c r="L155" s="8"/>
      <c r="M155" s="12">
        <f t="shared" si="4"/>
        <v>11184.8</v>
      </c>
      <c r="N155" s="12">
        <f t="shared" si="4"/>
        <v>0</v>
      </c>
      <c r="O155" s="12">
        <f t="shared" si="5"/>
        <v>11184.8</v>
      </c>
    </row>
    <row r="156" spans="1:15" x14ac:dyDescent="0.25">
      <c r="A156" s="8"/>
      <c r="B156" s="8"/>
      <c r="C156" s="9"/>
      <c r="D156" s="8"/>
      <c r="E156" s="8" t="s">
        <v>1057</v>
      </c>
      <c r="F156" s="8">
        <v>0.65</v>
      </c>
      <c r="G156" s="10">
        <v>6900</v>
      </c>
      <c r="H156" s="11">
        <v>4485</v>
      </c>
      <c r="I156" s="11">
        <v>3112.4677626536277</v>
      </c>
      <c r="J156" s="11">
        <v>1372.5322373463723</v>
      </c>
      <c r="K156" s="8">
        <v>1.64</v>
      </c>
      <c r="L156" s="8"/>
      <c r="M156" s="12">
        <f t="shared" si="4"/>
        <v>11316</v>
      </c>
      <c r="N156" s="12">
        <f t="shared" si="4"/>
        <v>0</v>
      </c>
      <c r="O156" s="12">
        <f t="shared" si="5"/>
        <v>11316</v>
      </c>
    </row>
    <row r="157" spans="1:15" x14ac:dyDescent="0.25">
      <c r="A157" s="8"/>
      <c r="B157" s="8"/>
      <c r="C157" s="9"/>
      <c r="D157" s="8"/>
      <c r="E157" s="8" t="s">
        <v>869</v>
      </c>
      <c r="F157" s="8">
        <v>0.65</v>
      </c>
      <c r="G157" s="10">
        <v>10</v>
      </c>
      <c r="H157" s="11">
        <v>6.5</v>
      </c>
      <c r="I157" s="11">
        <v>4.827956989247312</v>
      </c>
      <c r="J157" s="11">
        <v>1.672043010752688</v>
      </c>
      <c r="K157" s="8">
        <v>1.66</v>
      </c>
      <c r="L157" s="8"/>
      <c r="M157" s="12">
        <f t="shared" si="4"/>
        <v>16.599999999999998</v>
      </c>
      <c r="N157" s="12">
        <f t="shared" si="4"/>
        <v>0</v>
      </c>
      <c r="O157" s="12">
        <f t="shared" si="5"/>
        <v>16.599999999999998</v>
      </c>
    </row>
    <row r="158" spans="1:15" x14ac:dyDescent="0.25">
      <c r="A158" s="8"/>
      <c r="B158" s="8"/>
      <c r="C158" s="9" t="s">
        <v>215</v>
      </c>
      <c r="D158" s="8" t="s">
        <v>38</v>
      </c>
      <c r="E158" s="8" t="s">
        <v>1047</v>
      </c>
      <c r="F158" s="8">
        <v>0.68</v>
      </c>
      <c r="G158" s="10">
        <v>4480</v>
      </c>
      <c r="H158" s="11">
        <v>3046.4</v>
      </c>
      <c r="I158" s="11">
        <v>1748.9521640091116</v>
      </c>
      <c r="J158" s="11">
        <v>1297.4478359908885</v>
      </c>
      <c r="K158" s="8">
        <v>1.82</v>
      </c>
      <c r="L158" s="8"/>
      <c r="M158" s="12">
        <f t="shared" si="4"/>
        <v>8153.6</v>
      </c>
      <c r="N158" s="12">
        <f t="shared" si="4"/>
        <v>0</v>
      </c>
      <c r="O158" s="12">
        <f t="shared" si="5"/>
        <v>8153.6</v>
      </c>
    </row>
    <row r="159" spans="1:15" x14ac:dyDescent="0.25">
      <c r="A159" s="8"/>
      <c r="B159" s="8"/>
      <c r="C159" s="9"/>
      <c r="D159" s="8"/>
      <c r="E159" s="8" t="s">
        <v>1048</v>
      </c>
      <c r="F159" s="8">
        <v>0.8</v>
      </c>
      <c r="G159" s="10">
        <v>1776</v>
      </c>
      <c r="H159" s="11">
        <v>1420.8</v>
      </c>
      <c r="I159" s="11">
        <v>881.70944352832362</v>
      </c>
      <c r="J159" s="11">
        <v>539.09055647167645</v>
      </c>
      <c r="K159" s="8">
        <v>2.1</v>
      </c>
      <c r="L159" s="8"/>
      <c r="M159" s="12">
        <f t="shared" si="4"/>
        <v>3729.6000000000004</v>
      </c>
      <c r="N159" s="12">
        <f t="shared" si="4"/>
        <v>0</v>
      </c>
      <c r="O159" s="12">
        <f t="shared" si="5"/>
        <v>3729.6000000000004</v>
      </c>
    </row>
    <row r="160" spans="1:15" x14ac:dyDescent="0.25">
      <c r="A160" s="8"/>
      <c r="B160" s="8"/>
      <c r="C160" s="9"/>
      <c r="D160" s="8"/>
      <c r="E160" s="8" t="s">
        <v>1049</v>
      </c>
      <c r="F160" s="8">
        <v>0.73999999999999988</v>
      </c>
      <c r="G160" s="10">
        <v>653</v>
      </c>
      <c r="H160" s="11">
        <v>483.22</v>
      </c>
      <c r="I160" s="11">
        <v>333.22820156963593</v>
      </c>
      <c r="J160" s="11">
        <v>149.99179843036413</v>
      </c>
      <c r="K160" s="8">
        <v>2.2599999999999998</v>
      </c>
      <c r="L160" s="8"/>
      <c r="M160" s="12">
        <f t="shared" si="4"/>
        <v>1475.78</v>
      </c>
      <c r="N160" s="12">
        <f t="shared" si="4"/>
        <v>0</v>
      </c>
      <c r="O160" s="12">
        <f t="shared" si="5"/>
        <v>1475.78</v>
      </c>
    </row>
    <row r="161" spans="1:15" x14ac:dyDescent="0.25">
      <c r="A161" s="8"/>
      <c r="B161" s="8"/>
      <c r="C161" s="9"/>
      <c r="D161" s="8"/>
      <c r="E161" s="8" t="s">
        <v>1050</v>
      </c>
      <c r="F161" s="8">
        <v>0.68</v>
      </c>
      <c r="G161" s="10">
        <v>1970</v>
      </c>
      <c r="H161" s="11">
        <v>1339.6</v>
      </c>
      <c r="I161" s="11">
        <v>787.09893191597064</v>
      </c>
      <c r="J161" s="11">
        <v>552.50106808402927</v>
      </c>
      <c r="K161" s="8">
        <v>1.82</v>
      </c>
      <c r="L161" s="8"/>
      <c r="M161" s="12">
        <f t="shared" si="4"/>
        <v>3585.4</v>
      </c>
      <c r="N161" s="12">
        <f t="shared" si="4"/>
        <v>0</v>
      </c>
      <c r="O161" s="12">
        <f t="shared" si="5"/>
        <v>3585.4</v>
      </c>
    </row>
    <row r="162" spans="1:15" x14ac:dyDescent="0.25">
      <c r="A162" s="8"/>
      <c r="B162" s="8"/>
      <c r="C162" s="9"/>
      <c r="D162" s="8"/>
      <c r="E162" s="8" t="s">
        <v>857</v>
      </c>
      <c r="F162" s="8">
        <v>0.8</v>
      </c>
      <c r="G162" s="10">
        <v>5</v>
      </c>
      <c r="H162" s="11">
        <v>4</v>
      </c>
      <c r="I162" s="11">
        <v>2.0089485458612977</v>
      </c>
      <c r="J162" s="11">
        <v>1.9910514541387023</v>
      </c>
      <c r="K162" s="8">
        <v>2.1</v>
      </c>
      <c r="L162" s="8"/>
      <c r="M162" s="12">
        <f t="shared" si="4"/>
        <v>10.5</v>
      </c>
      <c r="N162" s="12">
        <f t="shared" si="4"/>
        <v>0</v>
      </c>
      <c r="O162" s="12">
        <f t="shared" si="5"/>
        <v>10.5</v>
      </c>
    </row>
    <row r="163" spans="1:15" x14ac:dyDescent="0.25">
      <c r="A163" s="8"/>
      <c r="B163" s="8"/>
      <c r="C163" s="9"/>
      <c r="D163" s="8"/>
      <c r="E163" s="8" t="s">
        <v>1051</v>
      </c>
      <c r="F163" s="8">
        <v>0.65</v>
      </c>
      <c r="G163" s="10">
        <v>2090</v>
      </c>
      <c r="H163" s="11">
        <v>1358.5</v>
      </c>
      <c r="I163" s="11">
        <v>935.22376872530572</v>
      </c>
      <c r="J163" s="11">
        <v>423.27623127469423</v>
      </c>
      <c r="K163" s="8">
        <v>1.91</v>
      </c>
      <c r="L163" s="8"/>
      <c r="M163" s="12">
        <f t="shared" si="4"/>
        <v>3991.8999999999996</v>
      </c>
      <c r="N163" s="12">
        <f t="shared" si="4"/>
        <v>0</v>
      </c>
      <c r="O163" s="12">
        <f t="shared" si="5"/>
        <v>3991.8999999999996</v>
      </c>
    </row>
    <row r="164" spans="1:15" x14ac:dyDescent="0.25">
      <c r="A164" s="8"/>
      <c r="B164" s="8"/>
      <c r="C164" s="9"/>
      <c r="D164" s="8"/>
      <c r="E164" s="8" t="s">
        <v>1052</v>
      </c>
      <c r="F164" s="8">
        <v>0.68</v>
      </c>
      <c r="G164" s="10">
        <v>4020</v>
      </c>
      <c r="H164" s="11">
        <v>2733.6</v>
      </c>
      <c r="I164" s="11">
        <v>1563.4117284680881</v>
      </c>
      <c r="J164" s="11">
        <v>1170.1882715319121</v>
      </c>
      <c r="K164" s="8">
        <v>1.82</v>
      </c>
      <c r="L164" s="8"/>
      <c r="M164" s="12">
        <f t="shared" si="4"/>
        <v>7316.4000000000005</v>
      </c>
      <c r="N164" s="12">
        <f t="shared" si="4"/>
        <v>0</v>
      </c>
      <c r="O164" s="12">
        <f t="shared" si="5"/>
        <v>7316.4000000000005</v>
      </c>
    </row>
    <row r="165" spans="1:15" x14ac:dyDescent="0.25">
      <c r="A165" s="8"/>
      <c r="B165" s="8"/>
      <c r="C165" s="9"/>
      <c r="D165" s="8"/>
      <c r="E165" s="8" t="s">
        <v>1053</v>
      </c>
      <c r="F165" s="8">
        <v>0.66</v>
      </c>
      <c r="G165" s="10">
        <v>2176</v>
      </c>
      <c r="H165" s="11">
        <v>1436.1599999999999</v>
      </c>
      <c r="I165" s="11">
        <v>897.44775964813687</v>
      </c>
      <c r="J165" s="11">
        <v>538.7122403518631</v>
      </c>
      <c r="K165" s="8">
        <v>1.71</v>
      </c>
      <c r="L165" s="8"/>
      <c r="M165" s="12">
        <f t="shared" si="4"/>
        <v>3720.96</v>
      </c>
      <c r="N165" s="12">
        <f t="shared" si="4"/>
        <v>0</v>
      </c>
      <c r="O165" s="12">
        <f t="shared" si="5"/>
        <v>3720.96</v>
      </c>
    </row>
    <row r="166" spans="1:15" x14ac:dyDescent="0.25">
      <c r="A166" s="8"/>
      <c r="B166" s="8"/>
      <c r="C166" s="9"/>
      <c r="D166" s="8"/>
      <c r="E166" s="8" t="s">
        <v>860</v>
      </c>
      <c r="F166" s="8">
        <v>0.80000000000000016</v>
      </c>
      <c r="G166" s="10">
        <v>160</v>
      </c>
      <c r="H166" s="11">
        <v>128</v>
      </c>
      <c r="I166" s="11">
        <v>75.035462577465552</v>
      </c>
      <c r="J166" s="11">
        <v>52.964537422534441</v>
      </c>
      <c r="K166" s="8">
        <v>2.1</v>
      </c>
      <c r="L166" s="8"/>
      <c r="M166" s="12">
        <f t="shared" si="4"/>
        <v>336</v>
      </c>
      <c r="N166" s="12">
        <f t="shared" si="4"/>
        <v>0</v>
      </c>
      <c r="O166" s="12">
        <f t="shared" si="5"/>
        <v>336</v>
      </c>
    </row>
    <row r="167" spans="1:15" x14ac:dyDescent="0.25">
      <c r="A167" s="8"/>
      <c r="B167" s="8"/>
      <c r="C167" s="9"/>
      <c r="D167" s="8"/>
      <c r="E167" s="8" t="s">
        <v>1054</v>
      </c>
      <c r="F167" s="8">
        <v>0.65</v>
      </c>
      <c r="G167" s="10">
        <v>1970</v>
      </c>
      <c r="H167" s="11">
        <v>1280.5</v>
      </c>
      <c r="I167" s="11">
        <v>880.12935323383078</v>
      </c>
      <c r="J167" s="11">
        <v>400.37064676616922</v>
      </c>
      <c r="K167" s="8">
        <v>1.91</v>
      </c>
      <c r="L167" s="8"/>
      <c r="M167" s="12">
        <f t="shared" si="4"/>
        <v>3762.7</v>
      </c>
      <c r="N167" s="12">
        <f t="shared" si="4"/>
        <v>0</v>
      </c>
      <c r="O167" s="12">
        <f t="shared" si="5"/>
        <v>3762.7</v>
      </c>
    </row>
    <row r="168" spans="1:15" x14ac:dyDescent="0.25">
      <c r="A168" s="8"/>
      <c r="B168" s="8"/>
      <c r="C168" s="9"/>
      <c r="D168" s="8"/>
      <c r="E168" s="8" t="s">
        <v>1055</v>
      </c>
      <c r="F168" s="8">
        <v>0.65</v>
      </c>
      <c r="G168" s="10">
        <v>1815</v>
      </c>
      <c r="H168" s="11">
        <v>1179.75</v>
      </c>
      <c r="I168" s="11">
        <v>864.87317593434341</v>
      </c>
      <c r="J168" s="11">
        <v>314.87682406565642</v>
      </c>
      <c r="K168" s="8">
        <v>1.91</v>
      </c>
      <c r="L168" s="8"/>
      <c r="M168" s="12">
        <f t="shared" si="4"/>
        <v>3466.6499999999996</v>
      </c>
      <c r="N168" s="12">
        <f t="shared" si="4"/>
        <v>0</v>
      </c>
      <c r="O168" s="12">
        <f t="shared" si="5"/>
        <v>3466.6499999999996</v>
      </c>
    </row>
    <row r="169" spans="1:15" x14ac:dyDescent="0.25">
      <c r="A169" s="8"/>
      <c r="B169" s="8"/>
      <c r="C169" s="9"/>
      <c r="D169" s="8"/>
      <c r="E169" s="8" t="s">
        <v>870</v>
      </c>
      <c r="F169" s="8">
        <v>0.80000000000000016</v>
      </c>
      <c r="G169" s="10">
        <v>3204</v>
      </c>
      <c r="H169" s="11">
        <v>2563.1999999999998</v>
      </c>
      <c r="I169" s="11">
        <v>1361.7339573495917</v>
      </c>
      <c r="J169" s="11">
        <v>1201.4660426504081</v>
      </c>
      <c r="K169" s="8">
        <v>2.1</v>
      </c>
      <c r="L169" s="8"/>
      <c r="M169" s="12">
        <f t="shared" si="4"/>
        <v>6728.4000000000005</v>
      </c>
      <c r="N169" s="12">
        <f t="shared" si="4"/>
        <v>0</v>
      </c>
      <c r="O169" s="12">
        <f t="shared" si="5"/>
        <v>6728.4000000000005</v>
      </c>
    </row>
    <row r="170" spans="1:15" x14ac:dyDescent="0.25">
      <c r="A170" s="8"/>
      <c r="B170" s="8"/>
      <c r="C170" s="9"/>
      <c r="D170" s="8"/>
      <c r="E170" s="8" t="s">
        <v>1056</v>
      </c>
      <c r="F170" s="8">
        <v>0.66</v>
      </c>
      <c r="G170" s="10">
        <v>2225</v>
      </c>
      <c r="H170" s="11">
        <v>1468.5</v>
      </c>
      <c r="I170" s="11">
        <v>925.96257894668486</v>
      </c>
      <c r="J170" s="11">
        <v>542.53742105331514</v>
      </c>
      <c r="K170" s="8">
        <v>1.73</v>
      </c>
      <c r="L170" s="8"/>
      <c r="M170" s="12">
        <f t="shared" si="4"/>
        <v>3849.25</v>
      </c>
      <c r="N170" s="12">
        <f t="shared" si="4"/>
        <v>0</v>
      </c>
      <c r="O170" s="12">
        <f t="shared" si="5"/>
        <v>3849.25</v>
      </c>
    </row>
    <row r="171" spans="1:15" x14ac:dyDescent="0.25">
      <c r="A171" s="8"/>
      <c r="B171" s="8"/>
      <c r="C171" s="9"/>
      <c r="D171" s="8"/>
      <c r="E171" s="8" t="s">
        <v>868</v>
      </c>
      <c r="F171" s="8">
        <v>0.65</v>
      </c>
      <c r="G171" s="10">
        <v>7487</v>
      </c>
      <c r="H171" s="11">
        <v>4866.5499999999993</v>
      </c>
      <c r="I171" s="11">
        <v>3081.8223830033185</v>
      </c>
      <c r="J171" s="11">
        <v>1784.7276169966808</v>
      </c>
      <c r="K171" s="8">
        <v>1.64</v>
      </c>
      <c r="L171" s="8"/>
      <c r="M171" s="12">
        <f t="shared" si="4"/>
        <v>12278.679999999998</v>
      </c>
      <c r="N171" s="12">
        <f t="shared" si="4"/>
        <v>0</v>
      </c>
      <c r="O171" s="12">
        <f t="shared" si="5"/>
        <v>12278.679999999998</v>
      </c>
    </row>
    <row r="172" spans="1:15" x14ac:dyDescent="0.25">
      <c r="A172" s="8"/>
      <c r="B172" s="8"/>
      <c r="C172" s="9"/>
      <c r="D172" s="8"/>
      <c r="E172" s="8" t="s">
        <v>1057</v>
      </c>
      <c r="F172" s="8">
        <v>0.65</v>
      </c>
      <c r="G172" s="10">
        <v>8680</v>
      </c>
      <c r="H172" s="11">
        <v>5642</v>
      </c>
      <c r="I172" s="11">
        <v>3560.7244050925838</v>
      </c>
      <c r="J172" s="11">
        <v>2081.2755949074162</v>
      </c>
      <c r="K172" s="8">
        <v>1.64</v>
      </c>
      <c r="L172" s="8"/>
      <c r="M172" s="12">
        <f t="shared" si="4"/>
        <v>14235.199999999999</v>
      </c>
      <c r="N172" s="12">
        <f t="shared" si="4"/>
        <v>0</v>
      </c>
      <c r="O172" s="12">
        <f t="shared" si="5"/>
        <v>14235.199999999999</v>
      </c>
    </row>
    <row r="173" spans="1:15" x14ac:dyDescent="0.25">
      <c r="A173" s="8"/>
      <c r="B173" s="8"/>
      <c r="C173" s="9"/>
      <c r="D173" s="8"/>
      <c r="E173" s="8" t="s">
        <v>869</v>
      </c>
      <c r="F173" s="8">
        <v>0.65</v>
      </c>
      <c r="G173" s="10">
        <v>132</v>
      </c>
      <c r="H173" s="11">
        <v>85.8</v>
      </c>
      <c r="I173" s="11">
        <v>60.637737451746588</v>
      </c>
      <c r="J173" s="11">
        <v>25.162262548253405</v>
      </c>
      <c r="K173" s="8">
        <v>1.66</v>
      </c>
      <c r="L173" s="8"/>
      <c r="M173" s="12">
        <f t="shared" si="4"/>
        <v>219.11999999999998</v>
      </c>
      <c r="N173" s="12">
        <f t="shared" si="4"/>
        <v>0</v>
      </c>
      <c r="O173" s="12">
        <f t="shared" si="5"/>
        <v>219.11999999999998</v>
      </c>
    </row>
    <row r="174" spans="1:15" x14ac:dyDescent="0.25">
      <c r="A174" s="8"/>
      <c r="B174" s="8"/>
      <c r="C174" s="9" t="s">
        <v>216</v>
      </c>
      <c r="D174" s="8" t="s">
        <v>38</v>
      </c>
      <c r="E174" s="8" t="s">
        <v>871</v>
      </c>
      <c r="F174" s="8">
        <v>0.76000000000000012</v>
      </c>
      <c r="G174" s="10">
        <v>1840</v>
      </c>
      <c r="H174" s="11">
        <v>1398.4</v>
      </c>
      <c r="I174" s="11">
        <v>881.38762782456479</v>
      </c>
      <c r="J174" s="11">
        <v>517.01237217543542</v>
      </c>
      <c r="K174" s="8">
        <v>2</v>
      </c>
      <c r="L174" s="8"/>
      <c r="M174" s="12">
        <f t="shared" si="4"/>
        <v>3680</v>
      </c>
      <c r="N174" s="12">
        <f t="shared" si="4"/>
        <v>0</v>
      </c>
      <c r="O174" s="12">
        <f t="shared" si="5"/>
        <v>3680</v>
      </c>
    </row>
    <row r="175" spans="1:15" x14ac:dyDescent="0.25">
      <c r="A175" s="8"/>
      <c r="B175" s="8"/>
      <c r="C175" s="9"/>
      <c r="D175" s="8"/>
      <c r="E175" s="8" t="s">
        <v>872</v>
      </c>
      <c r="F175" s="8">
        <v>0.76</v>
      </c>
      <c r="G175" s="10">
        <v>15</v>
      </c>
      <c r="H175" s="11">
        <v>11.4</v>
      </c>
      <c r="I175" s="11">
        <v>7.1840000000000002</v>
      </c>
      <c r="J175" s="11">
        <v>4.2160000000000002</v>
      </c>
      <c r="K175" s="8">
        <v>2</v>
      </c>
      <c r="L175" s="8"/>
      <c r="M175" s="12">
        <f t="shared" si="4"/>
        <v>30</v>
      </c>
      <c r="N175" s="12">
        <f t="shared" si="4"/>
        <v>0</v>
      </c>
      <c r="O175" s="12">
        <f t="shared" si="5"/>
        <v>30</v>
      </c>
    </row>
    <row r="176" spans="1:15" x14ac:dyDescent="0.25">
      <c r="A176" s="8"/>
      <c r="B176" s="8"/>
      <c r="C176" s="9"/>
      <c r="D176" s="8"/>
      <c r="E176" s="8" t="s">
        <v>1058</v>
      </c>
      <c r="F176" s="8">
        <v>0.7599999999999999</v>
      </c>
      <c r="G176" s="10">
        <v>2984</v>
      </c>
      <c r="H176" s="11">
        <v>2267.84</v>
      </c>
      <c r="I176" s="11">
        <v>1506.8331091870755</v>
      </c>
      <c r="J176" s="11">
        <v>761.00689081292444</v>
      </c>
      <c r="K176" s="8">
        <v>2</v>
      </c>
      <c r="L176" s="8"/>
      <c r="M176" s="12">
        <f t="shared" si="4"/>
        <v>5968</v>
      </c>
      <c r="N176" s="12">
        <f t="shared" si="4"/>
        <v>0</v>
      </c>
      <c r="O176" s="12">
        <f t="shared" si="5"/>
        <v>5968</v>
      </c>
    </row>
    <row r="177" spans="1:15" x14ac:dyDescent="0.25">
      <c r="A177" s="8"/>
      <c r="B177" s="8"/>
      <c r="C177" s="9"/>
      <c r="D177" s="8"/>
      <c r="E177" s="8" t="s">
        <v>1059</v>
      </c>
      <c r="F177" s="8">
        <v>0.7400000000000001</v>
      </c>
      <c r="G177" s="10">
        <v>701</v>
      </c>
      <c r="H177" s="11">
        <v>518.74</v>
      </c>
      <c r="I177" s="11">
        <v>356.34480240344362</v>
      </c>
      <c r="J177" s="11">
        <v>162.39519759655636</v>
      </c>
      <c r="K177" s="8">
        <v>2.17</v>
      </c>
      <c r="L177" s="8"/>
      <c r="M177" s="12">
        <f t="shared" si="4"/>
        <v>1521.1699999999998</v>
      </c>
      <c r="N177" s="12">
        <f t="shared" si="4"/>
        <v>0</v>
      </c>
      <c r="O177" s="12">
        <f t="shared" si="5"/>
        <v>1521.1699999999998</v>
      </c>
    </row>
    <row r="178" spans="1:15" x14ac:dyDescent="0.25">
      <c r="A178" s="8"/>
      <c r="B178" s="8"/>
      <c r="C178" s="9"/>
      <c r="D178" s="8"/>
      <c r="E178" s="8" t="s">
        <v>1060</v>
      </c>
      <c r="F178" s="8">
        <v>0.76</v>
      </c>
      <c r="G178" s="10">
        <v>1387</v>
      </c>
      <c r="H178" s="11">
        <v>1054.1199999999999</v>
      </c>
      <c r="I178" s="11">
        <v>666.76406545198381</v>
      </c>
      <c r="J178" s="11">
        <v>387.35593454801614</v>
      </c>
      <c r="K178" s="8">
        <v>2</v>
      </c>
      <c r="L178" s="8"/>
      <c r="M178" s="12">
        <f t="shared" si="4"/>
        <v>2774</v>
      </c>
      <c r="N178" s="12">
        <f t="shared" si="4"/>
        <v>0</v>
      </c>
      <c r="O178" s="12">
        <f t="shared" si="5"/>
        <v>2774</v>
      </c>
    </row>
    <row r="179" spans="1:15" x14ac:dyDescent="0.25">
      <c r="A179" s="8"/>
      <c r="B179" s="8"/>
      <c r="C179" s="9"/>
      <c r="D179" s="8"/>
      <c r="E179" s="8" t="s">
        <v>1061</v>
      </c>
      <c r="F179" s="8">
        <v>0.74</v>
      </c>
      <c r="G179" s="10">
        <v>373</v>
      </c>
      <c r="H179" s="11">
        <v>276.02000000000004</v>
      </c>
      <c r="I179" s="11">
        <v>178.95275517321554</v>
      </c>
      <c r="J179" s="11">
        <v>97.067244826784489</v>
      </c>
      <c r="K179" s="8">
        <v>2.17</v>
      </c>
      <c r="L179" s="8"/>
      <c r="M179" s="12">
        <f t="shared" si="4"/>
        <v>809.41</v>
      </c>
      <c r="N179" s="12">
        <f t="shared" si="4"/>
        <v>0</v>
      </c>
      <c r="O179" s="12">
        <f t="shared" si="5"/>
        <v>809.41</v>
      </c>
    </row>
    <row r="180" spans="1:15" x14ac:dyDescent="0.25">
      <c r="A180" s="8"/>
      <c r="B180" s="8"/>
      <c r="C180" s="9"/>
      <c r="D180" s="8"/>
      <c r="E180" s="8" t="s">
        <v>1047</v>
      </c>
      <c r="F180" s="8">
        <v>0.68</v>
      </c>
      <c r="G180" s="10">
        <v>1742</v>
      </c>
      <c r="H180" s="11">
        <v>1184.56</v>
      </c>
      <c r="I180" s="11">
        <v>782.94094094094089</v>
      </c>
      <c r="J180" s="11">
        <v>401.61905905905905</v>
      </c>
      <c r="K180" s="8">
        <v>1.82</v>
      </c>
      <c r="L180" s="8"/>
      <c r="M180" s="12">
        <f t="shared" si="4"/>
        <v>3170.44</v>
      </c>
      <c r="N180" s="12">
        <f t="shared" si="4"/>
        <v>0</v>
      </c>
      <c r="O180" s="12">
        <f t="shared" si="5"/>
        <v>3170.44</v>
      </c>
    </row>
    <row r="181" spans="1:15" x14ac:dyDescent="0.25">
      <c r="A181" s="8"/>
      <c r="B181" s="8"/>
      <c r="C181" s="9"/>
      <c r="D181" s="8"/>
      <c r="E181" s="8" t="s">
        <v>1050</v>
      </c>
      <c r="F181" s="8">
        <v>0.68</v>
      </c>
      <c r="G181" s="10">
        <v>1605</v>
      </c>
      <c r="H181" s="11">
        <v>1091.4000000000001</v>
      </c>
      <c r="I181" s="11">
        <v>873.06520631060505</v>
      </c>
      <c r="J181" s="11">
        <v>218.33479368939493</v>
      </c>
      <c r="K181" s="8">
        <v>1.82</v>
      </c>
      <c r="L181" s="8"/>
      <c r="M181" s="12">
        <f t="shared" si="4"/>
        <v>2921.1</v>
      </c>
      <c r="N181" s="12">
        <f t="shared" si="4"/>
        <v>0</v>
      </c>
      <c r="O181" s="12">
        <f t="shared" si="5"/>
        <v>2921.1</v>
      </c>
    </row>
    <row r="182" spans="1:15" x14ac:dyDescent="0.25">
      <c r="A182" s="8"/>
      <c r="B182" s="8"/>
      <c r="C182" s="9"/>
      <c r="D182" s="8"/>
      <c r="E182" s="8" t="s">
        <v>1052</v>
      </c>
      <c r="F182" s="8">
        <v>0.68</v>
      </c>
      <c r="G182" s="10">
        <v>4775</v>
      </c>
      <c r="H182" s="11">
        <v>3247</v>
      </c>
      <c r="I182" s="11">
        <v>2015.5219773071724</v>
      </c>
      <c r="J182" s="11">
        <v>1231.4780226928274</v>
      </c>
      <c r="K182" s="8">
        <v>1.82</v>
      </c>
      <c r="L182" s="8"/>
      <c r="M182" s="12">
        <f t="shared" si="4"/>
        <v>8690.5</v>
      </c>
      <c r="N182" s="12">
        <f t="shared" si="4"/>
        <v>0</v>
      </c>
      <c r="O182" s="12">
        <f t="shared" si="5"/>
        <v>8690.5</v>
      </c>
    </row>
    <row r="183" spans="1:15" x14ac:dyDescent="0.25">
      <c r="A183" s="8"/>
      <c r="B183" s="8"/>
      <c r="C183" s="9"/>
      <c r="D183" s="8"/>
      <c r="E183" s="8" t="s">
        <v>1053</v>
      </c>
      <c r="F183" s="8">
        <v>0.66</v>
      </c>
      <c r="G183" s="10">
        <v>770</v>
      </c>
      <c r="H183" s="11">
        <v>508.2</v>
      </c>
      <c r="I183" s="11">
        <v>318.0544753297732</v>
      </c>
      <c r="J183" s="11">
        <v>190.14552467022682</v>
      </c>
      <c r="K183" s="8">
        <v>1.71</v>
      </c>
      <c r="L183" s="8"/>
      <c r="M183" s="12">
        <f t="shared" si="4"/>
        <v>1316.7</v>
      </c>
      <c r="N183" s="12">
        <f t="shared" si="4"/>
        <v>0</v>
      </c>
      <c r="O183" s="12">
        <f t="shared" si="5"/>
        <v>1316.7</v>
      </c>
    </row>
    <row r="184" spans="1:15" x14ac:dyDescent="0.25">
      <c r="A184" s="8"/>
      <c r="B184" s="8"/>
      <c r="C184" s="9"/>
      <c r="D184" s="8"/>
      <c r="E184" s="8" t="s">
        <v>1062</v>
      </c>
      <c r="F184" s="8">
        <v>0.66</v>
      </c>
      <c r="G184" s="10">
        <v>9380</v>
      </c>
      <c r="H184" s="11">
        <v>6190.7999999999993</v>
      </c>
      <c r="I184" s="11">
        <v>4158.9514093513526</v>
      </c>
      <c r="J184" s="11">
        <v>2031.8485906486476</v>
      </c>
      <c r="K184" s="8">
        <v>1.71</v>
      </c>
      <c r="L184" s="8"/>
      <c r="M184" s="12">
        <f t="shared" si="4"/>
        <v>16039.8</v>
      </c>
      <c r="N184" s="12">
        <f t="shared" si="4"/>
        <v>0</v>
      </c>
      <c r="O184" s="12">
        <f t="shared" si="5"/>
        <v>16039.8</v>
      </c>
    </row>
    <row r="185" spans="1:15" x14ac:dyDescent="0.25">
      <c r="A185" s="8"/>
      <c r="B185" s="8"/>
      <c r="C185" s="9"/>
      <c r="D185" s="8"/>
      <c r="E185" s="8" t="s">
        <v>1063</v>
      </c>
      <c r="F185" s="8">
        <v>0.63</v>
      </c>
      <c r="G185" s="10">
        <v>802</v>
      </c>
      <c r="H185" s="11">
        <v>505.26</v>
      </c>
      <c r="I185" s="11">
        <v>349.72662204567303</v>
      </c>
      <c r="J185" s="11">
        <v>155.53337795432697</v>
      </c>
      <c r="K185" s="8">
        <v>1.85</v>
      </c>
      <c r="L185" s="8"/>
      <c r="M185" s="12">
        <f t="shared" si="4"/>
        <v>1483.7</v>
      </c>
      <c r="N185" s="12">
        <f t="shared" si="4"/>
        <v>0</v>
      </c>
      <c r="O185" s="12">
        <f t="shared" si="5"/>
        <v>1483.7</v>
      </c>
    </row>
    <row r="186" spans="1:15" x14ac:dyDescent="0.25">
      <c r="A186" s="8"/>
      <c r="B186" s="8"/>
      <c r="C186" s="9"/>
      <c r="D186" s="8"/>
      <c r="E186" s="8" t="s">
        <v>868</v>
      </c>
      <c r="F186" s="8">
        <v>0.65</v>
      </c>
      <c r="G186" s="10">
        <v>7976</v>
      </c>
      <c r="H186" s="11">
        <v>5184.3999999999996</v>
      </c>
      <c r="I186" s="11">
        <v>3396.3305421079485</v>
      </c>
      <c r="J186" s="11">
        <v>1788.0694578920518</v>
      </c>
      <c r="K186" s="8">
        <v>1.64</v>
      </c>
      <c r="L186" s="8"/>
      <c r="M186" s="12">
        <f t="shared" si="4"/>
        <v>13080.64</v>
      </c>
      <c r="N186" s="12">
        <f t="shared" si="4"/>
        <v>0</v>
      </c>
      <c r="O186" s="12">
        <f t="shared" si="5"/>
        <v>13080.64</v>
      </c>
    </row>
    <row r="187" spans="1:15" x14ac:dyDescent="0.25">
      <c r="A187" s="8"/>
      <c r="B187" s="8"/>
      <c r="C187" s="9"/>
      <c r="D187" s="8"/>
      <c r="E187" s="8" t="s">
        <v>1057</v>
      </c>
      <c r="F187" s="8">
        <v>0.65</v>
      </c>
      <c r="G187" s="10">
        <v>5715</v>
      </c>
      <c r="H187" s="11">
        <v>3714.75</v>
      </c>
      <c r="I187" s="11">
        <v>2467.9424665662514</v>
      </c>
      <c r="J187" s="11">
        <v>1246.8075334337486</v>
      </c>
      <c r="K187" s="8">
        <v>1.64</v>
      </c>
      <c r="L187" s="8"/>
      <c r="M187" s="12">
        <f t="shared" si="4"/>
        <v>9372.5999999999985</v>
      </c>
      <c r="N187" s="12">
        <f t="shared" si="4"/>
        <v>0</v>
      </c>
      <c r="O187" s="12">
        <f t="shared" si="5"/>
        <v>9372.5999999999985</v>
      </c>
    </row>
    <row r="188" spans="1:15" x14ac:dyDescent="0.25">
      <c r="A188" s="8"/>
      <c r="B188" s="8"/>
      <c r="C188" s="9" t="s">
        <v>217</v>
      </c>
      <c r="D188" s="8" t="s">
        <v>38</v>
      </c>
      <c r="E188" s="8" t="s">
        <v>871</v>
      </c>
      <c r="F188" s="8">
        <v>0.76000000000000012</v>
      </c>
      <c r="G188" s="10">
        <v>110</v>
      </c>
      <c r="H188" s="11">
        <v>83.600000000000009</v>
      </c>
      <c r="I188" s="11">
        <v>47.344931395421597</v>
      </c>
      <c r="J188" s="11">
        <v>36.255068604578405</v>
      </c>
      <c r="K188" s="8">
        <v>2</v>
      </c>
      <c r="L188" s="8"/>
      <c r="M188" s="12">
        <f t="shared" si="4"/>
        <v>220</v>
      </c>
      <c r="N188" s="12">
        <f t="shared" si="4"/>
        <v>0</v>
      </c>
      <c r="O188" s="12">
        <f t="shared" si="5"/>
        <v>220</v>
      </c>
    </row>
    <row r="189" spans="1:15" x14ac:dyDescent="0.25">
      <c r="A189" s="8"/>
      <c r="B189" s="8"/>
      <c r="C189" s="9"/>
      <c r="D189" s="8"/>
      <c r="E189" s="8" t="s">
        <v>872</v>
      </c>
      <c r="F189" s="8">
        <v>0.76</v>
      </c>
      <c r="G189" s="10">
        <v>5</v>
      </c>
      <c r="H189" s="11">
        <v>3.8</v>
      </c>
      <c r="I189" s="11">
        <v>2.3180175529168818</v>
      </c>
      <c r="J189" s="11">
        <v>1.481982447083118</v>
      </c>
      <c r="K189" s="8">
        <v>2</v>
      </c>
      <c r="L189" s="8"/>
      <c r="M189" s="12">
        <f t="shared" si="4"/>
        <v>10</v>
      </c>
      <c r="N189" s="12">
        <f t="shared" si="4"/>
        <v>0</v>
      </c>
      <c r="O189" s="12">
        <f t="shared" si="5"/>
        <v>10</v>
      </c>
    </row>
    <row r="190" spans="1:15" x14ac:dyDescent="0.25">
      <c r="A190" s="8"/>
      <c r="B190" s="8"/>
      <c r="C190" s="9"/>
      <c r="D190" s="8"/>
      <c r="E190" s="8" t="s">
        <v>1058</v>
      </c>
      <c r="F190" s="8">
        <v>0.76</v>
      </c>
      <c r="G190" s="10">
        <v>3162</v>
      </c>
      <c r="H190" s="11">
        <v>2403.12</v>
      </c>
      <c r="I190" s="11">
        <v>1406.6921114173215</v>
      </c>
      <c r="J190" s="11">
        <v>996.42788858267829</v>
      </c>
      <c r="K190" s="8">
        <v>2</v>
      </c>
      <c r="L190" s="8"/>
      <c r="M190" s="12">
        <f t="shared" si="4"/>
        <v>6324</v>
      </c>
      <c r="N190" s="12">
        <f t="shared" si="4"/>
        <v>0</v>
      </c>
      <c r="O190" s="12">
        <f t="shared" si="5"/>
        <v>6324</v>
      </c>
    </row>
    <row r="191" spans="1:15" x14ac:dyDescent="0.25">
      <c r="A191" s="8"/>
      <c r="B191" s="8"/>
      <c r="C191" s="9"/>
      <c r="D191" s="8"/>
      <c r="E191" s="8" t="s">
        <v>1059</v>
      </c>
      <c r="F191" s="8">
        <v>0.73999999999999988</v>
      </c>
      <c r="G191" s="10">
        <v>405</v>
      </c>
      <c r="H191" s="11">
        <v>299.70000000000005</v>
      </c>
      <c r="I191" s="11">
        <v>177.81804869856549</v>
      </c>
      <c r="J191" s="11">
        <v>121.8819513014345</v>
      </c>
      <c r="K191" s="8">
        <v>2.17</v>
      </c>
      <c r="L191" s="8"/>
      <c r="M191" s="12">
        <f t="shared" si="4"/>
        <v>878.85</v>
      </c>
      <c r="N191" s="12">
        <f t="shared" si="4"/>
        <v>0</v>
      </c>
      <c r="O191" s="12">
        <f t="shared" si="5"/>
        <v>878.85</v>
      </c>
    </row>
    <row r="192" spans="1:15" x14ac:dyDescent="0.25">
      <c r="A192" s="8"/>
      <c r="B192" s="8"/>
      <c r="C192" s="9"/>
      <c r="D192" s="8"/>
      <c r="E192" s="8" t="s">
        <v>1060</v>
      </c>
      <c r="F192" s="8">
        <v>0.76</v>
      </c>
      <c r="G192" s="10">
        <v>3619</v>
      </c>
      <c r="H192" s="11">
        <v>2750.44</v>
      </c>
      <c r="I192" s="11">
        <v>1501.3247351150842</v>
      </c>
      <c r="J192" s="11">
        <v>1249.1152648849159</v>
      </c>
      <c r="K192" s="8">
        <v>2</v>
      </c>
      <c r="L192" s="8"/>
      <c r="M192" s="12">
        <f t="shared" si="4"/>
        <v>7238</v>
      </c>
      <c r="N192" s="12">
        <f t="shared" si="4"/>
        <v>0</v>
      </c>
      <c r="O192" s="12">
        <f t="shared" si="5"/>
        <v>7238</v>
      </c>
    </row>
    <row r="193" spans="1:15" x14ac:dyDescent="0.25">
      <c r="A193" s="8"/>
      <c r="B193" s="8"/>
      <c r="C193" s="9"/>
      <c r="D193" s="8"/>
      <c r="E193" s="8" t="s">
        <v>1061</v>
      </c>
      <c r="F193" s="8">
        <v>0.74</v>
      </c>
      <c r="G193" s="10">
        <v>714</v>
      </c>
      <c r="H193" s="11">
        <v>528.36</v>
      </c>
      <c r="I193" s="11">
        <v>296.99869109130071</v>
      </c>
      <c r="J193" s="11">
        <v>231.36130890869927</v>
      </c>
      <c r="K193" s="8">
        <v>2.17</v>
      </c>
      <c r="L193" s="8"/>
      <c r="M193" s="12">
        <f t="shared" si="4"/>
        <v>1549.3799999999999</v>
      </c>
      <c r="N193" s="12">
        <f t="shared" si="4"/>
        <v>0</v>
      </c>
      <c r="O193" s="12">
        <f t="shared" si="5"/>
        <v>1549.3799999999999</v>
      </c>
    </row>
    <row r="194" spans="1:15" x14ac:dyDescent="0.25">
      <c r="A194" s="8"/>
      <c r="B194" s="8"/>
      <c r="C194" s="9"/>
      <c r="D194" s="8"/>
      <c r="E194" s="8" t="s">
        <v>1047</v>
      </c>
      <c r="F194" s="8">
        <v>0.68</v>
      </c>
      <c r="G194" s="10">
        <v>3248</v>
      </c>
      <c r="H194" s="11">
        <v>2208.64</v>
      </c>
      <c r="I194" s="11">
        <v>1418.5597865943091</v>
      </c>
      <c r="J194" s="11">
        <v>790.08021340569076</v>
      </c>
      <c r="K194" s="8">
        <v>1.82</v>
      </c>
      <c r="L194" s="8"/>
      <c r="M194" s="12">
        <f t="shared" si="4"/>
        <v>5911.3600000000006</v>
      </c>
      <c r="N194" s="12">
        <f t="shared" si="4"/>
        <v>0</v>
      </c>
      <c r="O194" s="12">
        <f t="shared" si="5"/>
        <v>5911.3600000000006</v>
      </c>
    </row>
    <row r="195" spans="1:15" x14ac:dyDescent="0.25">
      <c r="A195" s="8"/>
      <c r="B195" s="8"/>
      <c r="C195" s="9"/>
      <c r="D195" s="8"/>
      <c r="E195" s="8" t="s">
        <v>1050</v>
      </c>
      <c r="F195" s="8">
        <v>0.68</v>
      </c>
      <c r="G195" s="10">
        <v>970</v>
      </c>
      <c r="H195" s="11">
        <v>659.59999999999991</v>
      </c>
      <c r="I195" s="11">
        <v>389.57534854082598</v>
      </c>
      <c r="J195" s="11">
        <v>270.02465145917404</v>
      </c>
      <c r="K195" s="8">
        <v>1.82</v>
      </c>
      <c r="L195" s="8"/>
      <c r="M195" s="12">
        <f t="shared" si="4"/>
        <v>1765.4</v>
      </c>
      <c r="N195" s="12">
        <f t="shared" si="4"/>
        <v>0</v>
      </c>
      <c r="O195" s="12">
        <f t="shared" si="5"/>
        <v>1765.4</v>
      </c>
    </row>
    <row r="196" spans="1:15" x14ac:dyDescent="0.25">
      <c r="A196" s="8"/>
      <c r="B196" s="8"/>
      <c r="C196" s="9"/>
      <c r="D196" s="8"/>
      <c r="E196" s="8" t="s">
        <v>1052</v>
      </c>
      <c r="F196" s="8">
        <v>0.68</v>
      </c>
      <c r="G196" s="10">
        <v>4385</v>
      </c>
      <c r="H196" s="11">
        <v>2981.8</v>
      </c>
      <c r="I196" s="11">
        <v>1777.7698422404305</v>
      </c>
      <c r="J196" s="11">
        <v>1204.0301577595694</v>
      </c>
      <c r="K196" s="8">
        <v>1.82</v>
      </c>
      <c r="L196" s="8"/>
      <c r="M196" s="12">
        <f t="shared" si="4"/>
        <v>7980.7000000000007</v>
      </c>
      <c r="N196" s="12">
        <f t="shared" si="4"/>
        <v>0</v>
      </c>
      <c r="O196" s="12">
        <f t="shared" si="5"/>
        <v>7980.7000000000007</v>
      </c>
    </row>
    <row r="197" spans="1:15" x14ac:dyDescent="0.25">
      <c r="A197" s="8"/>
      <c r="B197" s="8"/>
      <c r="C197" s="9"/>
      <c r="D197" s="8"/>
      <c r="E197" s="8" t="s">
        <v>1053</v>
      </c>
      <c r="F197" s="8">
        <v>0.66</v>
      </c>
      <c r="G197" s="10">
        <v>1690</v>
      </c>
      <c r="H197" s="11">
        <v>1115.4000000000001</v>
      </c>
      <c r="I197" s="11">
        <v>645.79574468085104</v>
      </c>
      <c r="J197" s="11">
        <v>469.60425531914905</v>
      </c>
      <c r="K197" s="8">
        <v>1.71</v>
      </c>
      <c r="L197" s="8"/>
      <c r="M197" s="12">
        <f t="shared" ref="M197:N260" si="6">$G197*K197</f>
        <v>2889.9</v>
      </c>
      <c r="N197" s="12">
        <f t="shared" si="6"/>
        <v>0</v>
      </c>
      <c r="O197" s="12">
        <f t="shared" ref="O197:O260" si="7">M197+N197</f>
        <v>2889.9</v>
      </c>
    </row>
    <row r="198" spans="1:15" x14ac:dyDescent="0.25">
      <c r="A198" s="8"/>
      <c r="B198" s="8"/>
      <c r="C198" s="9"/>
      <c r="D198" s="8"/>
      <c r="E198" s="8" t="s">
        <v>1062</v>
      </c>
      <c r="F198" s="8">
        <v>0.66</v>
      </c>
      <c r="G198" s="10">
        <v>9078</v>
      </c>
      <c r="H198" s="11">
        <v>5991.4800000000005</v>
      </c>
      <c r="I198" s="11">
        <v>3674.051617820463</v>
      </c>
      <c r="J198" s="11">
        <v>2317.4283821795366</v>
      </c>
      <c r="K198" s="8">
        <v>1.71</v>
      </c>
      <c r="L198" s="8"/>
      <c r="M198" s="12">
        <f t="shared" si="6"/>
        <v>15523.38</v>
      </c>
      <c r="N198" s="12">
        <f t="shared" si="6"/>
        <v>0</v>
      </c>
      <c r="O198" s="12">
        <f t="shared" si="7"/>
        <v>15523.38</v>
      </c>
    </row>
    <row r="199" spans="1:15" x14ac:dyDescent="0.25">
      <c r="A199" s="8"/>
      <c r="B199" s="8"/>
      <c r="C199" s="9"/>
      <c r="D199" s="8"/>
      <c r="E199" s="8" t="s">
        <v>1063</v>
      </c>
      <c r="F199" s="8">
        <v>0.63</v>
      </c>
      <c r="G199" s="10">
        <v>295</v>
      </c>
      <c r="H199" s="11">
        <v>185.85</v>
      </c>
      <c r="I199" s="11">
        <v>114.34433484344132</v>
      </c>
      <c r="J199" s="11">
        <v>71.505665156558692</v>
      </c>
      <c r="K199" s="8">
        <v>1.85</v>
      </c>
      <c r="L199" s="8"/>
      <c r="M199" s="12">
        <f t="shared" si="6"/>
        <v>545.75</v>
      </c>
      <c r="N199" s="12">
        <f t="shared" si="6"/>
        <v>0</v>
      </c>
      <c r="O199" s="12">
        <f t="shared" si="7"/>
        <v>545.75</v>
      </c>
    </row>
    <row r="200" spans="1:15" x14ac:dyDescent="0.25">
      <c r="A200" s="8"/>
      <c r="B200" s="8"/>
      <c r="C200" s="9"/>
      <c r="D200" s="8"/>
      <c r="E200" s="8" t="s">
        <v>865</v>
      </c>
      <c r="F200" s="8">
        <v>0.68</v>
      </c>
      <c r="G200" s="10">
        <v>37</v>
      </c>
      <c r="H200" s="11">
        <v>25.16</v>
      </c>
      <c r="I200" s="11">
        <v>17.153329891584924</v>
      </c>
      <c r="J200" s="11">
        <v>8.0066701084150758</v>
      </c>
      <c r="K200" s="8">
        <v>1.83</v>
      </c>
      <c r="L200" s="8"/>
      <c r="M200" s="12">
        <f t="shared" si="6"/>
        <v>67.710000000000008</v>
      </c>
      <c r="N200" s="12">
        <f t="shared" si="6"/>
        <v>0</v>
      </c>
      <c r="O200" s="12">
        <f t="shared" si="7"/>
        <v>67.710000000000008</v>
      </c>
    </row>
    <row r="201" spans="1:15" x14ac:dyDescent="0.25">
      <c r="A201" s="8"/>
      <c r="B201" s="8"/>
      <c r="C201" s="9"/>
      <c r="D201" s="8"/>
      <c r="E201" s="8" t="s">
        <v>868</v>
      </c>
      <c r="F201" s="8">
        <v>0.65</v>
      </c>
      <c r="G201" s="10">
        <v>7053</v>
      </c>
      <c r="H201" s="11">
        <v>4584.45</v>
      </c>
      <c r="I201" s="11">
        <v>2792.0382355636207</v>
      </c>
      <c r="J201" s="11">
        <v>1792.4117644363796</v>
      </c>
      <c r="K201" s="8">
        <v>1.64</v>
      </c>
      <c r="L201" s="8"/>
      <c r="M201" s="12">
        <f t="shared" si="6"/>
        <v>11566.92</v>
      </c>
      <c r="N201" s="12">
        <f t="shared" si="6"/>
        <v>0</v>
      </c>
      <c r="O201" s="12">
        <f t="shared" si="7"/>
        <v>11566.92</v>
      </c>
    </row>
    <row r="202" spans="1:15" x14ac:dyDescent="0.25">
      <c r="A202" s="8"/>
      <c r="B202" s="8"/>
      <c r="C202" s="9"/>
      <c r="D202" s="8"/>
      <c r="E202" s="8" t="s">
        <v>1057</v>
      </c>
      <c r="F202" s="8">
        <v>0.65</v>
      </c>
      <c r="G202" s="10">
        <v>8737</v>
      </c>
      <c r="H202" s="11">
        <v>5679.05</v>
      </c>
      <c r="I202" s="11">
        <v>3584.6323644609361</v>
      </c>
      <c r="J202" s="11">
        <v>2094.4176355390641</v>
      </c>
      <c r="K202" s="8">
        <v>1.64</v>
      </c>
      <c r="L202" s="8"/>
      <c r="M202" s="12">
        <f t="shared" si="6"/>
        <v>14328.679999999998</v>
      </c>
      <c r="N202" s="12">
        <f t="shared" si="6"/>
        <v>0</v>
      </c>
      <c r="O202" s="12">
        <f t="shared" si="7"/>
        <v>14328.679999999998</v>
      </c>
    </row>
    <row r="203" spans="1:15" x14ac:dyDescent="0.25">
      <c r="A203" s="8"/>
      <c r="B203" s="8"/>
      <c r="C203" s="9"/>
      <c r="D203" s="8"/>
      <c r="E203" s="8" t="s">
        <v>869</v>
      </c>
      <c r="F203" s="8">
        <v>0.65</v>
      </c>
      <c r="G203" s="10">
        <v>245</v>
      </c>
      <c r="H203" s="11">
        <v>159.25</v>
      </c>
      <c r="I203" s="11">
        <v>113.58286009292721</v>
      </c>
      <c r="J203" s="11">
        <v>45.667139907072794</v>
      </c>
      <c r="K203" s="8">
        <v>1.66</v>
      </c>
      <c r="L203" s="8"/>
      <c r="M203" s="12">
        <f t="shared" si="6"/>
        <v>406.7</v>
      </c>
      <c r="N203" s="12">
        <f t="shared" si="6"/>
        <v>0</v>
      </c>
      <c r="O203" s="12">
        <f t="shared" si="7"/>
        <v>406.7</v>
      </c>
    </row>
    <row r="204" spans="1:15" x14ac:dyDescent="0.25">
      <c r="A204" s="8"/>
      <c r="B204" s="8"/>
      <c r="C204" s="9" t="s">
        <v>218</v>
      </c>
      <c r="D204" s="8" t="s">
        <v>38</v>
      </c>
      <c r="E204" s="8" t="s">
        <v>1052</v>
      </c>
      <c r="F204" s="8">
        <v>0.68</v>
      </c>
      <c r="G204" s="10">
        <v>4380</v>
      </c>
      <c r="H204" s="11">
        <v>2978.4</v>
      </c>
      <c r="I204" s="11">
        <v>1613.0945633759434</v>
      </c>
      <c r="J204" s="11">
        <v>1365.3054366240567</v>
      </c>
      <c r="K204" s="8">
        <v>1.82</v>
      </c>
      <c r="L204" s="8"/>
      <c r="M204" s="12">
        <f t="shared" si="6"/>
        <v>7971.6</v>
      </c>
      <c r="N204" s="12">
        <f t="shared" si="6"/>
        <v>0</v>
      </c>
      <c r="O204" s="12">
        <f t="shared" si="7"/>
        <v>7971.6</v>
      </c>
    </row>
    <row r="205" spans="1:15" x14ac:dyDescent="0.25">
      <c r="A205" s="8"/>
      <c r="B205" s="8"/>
      <c r="C205" s="9"/>
      <c r="D205" s="8"/>
      <c r="E205" s="8" t="s">
        <v>1064</v>
      </c>
      <c r="F205" s="8">
        <v>0.68</v>
      </c>
      <c r="G205" s="10">
        <v>6660</v>
      </c>
      <c r="H205" s="11">
        <v>4528.7999999999993</v>
      </c>
      <c r="I205" s="11">
        <v>2717.0903452407842</v>
      </c>
      <c r="J205" s="11">
        <v>1811.7096547592155</v>
      </c>
      <c r="K205" s="8">
        <v>1.82</v>
      </c>
      <c r="L205" s="8"/>
      <c r="M205" s="12">
        <f t="shared" si="6"/>
        <v>12121.2</v>
      </c>
      <c r="N205" s="12">
        <f t="shared" si="6"/>
        <v>0</v>
      </c>
      <c r="O205" s="12">
        <f t="shared" si="7"/>
        <v>12121.2</v>
      </c>
    </row>
    <row r="206" spans="1:15" x14ac:dyDescent="0.25">
      <c r="A206" s="8"/>
      <c r="B206" s="8"/>
      <c r="C206" s="9"/>
      <c r="D206" s="8"/>
      <c r="E206" s="8" t="s">
        <v>1065</v>
      </c>
      <c r="F206" s="8">
        <v>0.66</v>
      </c>
      <c r="G206" s="10">
        <v>335</v>
      </c>
      <c r="H206" s="11">
        <v>221.1</v>
      </c>
      <c r="I206" s="11">
        <v>135.69065295815815</v>
      </c>
      <c r="J206" s="11">
        <v>85.409347041841855</v>
      </c>
      <c r="K206" s="8">
        <v>1.97</v>
      </c>
      <c r="L206" s="8"/>
      <c r="M206" s="12">
        <f t="shared" si="6"/>
        <v>659.95</v>
      </c>
      <c r="N206" s="12">
        <f t="shared" si="6"/>
        <v>0</v>
      </c>
      <c r="O206" s="12">
        <f t="shared" si="7"/>
        <v>659.95</v>
      </c>
    </row>
    <row r="207" spans="1:15" x14ac:dyDescent="0.25">
      <c r="A207" s="8"/>
      <c r="B207" s="8"/>
      <c r="C207" s="9"/>
      <c r="D207" s="8"/>
      <c r="E207" s="8" t="s">
        <v>881</v>
      </c>
      <c r="F207" s="8">
        <v>0.77999999999999992</v>
      </c>
      <c r="G207" s="10">
        <v>2096</v>
      </c>
      <c r="H207" s="11">
        <v>1634.88</v>
      </c>
      <c r="I207" s="11">
        <v>951.4094924484848</v>
      </c>
      <c r="J207" s="11">
        <v>683.4705075515152</v>
      </c>
      <c r="K207" s="8">
        <v>2</v>
      </c>
      <c r="L207" s="8"/>
      <c r="M207" s="12">
        <f t="shared" si="6"/>
        <v>4192</v>
      </c>
      <c r="N207" s="12">
        <f t="shared" si="6"/>
        <v>0</v>
      </c>
      <c r="O207" s="12">
        <f t="shared" si="7"/>
        <v>4192</v>
      </c>
    </row>
    <row r="208" spans="1:15" x14ac:dyDescent="0.25">
      <c r="A208" s="8"/>
      <c r="B208" s="8"/>
      <c r="C208" s="9"/>
      <c r="D208" s="8"/>
      <c r="E208" s="8" t="s">
        <v>875</v>
      </c>
      <c r="F208" s="8">
        <v>0.77999999999999992</v>
      </c>
      <c r="G208" s="10">
        <v>376</v>
      </c>
      <c r="H208" s="11">
        <v>293.28000000000003</v>
      </c>
      <c r="I208" s="11">
        <v>186.68512700407501</v>
      </c>
      <c r="J208" s="11">
        <v>106.59487299592497</v>
      </c>
      <c r="K208" s="8">
        <v>2</v>
      </c>
      <c r="L208" s="8"/>
      <c r="M208" s="12">
        <f t="shared" si="6"/>
        <v>752</v>
      </c>
      <c r="N208" s="12">
        <f t="shared" si="6"/>
        <v>0</v>
      </c>
      <c r="O208" s="12">
        <f t="shared" si="7"/>
        <v>752</v>
      </c>
    </row>
    <row r="209" spans="1:15" x14ac:dyDescent="0.25">
      <c r="A209" s="8"/>
      <c r="B209" s="8"/>
      <c r="C209" s="9"/>
      <c r="D209" s="8"/>
      <c r="E209" s="8" t="s">
        <v>876</v>
      </c>
      <c r="F209" s="8">
        <v>0.76</v>
      </c>
      <c r="G209" s="10">
        <v>171</v>
      </c>
      <c r="H209" s="11">
        <v>129.95999999999998</v>
      </c>
      <c r="I209" s="11">
        <v>86.526515473350543</v>
      </c>
      <c r="J209" s="11">
        <v>43.433484526649444</v>
      </c>
      <c r="K209" s="8">
        <v>2.15</v>
      </c>
      <c r="L209" s="8"/>
      <c r="M209" s="12">
        <f t="shared" si="6"/>
        <v>367.65</v>
      </c>
      <c r="N209" s="12">
        <f t="shared" si="6"/>
        <v>0</v>
      </c>
      <c r="O209" s="12">
        <f t="shared" si="7"/>
        <v>367.65</v>
      </c>
    </row>
    <row r="210" spans="1:15" x14ac:dyDescent="0.25">
      <c r="A210" s="8"/>
      <c r="B210" s="8"/>
      <c r="C210" s="9"/>
      <c r="D210" s="8"/>
      <c r="E210" s="8" t="s">
        <v>877</v>
      </c>
      <c r="F210" s="8">
        <v>0.78</v>
      </c>
      <c r="G210" s="10">
        <v>419</v>
      </c>
      <c r="H210" s="11">
        <v>326.82</v>
      </c>
      <c r="I210" s="11">
        <v>208.98801926652641</v>
      </c>
      <c r="J210" s="11">
        <v>117.83198073347359</v>
      </c>
      <c r="K210" s="8">
        <v>2</v>
      </c>
      <c r="L210" s="8"/>
      <c r="M210" s="12">
        <f t="shared" si="6"/>
        <v>838</v>
      </c>
      <c r="N210" s="12">
        <f t="shared" si="6"/>
        <v>0</v>
      </c>
      <c r="O210" s="12">
        <f t="shared" si="7"/>
        <v>838</v>
      </c>
    </row>
    <row r="211" spans="1:15" x14ac:dyDescent="0.25">
      <c r="A211" s="8"/>
      <c r="B211" s="8"/>
      <c r="C211" s="9"/>
      <c r="D211" s="8"/>
      <c r="E211" s="8" t="s">
        <v>1066</v>
      </c>
      <c r="F211" s="8">
        <v>0.93</v>
      </c>
      <c r="G211" s="10">
        <v>4186</v>
      </c>
      <c r="H211" s="11">
        <v>3892.98</v>
      </c>
      <c r="I211" s="11">
        <v>1778.4282425692049</v>
      </c>
      <c r="J211" s="11">
        <v>2114.5517574307951</v>
      </c>
      <c r="K211" s="8">
        <v>2.2400000000000002</v>
      </c>
      <c r="L211" s="8"/>
      <c r="M211" s="12">
        <f t="shared" si="6"/>
        <v>9376.6400000000012</v>
      </c>
      <c r="N211" s="12">
        <f t="shared" si="6"/>
        <v>0</v>
      </c>
      <c r="O211" s="12">
        <f t="shared" si="7"/>
        <v>9376.6400000000012</v>
      </c>
    </row>
    <row r="212" spans="1:15" x14ac:dyDescent="0.25">
      <c r="A212" s="8"/>
      <c r="B212" s="8"/>
      <c r="C212" s="9"/>
      <c r="D212" s="8"/>
      <c r="E212" s="8" t="s">
        <v>1067</v>
      </c>
      <c r="F212" s="8">
        <v>0.93</v>
      </c>
      <c r="G212" s="10">
        <v>2886</v>
      </c>
      <c r="H212" s="11">
        <v>2683.98</v>
      </c>
      <c r="I212" s="11">
        <v>1514.6525859346104</v>
      </c>
      <c r="J212" s="11">
        <v>1169.3274140653893</v>
      </c>
      <c r="K212" s="8">
        <v>2.2400000000000002</v>
      </c>
      <c r="L212" s="8"/>
      <c r="M212" s="12">
        <f t="shared" si="6"/>
        <v>6464.64</v>
      </c>
      <c r="N212" s="12">
        <f t="shared" si="6"/>
        <v>0</v>
      </c>
      <c r="O212" s="12">
        <f t="shared" si="7"/>
        <v>6464.64</v>
      </c>
    </row>
    <row r="213" spans="1:15" x14ac:dyDescent="0.25">
      <c r="A213" s="8"/>
      <c r="B213" s="8"/>
      <c r="C213" s="9"/>
      <c r="D213" s="8"/>
      <c r="E213" s="8" t="s">
        <v>1068</v>
      </c>
      <c r="F213" s="8">
        <v>0.93</v>
      </c>
      <c r="G213" s="10">
        <v>682</v>
      </c>
      <c r="H213" s="11">
        <v>634.26</v>
      </c>
      <c r="I213" s="11">
        <v>357.95046769396572</v>
      </c>
      <c r="J213" s="11">
        <v>276.30953230603421</v>
      </c>
      <c r="K213" s="8">
        <v>2.4300000000000002</v>
      </c>
      <c r="L213" s="8"/>
      <c r="M213" s="12">
        <f t="shared" si="6"/>
        <v>1657.2600000000002</v>
      </c>
      <c r="N213" s="12">
        <f t="shared" si="6"/>
        <v>0</v>
      </c>
      <c r="O213" s="12">
        <f t="shared" si="7"/>
        <v>1657.2600000000002</v>
      </c>
    </row>
    <row r="214" spans="1:15" x14ac:dyDescent="0.25">
      <c r="A214" s="8"/>
      <c r="B214" s="8"/>
      <c r="C214" s="9"/>
      <c r="D214" s="8"/>
      <c r="E214" s="8" t="s">
        <v>1069</v>
      </c>
      <c r="F214" s="8">
        <v>0.93</v>
      </c>
      <c r="G214" s="10">
        <v>3001</v>
      </c>
      <c r="H214" s="11">
        <v>2790.93</v>
      </c>
      <c r="I214" s="11">
        <v>1591.2365938842781</v>
      </c>
      <c r="J214" s="11">
        <v>1199.6934061157217</v>
      </c>
      <c r="K214" s="8">
        <v>2.2400000000000002</v>
      </c>
      <c r="L214" s="8"/>
      <c r="M214" s="12">
        <f t="shared" si="6"/>
        <v>6722.2400000000007</v>
      </c>
      <c r="N214" s="12">
        <f t="shared" si="6"/>
        <v>0</v>
      </c>
      <c r="O214" s="12">
        <f t="shared" si="7"/>
        <v>6722.2400000000007</v>
      </c>
    </row>
    <row r="215" spans="1:15" x14ac:dyDescent="0.25">
      <c r="A215" s="8"/>
      <c r="B215" s="8"/>
      <c r="C215" s="9"/>
      <c r="D215" s="8"/>
      <c r="E215" s="8" t="s">
        <v>861</v>
      </c>
      <c r="F215" s="8">
        <v>0.68</v>
      </c>
      <c r="G215" s="10">
        <v>88</v>
      </c>
      <c r="H215" s="11">
        <v>59.839999999999996</v>
      </c>
      <c r="I215" s="11">
        <v>44.565461913009379</v>
      </c>
      <c r="J215" s="11">
        <v>15.274538086990617</v>
      </c>
      <c r="K215" s="8">
        <v>1.83</v>
      </c>
      <c r="L215" s="8"/>
      <c r="M215" s="12">
        <f t="shared" si="6"/>
        <v>161.04000000000002</v>
      </c>
      <c r="N215" s="12">
        <f t="shared" si="6"/>
        <v>0</v>
      </c>
      <c r="O215" s="12">
        <f t="shared" si="7"/>
        <v>161.04000000000002</v>
      </c>
    </row>
    <row r="216" spans="1:15" x14ac:dyDescent="0.25">
      <c r="A216" s="8"/>
      <c r="B216" s="8"/>
      <c r="C216" s="9"/>
      <c r="D216" s="8"/>
      <c r="E216" s="8" t="s">
        <v>862</v>
      </c>
      <c r="F216" s="8">
        <v>0.68</v>
      </c>
      <c r="G216" s="10">
        <v>4</v>
      </c>
      <c r="H216" s="11">
        <v>2.72</v>
      </c>
      <c r="I216" s="11">
        <v>2.0835266821345706</v>
      </c>
      <c r="J216" s="11">
        <v>0.6364733178654296</v>
      </c>
      <c r="K216" s="8">
        <v>1.83</v>
      </c>
      <c r="L216" s="8"/>
      <c r="M216" s="12">
        <f t="shared" si="6"/>
        <v>7.32</v>
      </c>
      <c r="N216" s="12">
        <f t="shared" si="6"/>
        <v>0</v>
      </c>
      <c r="O216" s="12">
        <f t="shared" si="7"/>
        <v>7.32</v>
      </c>
    </row>
    <row r="217" spans="1:15" x14ac:dyDescent="0.25">
      <c r="A217" s="8"/>
      <c r="B217" s="8"/>
      <c r="C217" s="9"/>
      <c r="D217" s="8"/>
      <c r="E217" s="8" t="s">
        <v>864</v>
      </c>
      <c r="F217" s="8">
        <v>0.66</v>
      </c>
      <c r="G217" s="10">
        <v>2</v>
      </c>
      <c r="H217" s="11">
        <v>1.32</v>
      </c>
      <c r="I217" s="11">
        <v>1.0417633410672853</v>
      </c>
      <c r="J217" s="11">
        <v>0.27823665893271476</v>
      </c>
      <c r="K217" s="8">
        <v>1.98</v>
      </c>
      <c r="L217" s="8"/>
      <c r="M217" s="12">
        <f t="shared" si="6"/>
        <v>3.96</v>
      </c>
      <c r="N217" s="12">
        <f t="shared" si="6"/>
        <v>0</v>
      </c>
      <c r="O217" s="12">
        <f t="shared" si="7"/>
        <v>3.96</v>
      </c>
    </row>
    <row r="218" spans="1:15" x14ac:dyDescent="0.25">
      <c r="A218" s="8"/>
      <c r="B218" s="8"/>
      <c r="C218" s="9"/>
      <c r="D218" s="8"/>
      <c r="E218" s="8" t="s">
        <v>878</v>
      </c>
      <c r="F218" s="8">
        <v>0.79</v>
      </c>
      <c r="G218" s="10">
        <v>1604</v>
      </c>
      <c r="H218" s="11">
        <v>1267.1599999999999</v>
      </c>
      <c r="I218" s="11">
        <v>794.55540187845088</v>
      </c>
      <c r="J218" s="11">
        <v>472.60459812154915</v>
      </c>
      <c r="K218" s="8">
        <v>2.08</v>
      </c>
      <c r="L218" s="8"/>
      <c r="M218" s="12">
        <f t="shared" si="6"/>
        <v>3336.32</v>
      </c>
      <c r="N218" s="12">
        <f t="shared" si="6"/>
        <v>0</v>
      </c>
      <c r="O218" s="12">
        <f t="shared" si="7"/>
        <v>3336.32</v>
      </c>
    </row>
    <row r="219" spans="1:15" x14ac:dyDescent="0.25">
      <c r="A219" s="8"/>
      <c r="B219" s="8"/>
      <c r="C219" s="9"/>
      <c r="D219" s="8"/>
      <c r="E219" s="8" t="s">
        <v>879</v>
      </c>
      <c r="F219" s="8">
        <v>0.79</v>
      </c>
      <c r="G219" s="10">
        <v>80</v>
      </c>
      <c r="H219" s="11">
        <v>63.2</v>
      </c>
      <c r="I219" s="11">
        <v>39.857426910396761</v>
      </c>
      <c r="J219" s="11">
        <v>23.342573089603238</v>
      </c>
      <c r="K219" s="8">
        <v>2.08</v>
      </c>
      <c r="L219" s="8"/>
      <c r="M219" s="12">
        <f t="shared" si="6"/>
        <v>166.4</v>
      </c>
      <c r="N219" s="12">
        <f t="shared" si="6"/>
        <v>0</v>
      </c>
      <c r="O219" s="12">
        <f t="shared" si="7"/>
        <v>166.4</v>
      </c>
    </row>
    <row r="220" spans="1:15" x14ac:dyDescent="0.25">
      <c r="A220" s="8"/>
      <c r="B220" s="8"/>
      <c r="C220" s="9"/>
      <c r="D220" s="8"/>
      <c r="E220" s="8" t="s">
        <v>865</v>
      </c>
      <c r="F220" s="8">
        <v>0.68</v>
      </c>
      <c r="G220" s="10">
        <v>49</v>
      </c>
      <c r="H220" s="11">
        <v>33.32</v>
      </c>
      <c r="I220" s="11">
        <v>24.789859154929577</v>
      </c>
      <c r="J220" s="11">
        <v>8.5301408450704237</v>
      </c>
      <c r="K220" s="8">
        <v>1.83</v>
      </c>
      <c r="L220" s="8"/>
      <c r="M220" s="12">
        <f t="shared" si="6"/>
        <v>89.67</v>
      </c>
      <c r="N220" s="12">
        <f t="shared" si="6"/>
        <v>0</v>
      </c>
      <c r="O220" s="12">
        <f t="shared" si="7"/>
        <v>89.67</v>
      </c>
    </row>
    <row r="221" spans="1:15" x14ac:dyDescent="0.25">
      <c r="A221" s="8"/>
      <c r="B221" s="8"/>
      <c r="C221" s="9"/>
      <c r="D221" s="8"/>
      <c r="E221" s="8" t="s">
        <v>866</v>
      </c>
      <c r="F221" s="8">
        <v>0.68</v>
      </c>
      <c r="G221" s="10">
        <v>39</v>
      </c>
      <c r="H221" s="11">
        <v>26.52</v>
      </c>
      <c r="I221" s="11">
        <v>19.299045380727058</v>
      </c>
      <c r="J221" s="11">
        <v>7.2209546192729421</v>
      </c>
      <c r="K221" s="8">
        <v>1.83</v>
      </c>
      <c r="L221" s="8"/>
      <c r="M221" s="12">
        <f t="shared" si="6"/>
        <v>71.37</v>
      </c>
      <c r="N221" s="12">
        <f t="shared" si="6"/>
        <v>0</v>
      </c>
      <c r="O221" s="12">
        <f t="shared" si="7"/>
        <v>71.37</v>
      </c>
    </row>
    <row r="222" spans="1:15" x14ac:dyDescent="0.25">
      <c r="A222" s="8"/>
      <c r="B222" s="8"/>
      <c r="C222" s="9"/>
      <c r="D222" s="8"/>
      <c r="E222" s="8" t="s">
        <v>867</v>
      </c>
      <c r="F222" s="8">
        <v>0.66</v>
      </c>
      <c r="G222" s="10">
        <v>88</v>
      </c>
      <c r="H222" s="11">
        <v>58.08</v>
      </c>
      <c r="I222" s="11">
        <v>39.727645011600934</v>
      </c>
      <c r="J222" s="11">
        <v>18.352354988399068</v>
      </c>
      <c r="K222" s="8">
        <v>1.98</v>
      </c>
      <c r="L222" s="8"/>
      <c r="M222" s="12">
        <f t="shared" si="6"/>
        <v>174.24</v>
      </c>
      <c r="N222" s="12">
        <f t="shared" si="6"/>
        <v>0</v>
      </c>
      <c r="O222" s="12">
        <f t="shared" si="7"/>
        <v>174.24</v>
      </c>
    </row>
    <row r="223" spans="1:15" x14ac:dyDescent="0.25">
      <c r="A223" s="8"/>
      <c r="B223" s="8"/>
      <c r="C223" s="9"/>
      <c r="D223" s="8"/>
      <c r="E223" s="8" t="s">
        <v>880</v>
      </c>
      <c r="F223" s="8">
        <v>0.79</v>
      </c>
      <c r="G223" s="10">
        <v>556</v>
      </c>
      <c r="H223" s="11">
        <v>439.24</v>
      </c>
      <c r="I223" s="11">
        <v>280.30540841586475</v>
      </c>
      <c r="J223" s="11">
        <v>158.93459158413521</v>
      </c>
      <c r="K223" s="8">
        <v>2.08</v>
      </c>
      <c r="L223" s="8"/>
      <c r="M223" s="12">
        <f t="shared" si="6"/>
        <v>1156.48</v>
      </c>
      <c r="N223" s="12">
        <f t="shared" si="6"/>
        <v>0</v>
      </c>
      <c r="O223" s="12">
        <f t="shared" si="7"/>
        <v>1156.48</v>
      </c>
    </row>
    <row r="224" spans="1:15" x14ac:dyDescent="0.25">
      <c r="A224" s="8"/>
      <c r="B224" s="8"/>
      <c r="C224" s="9"/>
      <c r="D224" s="8"/>
      <c r="E224" s="8" t="s">
        <v>868</v>
      </c>
      <c r="F224" s="8">
        <v>0.65</v>
      </c>
      <c r="G224" s="10">
        <v>25</v>
      </c>
      <c r="H224" s="11">
        <v>16.25</v>
      </c>
      <c r="I224" s="11">
        <v>12.11548839719374</v>
      </c>
      <c r="J224" s="11">
        <v>4.1345116028062598</v>
      </c>
      <c r="K224" s="8">
        <v>1.64</v>
      </c>
      <c r="L224" s="8"/>
      <c r="M224" s="12">
        <f t="shared" si="6"/>
        <v>41</v>
      </c>
      <c r="N224" s="12">
        <f t="shared" si="6"/>
        <v>0</v>
      </c>
      <c r="O224" s="12">
        <f t="shared" si="7"/>
        <v>41</v>
      </c>
    </row>
    <row r="225" spans="1:15" x14ac:dyDescent="0.25">
      <c r="A225" s="8"/>
      <c r="B225" s="8"/>
      <c r="C225" s="9"/>
      <c r="D225" s="8"/>
      <c r="E225" s="8" t="s">
        <v>1057</v>
      </c>
      <c r="F225" s="8">
        <v>0.65</v>
      </c>
      <c r="G225" s="10">
        <v>14375</v>
      </c>
      <c r="H225" s="11">
        <v>9343.75</v>
      </c>
      <c r="I225" s="11">
        <v>5404.6254822664496</v>
      </c>
      <c r="J225" s="11">
        <v>3939.12451773355</v>
      </c>
      <c r="K225" s="8">
        <v>1.64</v>
      </c>
      <c r="L225" s="8"/>
      <c r="M225" s="12">
        <f t="shared" si="6"/>
        <v>23575</v>
      </c>
      <c r="N225" s="12">
        <f t="shared" si="6"/>
        <v>0</v>
      </c>
      <c r="O225" s="12">
        <f t="shared" si="7"/>
        <v>23575</v>
      </c>
    </row>
    <row r="226" spans="1:15" x14ac:dyDescent="0.25">
      <c r="A226" s="8"/>
      <c r="B226" s="8"/>
      <c r="C226" s="9"/>
      <c r="D226" s="8"/>
      <c r="E226" s="8" t="s">
        <v>869</v>
      </c>
      <c r="F226" s="8">
        <v>0.65</v>
      </c>
      <c r="G226" s="10">
        <v>320</v>
      </c>
      <c r="H226" s="11">
        <v>208</v>
      </c>
      <c r="I226" s="11">
        <v>155.28088479879315</v>
      </c>
      <c r="J226" s="11">
        <v>52.719115201206833</v>
      </c>
      <c r="K226" s="8">
        <v>1.66</v>
      </c>
      <c r="L226" s="8"/>
      <c r="M226" s="12">
        <f t="shared" si="6"/>
        <v>531.19999999999993</v>
      </c>
      <c r="N226" s="12">
        <f t="shared" si="6"/>
        <v>0</v>
      </c>
      <c r="O226" s="12">
        <f t="shared" si="7"/>
        <v>531.19999999999993</v>
      </c>
    </row>
    <row r="227" spans="1:15" x14ac:dyDescent="0.25">
      <c r="A227" s="8"/>
      <c r="B227" s="8"/>
      <c r="C227" s="9" t="s">
        <v>219</v>
      </c>
      <c r="D227" s="8" t="s">
        <v>38</v>
      </c>
      <c r="E227" s="8" t="s">
        <v>1052</v>
      </c>
      <c r="F227" s="8">
        <v>0.68</v>
      </c>
      <c r="G227" s="10">
        <v>4535</v>
      </c>
      <c r="H227" s="11">
        <v>3083.8</v>
      </c>
      <c r="I227" s="11">
        <v>1770.7316017316016</v>
      </c>
      <c r="J227" s="11">
        <v>1313.0683982683981</v>
      </c>
      <c r="K227" s="8">
        <v>1.82</v>
      </c>
      <c r="L227" s="8"/>
      <c r="M227" s="12">
        <f t="shared" si="6"/>
        <v>8253.7000000000007</v>
      </c>
      <c r="N227" s="12">
        <f t="shared" si="6"/>
        <v>0</v>
      </c>
      <c r="O227" s="12">
        <f t="shared" si="7"/>
        <v>8253.7000000000007</v>
      </c>
    </row>
    <row r="228" spans="1:15" x14ac:dyDescent="0.25">
      <c r="A228" s="8"/>
      <c r="B228" s="8"/>
      <c r="C228" s="9"/>
      <c r="D228" s="8"/>
      <c r="E228" s="8" t="s">
        <v>1064</v>
      </c>
      <c r="F228" s="8">
        <v>0.68</v>
      </c>
      <c r="G228" s="10">
        <v>4460</v>
      </c>
      <c r="H228" s="11">
        <v>3032.8</v>
      </c>
      <c r="I228" s="11">
        <v>1821.3359357733623</v>
      </c>
      <c r="J228" s="11">
        <v>1211.4640642266377</v>
      </c>
      <c r="K228" s="8">
        <v>1.82</v>
      </c>
      <c r="L228" s="8"/>
      <c r="M228" s="12">
        <f t="shared" si="6"/>
        <v>8117.2000000000007</v>
      </c>
      <c r="N228" s="12">
        <f t="shared" si="6"/>
        <v>0</v>
      </c>
      <c r="O228" s="12">
        <f t="shared" si="7"/>
        <v>8117.2000000000007</v>
      </c>
    </row>
    <row r="229" spans="1:15" x14ac:dyDescent="0.25">
      <c r="A229" s="8"/>
      <c r="B229" s="8"/>
      <c r="C229" s="9"/>
      <c r="D229" s="8"/>
      <c r="E229" s="8" t="s">
        <v>1065</v>
      </c>
      <c r="F229" s="8">
        <v>0.66</v>
      </c>
      <c r="G229" s="10">
        <v>1110</v>
      </c>
      <c r="H229" s="11">
        <v>732.6</v>
      </c>
      <c r="I229" s="11">
        <v>442.42191294747465</v>
      </c>
      <c r="J229" s="11">
        <v>290.17808705252526</v>
      </c>
      <c r="K229" s="8">
        <v>1.97</v>
      </c>
      <c r="L229" s="8"/>
      <c r="M229" s="12">
        <f t="shared" si="6"/>
        <v>2186.6999999999998</v>
      </c>
      <c r="N229" s="12">
        <f t="shared" si="6"/>
        <v>0</v>
      </c>
      <c r="O229" s="12">
        <f t="shared" si="7"/>
        <v>2186.6999999999998</v>
      </c>
    </row>
    <row r="230" spans="1:15" x14ac:dyDescent="0.25">
      <c r="A230" s="8"/>
      <c r="B230" s="8"/>
      <c r="C230" s="9"/>
      <c r="D230" s="8"/>
      <c r="E230" s="8" t="s">
        <v>881</v>
      </c>
      <c r="F230" s="8">
        <v>0.78</v>
      </c>
      <c r="G230" s="10">
        <v>1627</v>
      </c>
      <c r="H230" s="11">
        <v>1269.06</v>
      </c>
      <c r="I230" s="11">
        <v>806.46896380954684</v>
      </c>
      <c r="J230" s="11">
        <v>462.59103619045317</v>
      </c>
      <c r="K230" s="8">
        <v>2</v>
      </c>
      <c r="L230" s="8"/>
      <c r="M230" s="12">
        <f t="shared" si="6"/>
        <v>3254</v>
      </c>
      <c r="N230" s="12">
        <f t="shared" si="6"/>
        <v>0</v>
      </c>
      <c r="O230" s="12">
        <f t="shared" si="7"/>
        <v>3254</v>
      </c>
    </row>
    <row r="231" spans="1:15" x14ac:dyDescent="0.25">
      <c r="A231" s="8"/>
      <c r="B231" s="8"/>
      <c r="C231" s="9"/>
      <c r="D231" s="8"/>
      <c r="E231" s="8" t="s">
        <v>875</v>
      </c>
      <c r="F231" s="8">
        <v>0.78</v>
      </c>
      <c r="G231" s="10">
        <v>880</v>
      </c>
      <c r="H231" s="11">
        <v>686.40000000000009</v>
      </c>
      <c r="I231" s="11">
        <v>395.64492556025942</v>
      </c>
      <c r="J231" s="11">
        <v>290.75507443974067</v>
      </c>
      <c r="K231" s="8">
        <v>2</v>
      </c>
      <c r="L231" s="8"/>
      <c r="M231" s="12">
        <f t="shared" si="6"/>
        <v>1760</v>
      </c>
      <c r="N231" s="12">
        <f t="shared" si="6"/>
        <v>0</v>
      </c>
      <c r="O231" s="12">
        <f t="shared" si="7"/>
        <v>1760</v>
      </c>
    </row>
    <row r="232" spans="1:15" x14ac:dyDescent="0.25">
      <c r="A232" s="8"/>
      <c r="B232" s="8"/>
      <c r="C232" s="9"/>
      <c r="D232" s="8"/>
      <c r="E232" s="8" t="s">
        <v>876</v>
      </c>
      <c r="F232" s="8">
        <v>0.76</v>
      </c>
      <c r="G232" s="10">
        <v>210</v>
      </c>
      <c r="H232" s="11">
        <v>159.6</v>
      </c>
      <c r="I232" s="11">
        <v>94.054862842892774</v>
      </c>
      <c r="J232" s="11">
        <v>65.54513715710722</v>
      </c>
      <c r="K232" s="8">
        <v>2.15</v>
      </c>
      <c r="L232" s="8"/>
      <c r="M232" s="12">
        <f t="shared" si="6"/>
        <v>451.5</v>
      </c>
      <c r="N232" s="12">
        <f t="shared" si="6"/>
        <v>0</v>
      </c>
      <c r="O232" s="12">
        <f t="shared" si="7"/>
        <v>451.5</v>
      </c>
    </row>
    <row r="233" spans="1:15" x14ac:dyDescent="0.25">
      <c r="A233" s="8"/>
      <c r="B233" s="8"/>
      <c r="C233" s="9"/>
      <c r="D233" s="8"/>
      <c r="E233" s="8" t="s">
        <v>877</v>
      </c>
      <c r="F233" s="8">
        <v>0.78</v>
      </c>
      <c r="G233" s="10">
        <v>1902</v>
      </c>
      <c r="H233" s="11">
        <v>1483.5599999999997</v>
      </c>
      <c r="I233" s="11">
        <v>956.9877188051629</v>
      </c>
      <c r="J233" s="11">
        <v>526.57228119483716</v>
      </c>
      <c r="K233" s="8">
        <v>2</v>
      </c>
      <c r="L233" s="8"/>
      <c r="M233" s="12">
        <f t="shared" si="6"/>
        <v>3804</v>
      </c>
      <c r="N233" s="12">
        <f t="shared" si="6"/>
        <v>0</v>
      </c>
      <c r="O233" s="12">
        <f t="shared" si="7"/>
        <v>3804</v>
      </c>
    </row>
    <row r="234" spans="1:15" x14ac:dyDescent="0.25">
      <c r="A234" s="8"/>
      <c r="B234" s="8"/>
      <c r="C234" s="9"/>
      <c r="D234" s="8"/>
      <c r="E234" s="8" t="s">
        <v>1066</v>
      </c>
      <c r="F234" s="8">
        <v>0.93</v>
      </c>
      <c r="G234" s="10">
        <v>3380</v>
      </c>
      <c r="H234" s="11">
        <v>3143.4</v>
      </c>
      <c r="I234" s="11">
        <v>1539.6669033772139</v>
      </c>
      <c r="J234" s="11">
        <v>1603.733096622786</v>
      </c>
      <c r="K234" s="8">
        <v>2.2400000000000002</v>
      </c>
      <c r="L234" s="8"/>
      <c r="M234" s="12">
        <f t="shared" si="6"/>
        <v>7571.2000000000007</v>
      </c>
      <c r="N234" s="12">
        <f t="shared" si="6"/>
        <v>0</v>
      </c>
      <c r="O234" s="12">
        <f t="shared" si="7"/>
        <v>7571.2000000000007</v>
      </c>
    </row>
    <row r="235" spans="1:15" x14ac:dyDescent="0.25">
      <c r="A235" s="8"/>
      <c r="B235" s="8"/>
      <c r="C235" s="9"/>
      <c r="D235" s="8"/>
      <c r="E235" s="8" t="s">
        <v>1067</v>
      </c>
      <c r="F235" s="8">
        <v>0.93</v>
      </c>
      <c r="G235" s="10">
        <v>2320</v>
      </c>
      <c r="H235" s="11">
        <v>2157.6000000000004</v>
      </c>
      <c r="I235" s="11">
        <v>1347.0333997226689</v>
      </c>
      <c r="J235" s="11">
        <v>810.56660027733119</v>
      </c>
      <c r="K235" s="8">
        <v>2.2400000000000002</v>
      </c>
      <c r="L235" s="8"/>
      <c r="M235" s="12">
        <f t="shared" si="6"/>
        <v>5196.8</v>
      </c>
      <c r="N235" s="12">
        <f t="shared" si="6"/>
        <v>0</v>
      </c>
      <c r="O235" s="12">
        <f t="shared" si="7"/>
        <v>5196.8</v>
      </c>
    </row>
    <row r="236" spans="1:15" x14ac:dyDescent="0.25">
      <c r="A236" s="8"/>
      <c r="B236" s="8"/>
      <c r="C236" s="9"/>
      <c r="D236" s="8"/>
      <c r="E236" s="8" t="s">
        <v>1068</v>
      </c>
      <c r="F236" s="8">
        <v>0.93</v>
      </c>
      <c r="G236" s="10">
        <v>419</v>
      </c>
      <c r="H236" s="11">
        <v>389.67</v>
      </c>
      <c r="I236" s="11">
        <v>243.10466479128837</v>
      </c>
      <c r="J236" s="11">
        <v>146.56533520871162</v>
      </c>
      <c r="K236" s="8">
        <v>2.4300000000000002</v>
      </c>
      <c r="L236" s="8"/>
      <c r="M236" s="12">
        <f t="shared" si="6"/>
        <v>1018.1700000000001</v>
      </c>
      <c r="N236" s="12">
        <f t="shared" si="6"/>
        <v>0</v>
      </c>
      <c r="O236" s="12">
        <f t="shared" si="7"/>
        <v>1018.1700000000001</v>
      </c>
    </row>
    <row r="237" spans="1:15" x14ac:dyDescent="0.25">
      <c r="A237" s="8"/>
      <c r="B237" s="8"/>
      <c r="C237" s="9"/>
      <c r="D237" s="8"/>
      <c r="E237" s="8" t="s">
        <v>1069</v>
      </c>
      <c r="F237" s="8">
        <v>0.92999999999999994</v>
      </c>
      <c r="G237" s="10">
        <v>2091</v>
      </c>
      <c r="H237" s="11">
        <v>1944.63</v>
      </c>
      <c r="I237" s="11">
        <v>1029.0269822925868</v>
      </c>
      <c r="J237" s="11">
        <v>915.60301770741319</v>
      </c>
      <c r="K237" s="8">
        <v>2.2400000000000002</v>
      </c>
      <c r="L237" s="8"/>
      <c r="M237" s="12">
        <f t="shared" si="6"/>
        <v>4683.84</v>
      </c>
      <c r="N237" s="12">
        <f t="shared" si="6"/>
        <v>0</v>
      </c>
      <c r="O237" s="12">
        <f t="shared" si="7"/>
        <v>4683.84</v>
      </c>
    </row>
    <row r="238" spans="1:15" x14ac:dyDescent="0.25">
      <c r="A238" s="8"/>
      <c r="B238" s="8"/>
      <c r="C238" s="9"/>
      <c r="D238" s="8"/>
      <c r="E238" s="8" t="s">
        <v>878</v>
      </c>
      <c r="F238" s="8">
        <v>0.79</v>
      </c>
      <c r="G238" s="10">
        <v>2076</v>
      </c>
      <c r="H238" s="11">
        <v>1640.04</v>
      </c>
      <c r="I238" s="11">
        <v>1029.4924434150935</v>
      </c>
      <c r="J238" s="11">
        <v>610.54755658490649</v>
      </c>
      <c r="K238" s="8">
        <v>2.08</v>
      </c>
      <c r="L238" s="8"/>
      <c r="M238" s="12">
        <f t="shared" si="6"/>
        <v>4318.08</v>
      </c>
      <c r="N238" s="12">
        <f t="shared" si="6"/>
        <v>0</v>
      </c>
      <c r="O238" s="12">
        <f t="shared" si="7"/>
        <v>4318.08</v>
      </c>
    </row>
    <row r="239" spans="1:15" x14ac:dyDescent="0.25">
      <c r="A239" s="8"/>
      <c r="B239" s="8"/>
      <c r="C239" s="9"/>
      <c r="D239" s="8"/>
      <c r="E239" s="8" t="s">
        <v>879</v>
      </c>
      <c r="F239" s="8">
        <v>0.79</v>
      </c>
      <c r="G239" s="10">
        <v>444</v>
      </c>
      <c r="H239" s="11">
        <v>350.76</v>
      </c>
      <c r="I239" s="11">
        <v>216.45123539073836</v>
      </c>
      <c r="J239" s="11">
        <v>134.3087646092616</v>
      </c>
      <c r="K239" s="8">
        <v>2.08</v>
      </c>
      <c r="L239" s="8"/>
      <c r="M239" s="12">
        <f t="shared" si="6"/>
        <v>923.52</v>
      </c>
      <c r="N239" s="12">
        <f t="shared" si="6"/>
        <v>0</v>
      </c>
      <c r="O239" s="12">
        <f t="shared" si="7"/>
        <v>923.52</v>
      </c>
    </row>
    <row r="240" spans="1:15" x14ac:dyDescent="0.25">
      <c r="A240" s="8"/>
      <c r="B240" s="8"/>
      <c r="C240" s="9"/>
      <c r="D240" s="8"/>
      <c r="E240" s="8" t="s">
        <v>865</v>
      </c>
      <c r="F240" s="8">
        <v>0.68</v>
      </c>
      <c r="G240" s="10">
        <v>40</v>
      </c>
      <c r="H240" s="11">
        <v>27.2</v>
      </c>
      <c r="I240" s="11">
        <v>19.363881401617252</v>
      </c>
      <c r="J240" s="11">
        <v>7.8361185983827468</v>
      </c>
      <c r="K240" s="8">
        <v>1.83</v>
      </c>
      <c r="L240" s="8"/>
      <c r="M240" s="12">
        <f t="shared" si="6"/>
        <v>73.2</v>
      </c>
      <c r="N240" s="12">
        <f t="shared" si="6"/>
        <v>0</v>
      </c>
      <c r="O240" s="12">
        <f t="shared" si="7"/>
        <v>73.2</v>
      </c>
    </row>
    <row r="241" spans="1:16" x14ac:dyDescent="0.25">
      <c r="A241" s="8"/>
      <c r="B241" s="8"/>
      <c r="C241" s="9"/>
      <c r="D241" s="8"/>
      <c r="E241" s="8" t="s">
        <v>880</v>
      </c>
      <c r="F241" s="8">
        <v>0.79</v>
      </c>
      <c r="G241" s="10">
        <v>95</v>
      </c>
      <c r="H241" s="11">
        <v>75.05</v>
      </c>
      <c r="I241" s="11">
        <v>51.035405665937901</v>
      </c>
      <c r="J241" s="11">
        <v>24.014594334062103</v>
      </c>
      <c r="K241" s="8">
        <v>2.08</v>
      </c>
      <c r="L241" s="8"/>
      <c r="M241" s="12">
        <f t="shared" si="6"/>
        <v>197.6</v>
      </c>
      <c r="N241" s="12">
        <f t="shared" si="6"/>
        <v>0</v>
      </c>
      <c r="O241" s="12">
        <f t="shared" si="7"/>
        <v>197.6</v>
      </c>
    </row>
    <row r="242" spans="1:16" x14ac:dyDescent="0.25">
      <c r="A242" s="8"/>
      <c r="B242" s="8"/>
      <c r="C242" s="9"/>
      <c r="D242" s="8"/>
      <c r="E242" s="8" t="s">
        <v>1057</v>
      </c>
      <c r="F242" s="8">
        <v>0.65</v>
      </c>
      <c r="G242" s="10">
        <v>14255</v>
      </c>
      <c r="H242" s="11">
        <v>9265.75</v>
      </c>
      <c r="I242" s="11">
        <v>5946.4852101206907</v>
      </c>
      <c r="J242" s="11">
        <v>3319.2647898793089</v>
      </c>
      <c r="K242" s="8">
        <v>1.64</v>
      </c>
      <c r="L242" s="8"/>
      <c r="M242" s="12">
        <f t="shared" si="6"/>
        <v>23378.199999999997</v>
      </c>
      <c r="N242" s="12">
        <f t="shared" si="6"/>
        <v>0</v>
      </c>
      <c r="O242" s="12">
        <f t="shared" si="7"/>
        <v>23378.199999999997</v>
      </c>
    </row>
    <row r="243" spans="1:16" x14ac:dyDescent="0.25">
      <c r="A243" s="8"/>
      <c r="B243" s="8"/>
      <c r="C243" s="9"/>
      <c r="D243" s="8"/>
      <c r="E243" s="8" t="s">
        <v>869</v>
      </c>
      <c r="F243" s="8">
        <v>0.65</v>
      </c>
      <c r="G243" s="10">
        <v>457</v>
      </c>
      <c r="H243" s="11">
        <v>297.05</v>
      </c>
      <c r="I243" s="11">
        <v>250.69395235186315</v>
      </c>
      <c r="J243" s="11">
        <v>46.356047648136865</v>
      </c>
      <c r="K243" s="8">
        <v>1.66</v>
      </c>
      <c r="L243" s="8"/>
      <c r="M243" s="12">
        <f t="shared" si="6"/>
        <v>758.62</v>
      </c>
      <c r="N243" s="12">
        <f t="shared" si="6"/>
        <v>0</v>
      </c>
      <c r="O243" s="12">
        <f t="shared" si="7"/>
        <v>758.62</v>
      </c>
    </row>
    <row r="244" spans="1:16" s="7" customFormat="1" x14ac:dyDescent="0.25">
      <c r="A244" s="13"/>
      <c r="B244" s="13" t="s">
        <v>241</v>
      </c>
      <c r="C244" s="14"/>
      <c r="D244" s="13"/>
      <c r="E244" s="13"/>
      <c r="F244" s="13"/>
      <c r="G244" s="15">
        <v>248948</v>
      </c>
      <c r="H244" s="16">
        <v>173828.77000000005</v>
      </c>
      <c r="I244" s="16">
        <v>107759.99999999999</v>
      </c>
      <c r="J244" s="16">
        <v>66068.76999999996</v>
      </c>
      <c r="K244" s="13"/>
      <c r="L244" s="13"/>
      <c r="M244" s="17"/>
      <c r="N244" s="17"/>
      <c r="O244" s="17">
        <f>SUM(O140:O243)</f>
        <v>452109.54000000021</v>
      </c>
      <c r="P244"/>
    </row>
    <row r="245" spans="1:16" s="7" customFormat="1" x14ac:dyDescent="0.25">
      <c r="A245" s="2" t="s">
        <v>242</v>
      </c>
      <c r="B245" s="2"/>
      <c r="C245" s="3"/>
      <c r="D245" s="2"/>
      <c r="E245" s="2"/>
      <c r="F245" s="2"/>
      <c r="G245" s="4">
        <v>248948</v>
      </c>
      <c r="H245" s="5">
        <v>173828.77000000005</v>
      </c>
      <c r="I245" s="5">
        <v>107759.99999999999</v>
      </c>
      <c r="J245" s="5">
        <v>66068.76999999996</v>
      </c>
      <c r="K245" s="2"/>
      <c r="L245" s="2"/>
      <c r="M245" s="6"/>
      <c r="N245" s="6"/>
      <c r="O245" s="6"/>
      <c r="P245"/>
    </row>
    <row r="246" spans="1:16" x14ac:dyDescent="0.25">
      <c r="A246" s="8" t="s">
        <v>243</v>
      </c>
      <c r="B246" s="8" t="s">
        <v>139</v>
      </c>
      <c r="C246" s="9" t="s">
        <v>18</v>
      </c>
      <c r="D246" s="8" t="s">
        <v>140</v>
      </c>
      <c r="E246" s="8" t="s">
        <v>913</v>
      </c>
      <c r="F246" s="8">
        <v>0.48</v>
      </c>
      <c r="G246" s="10">
        <v>447</v>
      </c>
      <c r="H246" s="11">
        <v>214.56</v>
      </c>
      <c r="I246" s="11">
        <v>697.22282608695662</v>
      </c>
      <c r="J246" s="11">
        <v>-482.66282608695661</v>
      </c>
      <c r="K246" s="8">
        <v>1.82</v>
      </c>
      <c r="L246" s="8"/>
      <c r="M246" s="12">
        <f t="shared" si="6"/>
        <v>813.54000000000008</v>
      </c>
      <c r="N246" s="12">
        <f t="shared" si="6"/>
        <v>0</v>
      </c>
      <c r="O246" s="12">
        <f t="shared" si="7"/>
        <v>813.54000000000008</v>
      </c>
    </row>
    <row r="247" spans="1:16" x14ac:dyDescent="0.25">
      <c r="A247" s="8"/>
      <c r="B247" s="8"/>
      <c r="C247" s="9"/>
      <c r="D247" s="8"/>
      <c r="E247" s="8" t="s">
        <v>916</v>
      </c>
      <c r="F247" s="8">
        <v>0.48</v>
      </c>
      <c r="G247" s="10">
        <v>229</v>
      </c>
      <c r="H247" s="11">
        <v>109.92</v>
      </c>
      <c r="I247" s="11">
        <v>857.30843064487931</v>
      </c>
      <c r="J247" s="11">
        <v>-747.38843064487924</v>
      </c>
      <c r="K247" s="8">
        <v>1.8</v>
      </c>
      <c r="L247" s="8"/>
      <c r="M247" s="12">
        <f t="shared" si="6"/>
        <v>412.2</v>
      </c>
      <c r="N247" s="12">
        <f t="shared" si="6"/>
        <v>0</v>
      </c>
      <c r="O247" s="12">
        <f t="shared" si="7"/>
        <v>412.2</v>
      </c>
    </row>
    <row r="248" spans="1:16" x14ac:dyDescent="0.25">
      <c r="A248" s="8"/>
      <c r="B248" s="8"/>
      <c r="C248" s="9"/>
      <c r="D248" s="8" t="s">
        <v>247</v>
      </c>
      <c r="E248" s="8" t="s">
        <v>1070</v>
      </c>
      <c r="F248" s="8">
        <v>1.38</v>
      </c>
      <c r="G248" s="10">
        <v>128</v>
      </c>
      <c r="H248" s="11">
        <v>176</v>
      </c>
      <c r="I248" s="11">
        <v>303.60330578512395</v>
      </c>
      <c r="J248" s="11">
        <v>-127.60330578512395</v>
      </c>
      <c r="K248" s="8">
        <v>3.61</v>
      </c>
      <c r="L248" s="8"/>
      <c r="M248" s="12">
        <f t="shared" si="6"/>
        <v>462.08</v>
      </c>
      <c r="N248" s="12">
        <f t="shared" si="6"/>
        <v>0</v>
      </c>
      <c r="O248" s="12">
        <f t="shared" si="7"/>
        <v>462.08</v>
      </c>
    </row>
    <row r="249" spans="1:16" x14ac:dyDescent="0.25">
      <c r="A249" s="8"/>
      <c r="B249" s="8"/>
      <c r="C249" s="9"/>
      <c r="D249" s="8"/>
      <c r="E249" s="8" t="s">
        <v>892</v>
      </c>
      <c r="F249" s="8">
        <v>1.38</v>
      </c>
      <c r="G249" s="10">
        <v>237</v>
      </c>
      <c r="H249" s="11">
        <v>325.88</v>
      </c>
      <c r="I249" s="11">
        <v>591.31265930331347</v>
      </c>
      <c r="J249" s="11">
        <v>-265.43265930331347</v>
      </c>
      <c r="K249" s="8">
        <v>3.63</v>
      </c>
      <c r="L249" s="8"/>
      <c r="M249" s="12">
        <f t="shared" si="6"/>
        <v>860.31</v>
      </c>
      <c r="N249" s="12">
        <f t="shared" si="6"/>
        <v>0</v>
      </c>
      <c r="O249" s="12">
        <f t="shared" si="7"/>
        <v>860.31</v>
      </c>
    </row>
    <row r="250" spans="1:16" x14ac:dyDescent="0.25">
      <c r="A250" s="8"/>
      <c r="B250" s="8"/>
      <c r="C250" s="9" t="s">
        <v>285</v>
      </c>
      <c r="D250" s="8" t="s">
        <v>247</v>
      </c>
      <c r="E250" s="8" t="s">
        <v>895</v>
      </c>
      <c r="F250" s="8">
        <v>1.38</v>
      </c>
      <c r="G250" s="10">
        <v>10</v>
      </c>
      <c r="H250" s="11">
        <v>13.75</v>
      </c>
      <c r="I250" s="11">
        <v>38.609865470852014</v>
      </c>
      <c r="J250" s="11">
        <v>-24.859865470852014</v>
      </c>
      <c r="K250" s="8">
        <v>3.61</v>
      </c>
      <c r="L250" s="8"/>
      <c r="M250" s="12">
        <f t="shared" si="6"/>
        <v>36.1</v>
      </c>
      <c r="N250" s="12">
        <f t="shared" si="6"/>
        <v>0</v>
      </c>
      <c r="O250" s="12">
        <f t="shared" si="7"/>
        <v>36.1</v>
      </c>
    </row>
    <row r="251" spans="1:16" x14ac:dyDescent="0.25">
      <c r="A251" s="8"/>
      <c r="B251" s="8"/>
      <c r="C251" s="9" t="s">
        <v>319</v>
      </c>
      <c r="D251" s="8" t="s">
        <v>42</v>
      </c>
      <c r="E251" s="8" t="s">
        <v>598</v>
      </c>
      <c r="F251" s="8">
        <v>1.03</v>
      </c>
      <c r="G251" s="10">
        <v>126</v>
      </c>
      <c r="H251" s="11">
        <v>129.78</v>
      </c>
      <c r="I251" s="11">
        <v>861</v>
      </c>
      <c r="J251" s="11">
        <v>-731.22</v>
      </c>
      <c r="K251" s="8">
        <v>3.78</v>
      </c>
      <c r="L251" s="8"/>
      <c r="M251" s="12">
        <f t="shared" si="6"/>
        <v>476.28</v>
      </c>
      <c r="N251" s="12">
        <f t="shared" si="6"/>
        <v>0</v>
      </c>
      <c r="O251" s="12">
        <f t="shared" si="7"/>
        <v>476.28</v>
      </c>
    </row>
    <row r="252" spans="1:16" x14ac:dyDescent="0.25">
      <c r="A252" s="8"/>
      <c r="B252" s="8"/>
      <c r="C252" s="9" t="s">
        <v>24</v>
      </c>
      <c r="D252" s="8" t="s">
        <v>140</v>
      </c>
      <c r="E252" s="8" t="s">
        <v>916</v>
      </c>
      <c r="F252" s="8">
        <v>0.48</v>
      </c>
      <c r="G252" s="10">
        <v>432</v>
      </c>
      <c r="H252" s="11">
        <v>207.36</v>
      </c>
      <c r="I252" s="11">
        <v>1123.4279454722493</v>
      </c>
      <c r="J252" s="11">
        <v>-916.06794547224933</v>
      </c>
      <c r="K252" s="8">
        <v>1.8</v>
      </c>
      <c r="L252" s="8"/>
      <c r="M252" s="12">
        <f t="shared" si="6"/>
        <v>777.6</v>
      </c>
      <c r="N252" s="12">
        <f t="shared" si="6"/>
        <v>0</v>
      </c>
      <c r="O252" s="12">
        <f t="shared" si="7"/>
        <v>777.6</v>
      </c>
    </row>
    <row r="253" spans="1:16" s="7" customFormat="1" x14ac:dyDescent="0.25">
      <c r="A253" s="13"/>
      <c r="B253" s="13" t="s">
        <v>150</v>
      </c>
      <c r="C253" s="14"/>
      <c r="D253" s="13"/>
      <c r="E253" s="13"/>
      <c r="F253" s="13"/>
      <c r="G253" s="15">
        <v>1609</v>
      </c>
      <c r="H253" s="16">
        <v>1177.2499999999998</v>
      </c>
      <c r="I253" s="16">
        <v>4472.4850327633749</v>
      </c>
      <c r="J253" s="16">
        <v>-3295.2350327633744</v>
      </c>
      <c r="K253" s="13"/>
      <c r="L253" s="13"/>
      <c r="M253" s="17"/>
      <c r="N253" s="17"/>
      <c r="O253" s="17">
        <f>SUM(O246:O252)</f>
        <v>3838.11</v>
      </c>
      <c r="P253"/>
    </row>
    <row r="254" spans="1:16" x14ac:dyDescent="0.25">
      <c r="A254" s="8"/>
      <c r="B254" s="8" t="s">
        <v>284</v>
      </c>
      <c r="C254" s="9" t="s">
        <v>300</v>
      </c>
      <c r="D254" s="8" t="s">
        <v>926</v>
      </c>
      <c r="E254" s="8" t="s">
        <v>927</v>
      </c>
      <c r="F254" s="8">
        <v>1.2</v>
      </c>
      <c r="G254" s="10">
        <v>13</v>
      </c>
      <c r="H254" s="11">
        <v>15.6</v>
      </c>
      <c r="I254" s="11">
        <v>75.628378378378386</v>
      </c>
      <c r="J254" s="11">
        <v>-60.028378378378385</v>
      </c>
      <c r="K254" s="8"/>
      <c r="L254" s="8">
        <v>1.2</v>
      </c>
      <c r="M254" s="12">
        <f t="shared" si="6"/>
        <v>0</v>
      </c>
      <c r="N254" s="12">
        <f t="shared" si="6"/>
        <v>15.6</v>
      </c>
      <c r="O254" s="12">
        <f t="shared" si="7"/>
        <v>15.6</v>
      </c>
    </row>
    <row r="255" spans="1:16" x14ac:dyDescent="0.25">
      <c r="A255" s="8"/>
      <c r="B255" s="8"/>
      <c r="C255" s="9"/>
      <c r="D255" s="8" t="s">
        <v>930</v>
      </c>
      <c r="E255" s="8" t="s">
        <v>931</v>
      </c>
      <c r="F255" s="8">
        <v>1.3</v>
      </c>
      <c r="G255" s="10">
        <v>28</v>
      </c>
      <c r="H255" s="11">
        <v>36.4</v>
      </c>
      <c r="I255" s="11">
        <v>162.8918918918919</v>
      </c>
      <c r="J255" s="11">
        <v>-126.4918918918919</v>
      </c>
      <c r="K255" s="8"/>
      <c r="L255" s="8">
        <v>1.3</v>
      </c>
      <c r="M255" s="12">
        <f t="shared" si="6"/>
        <v>0</v>
      </c>
      <c r="N255" s="12">
        <f t="shared" si="6"/>
        <v>36.4</v>
      </c>
      <c r="O255" s="12">
        <f t="shared" si="7"/>
        <v>36.4</v>
      </c>
    </row>
    <row r="256" spans="1:16" x14ac:dyDescent="0.25">
      <c r="A256" s="8"/>
      <c r="B256" s="8"/>
      <c r="C256" s="9"/>
      <c r="D256" s="8" t="s">
        <v>1071</v>
      </c>
      <c r="E256" s="8" t="s">
        <v>1072</v>
      </c>
      <c r="F256" s="8">
        <v>2.5</v>
      </c>
      <c r="G256" s="10">
        <v>332</v>
      </c>
      <c r="H256" s="11">
        <v>830</v>
      </c>
      <c r="I256" s="11">
        <v>3886.8755528255529</v>
      </c>
      <c r="J256" s="11">
        <v>-3056.8755528255529</v>
      </c>
      <c r="K256" s="8"/>
      <c r="L256" s="8">
        <v>2.5</v>
      </c>
      <c r="M256" s="12">
        <f t="shared" si="6"/>
        <v>0</v>
      </c>
      <c r="N256" s="12">
        <f t="shared" si="6"/>
        <v>830</v>
      </c>
      <c r="O256" s="12">
        <f t="shared" si="7"/>
        <v>830</v>
      </c>
    </row>
    <row r="257" spans="1:16" x14ac:dyDescent="0.25">
      <c r="A257" s="8"/>
      <c r="B257" s="8"/>
      <c r="C257" s="9"/>
      <c r="D257" s="8" t="s">
        <v>32</v>
      </c>
      <c r="E257" s="8" t="s">
        <v>932</v>
      </c>
      <c r="F257" s="8">
        <v>3.05</v>
      </c>
      <c r="G257" s="10">
        <v>300</v>
      </c>
      <c r="H257" s="11">
        <v>915</v>
      </c>
      <c r="I257" s="11">
        <v>2147.6041769041767</v>
      </c>
      <c r="J257" s="11">
        <v>-1232.6041769041769</v>
      </c>
      <c r="K257" s="8"/>
      <c r="L257" s="8">
        <v>3.05</v>
      </c>
      <c r="M257" s="12">
        <f t="shared" si="6"/>
        <v>0</v>
      </c>
      <c r="N257" s="12">
        <f t="shared" si="6"/>
        <v>915</v>
      </c>
      <c r="O257" s="12">
        <f t="shared" si="7"/>
        <v>915</v>
      </c>
    </row>
    <row r="258" spans="1:16" x14ac:dyDescent="0.25">
      <c r="A258" s="8"/>
      <c r="B258" s="8"/>
      <c r="C258" s="9"/>
      <c r="D258" s="8"/>
      <c r="E258" s="8" t="s">
        <v>924</v>
      </c>
      <c r="F258" s="8">
        <v>4.1499999999999995</v>
      </c>
      <c r="G258" s="10">
        <v>927</v>
      </c>
      <c r="H258" s="11">
        <v>3847.0499999999997</v>
      </c>
      <c r="I258" s="11">
        <v>4170.0039655172413</v>
      </c>
      <c r="J258" s="11">
        <v>-322.9539655172415</v>
      </c>
      <c r="K258" s="8"/>
      <c r="L258" s="8">
        <v>4.05</v>
      </c>
      <c r="M258" s="12">
        <f t="shared" si="6"/>
        <v>0</v>
      </c>
      <c r="N258" s="12">
        <f t="shared" si="6"/>
        <v>3754.35</v>
      </c>
      <c r="O258" s="12">
        <f t="shared" si="7"/>
        <v>3754.35</v>
      </c>
    </row>
    <row r="259" spans="1:16" x14ac:dyDescent="0.25">
      <c r="A259" s="8"/>
      <c r="B259" s="8"/>
      <c r="C259" s="9"/>
      <c r="D259" s="8"/>
      <c r="E259" s="8"/>
      <c r="F259" s="8">
        <v>4.1500000000000004</v>
      </c>
      <c r="G259" s="10">
        <v>135</v>
      </c>
      <c r="H259" s="11">
        <v>560.25</v>
      </c>
      <c r="I259" s="11">
        <v>749.99603448275855</v>
      </c>
      <c r="J259" s="11">
        <v>-189.7460344827586</v>
      </c>
      <c r="K259" s="8"/>
      <c r="L259" s="8">
        <v>4.1500000000000004</v>
      </c>
      <c r="M259" s="12">
        <f t="shared" si="6"/>
        <v>0</v>
      </c>
      <c r="N259" s="12">
        <f t="shared" si="6"/>
        <v>560.25</v>
      </c>
      <c r="O259" s="12">
        <f t="shared" si="7"/>
        <v>560.25</v>
      </c>
    </row>
    <row r="260" spans="1:16" x14ac:dyDescent="0.25">
      <c r="A260" s="8"/>
      <c r="B260" s="8"/>
      <c r="C260" s="9" t="s">
        <v>187</v>
      </c>
      <c r="D260" s="8" t="s">
        <v>32</v>
      </c>
      <c r="E260" s="8" t="s">
        <v>932</v>
      </c>
      <c r="F260" s="8">
        <v>3.0499999999999994</v>
      </c>
      <c r="G260" s="10">
        <v>305</v>
      </c>
      <c r="H260" s="11">
        <v>930.25</v>
      </c>
      <c r="I260" s="11">
        <v>2583</v>
      </c>
      <c r="J260" s="11">
        <v>-1652.75</v>
      </c>
      <c r="K260" s="8"/>
      <c r="L260" s="8">
        <v>3.05</v>
      </c>
      <c r="M260" s="12">
        <f t="shared" si="6"/>
        <v>0</v>
      </c>
      <c r="N260" s="12">
        <f t="shared" si="6"/>
        <v>930.25</v>
      </c>
      <c r="O260" s="12">
        <f t="shared" si="7"/>
        <v>930.25</v>
      </c>
    </row>
    <row r="261" spans="1:16" x14ac:dyDescent="0.25">
      <c r="A261" s="8"/>
      <c r="B261" s="8"/>
      <c r="C261" s="9" t="s">
        <v>188</v>
      </c>
      <c r="D261" s="8" t="s">
        <v>32</v>
      </c>
      <c r="E261" s="8" t="s">
        <v>932</v>
      </c>
      <c r="F261" s="8">
        <v>3.0499999999999994</v>
      </c>
      <c r="G261" s="10">
        <v>305</v>
      </c>
      <c r="H261" s="11">
        <v>930.25</v>
      </c>
      <c r="I261" s="11">
        <v>2583</v>
      </c>
      <c r="J261" s="11">
        <v>-1652.75</v>
      </c>
      <c r="K261" s="8"/>
      <c r="L261" s="8">
        <v>3.05</v>
      </c>
      <c r="M261" s="12">
        <f t="shared" ref="M261:N324" si="8">$G261*K261</f>
        <v>0</v>
      </c>
      <c r="N261" s="12">
        <f t="shared" si="8"/>
        <v>930.25</v>
      </c>
      <c r="O261" s="12">
        <f t="shared" ref="O261:O324" si="9">M261+N261</f>
        <v>930.25</v>
      </c>
    </row>
    <row r="262" spans="1:16" s="7" customFormat="1" x14ac:dyDescent="0.25">
      <c r="A262" s="13"/>
      <c r="B262" s="13" t="s">
        <v>293</v>
      </c>
      <c r="C262" s="14"/>
      <c r="D262" s="13"/>
      <c r="E262" s="13"/>
      <c r="F262" s="13"/>
      <c r="G262" s="15">
        <v>2345</v>
      </c>
      <c r="H262" s="16">
        <v>8064.8</v>
      </c>
      <c r="I262" s="16">
        <v>16359.000000000002</v>
      </c>
      <c r="J262" s="16">
        <v>-8294.2000000000007</v>
      </c>
      <c r="K262" s="13"/>
      <c r="L262" s="13"/>
      <c r="M262" s="17"/>
      <c r="N262" s="17"/>
      <c r="O262" s="17">
        <f>SUM(O254:O261)</f>
        <v>7972.1</v>
      </c>
      <c r="P262"/>
    </row>
    <row r="263" spans="1:16" x14ac:dyDescent="0.25">
      <c r="A263" s="8"/>
      <c r="B263" s="8" t="s">
        <v>174</v>
      </c>
      <c r="C263" s="9" t="s">
        <v>30</v>
      </c>
      <c r="D263" s="8" t="s">
        <v>42</v>
      </c>
      <c r="E263" s="8" t="s">
        <v>1073</v>
      </c>
      <c r="F263" s="8">
        <v>1.63</v>
      </c>
      <c r="G263" s="10">
        <v>330</v>
      </c>
      <c r="H263" s="11">
        <v>537.9</v>
      </c>
      <c r="I263" s="11">
        <v>861</v>
      </c>
      <c r="J263" s="11">
        <v>-323.10000000000002</v>
      </c>
      <c r="K263" s="8">
        <v>0.99</v>
      </c>
      <c r="L263" s="8"/>
      <c r="M263" s="12">
        <f t="shared" si="8"/>
        <v>326.7</v>
      </c>
      <c r="N263" s="12">
        <f t="shared" si="8"/>
        <v>0</v>
      </c>
      <c r="O263" s="12">
        <f t="shared" si="9"/>
        <v>326.7</v>
      </c>
    </row>
    <row r="264" spans="1:16" x14ac:dyDescent="0.25">
      <c r="A264" s="8"/>
      <c r="B264" s="8"/>
      <c r="C264" s="9" t="s">
        <v>143</v>
      </c>
      <c r="D264" s="8" t="s">
        <v>42</v>
      </c>
      <c r="E264" s="8" t="s">
        <v>1073</v>
      </c>
      <c r="F264" s="8">
        <v>1.63</v>
      </c>
      <c r="G264" s="10">
        <v>418</v>
      </c>
      <c r="H264" s="11">
        <v>681.33999999999992</v>
      </c>
      <c r="I264" s="11">
        <v>2511.25</v>
      </c>
      <c r="J264" s="11">
        <v>-1829.9099999999999</v>
      </c>
      <c r="K264" s="8">
        <v>0.99</v>
      </c>
      <c r="L264" s="8"/>
      <c r="M264" s="12">
        <f t="shared" si="8"/>
        <v>413.82</v>
      </c>
      <c r="N264" s="12">
        <f t="shared" si="8"/>
        <v>0</v>
      </c>
      <c r="O264" s="12">
        <f t="shared" si="9"/>
        <v>413.82</v>
      </c>
    </row>
    <row r="265" spans="1:16" s="7" customFormat="1" x14ac:dyDescent="0.25">
      <c r="A265" s="13"/>
      <c r="B265" s="13" t="s">
        <v>190</v>
      </c>
      <c r="C265" s="14"/>
      <c r="D265" s="13"/>
      <c r="E265" s="13"/>
      <c r="F265" s="13"/>
      <c r="G265" s="15">
        <v>748</v>
      </c>
      <c r="H265" s="16">
        <v>1219.24</v>
      </c>
      <c r="I265" s="16">
        <v>3372.25</v>
      </c>
      <c r="J265" s="16">
        <v>-2153.0099999999998</v>
      </c>
      <c r="K265" s="13"/>
      <c r="L265" s="13"/>
      <c r="M265" s="17"/>
      <c r="N265" s="17"/>
      <c r="O265" s="17">
        <f>SUM(O263:O264)</f>
        <v>740.52</v>
      </c>
      <c r="P265"/>
    </row>
    <row r="266" spans="1:16" x14ac:dyDescent="0.25">
      <c r="A266" s="8"/>
      <c r="B266" s="8" t="s">
        <v>17</v>
      </c>
      <c r="C266" s="9" t="s">
        <v>300</v>
      </c>
      <c r="D266" s="8" t="s">
        <v>1074</v>
      </c>
      <c r="E266" s="8" t="s">
        <v>1075</v>
      </c>
      <c r="F266" s="8">
        <v>3.9400000000000004</v>
      </c>
      <c r="G266" s="10">
        <v>428</v>
      </c>
      <c r="H266" s="11">
        <v>1686.32</v>
      </c>
      <c r="I266" s="11">
        <v>6027</v>
      </c>
      <c r="J266" s="11">
        <v>-4340.68</v>
      </c>
      <c r="K266" s="8"/>
      <c r="L266" s="8">
        <v>4.07</v>
      </c>
      <c r="M266" s="12">
        <f t="shared" si="8"/>
        <v>0</v>
      </c>
      <c r="N266" s="12">
        <f t="shared" si="8"/>
        <v>1741.96</v>
      </c>
      <c r="O266" s="12">
        <f t="shared" si="9"/>
        <v>1741.96</v>
      </c>
    </row>
    <row r="267" spans="1:16" x14ac:dyDescent="0.25">
      <c r="A267" s="8"/>
      <c r="B267" s="8"/>
      <c r="C267" s="9" t="s">
        <v>285</v>
      </c>
      <c r="D267" s="8" t="s">
        <v>301</v>
      </c>
      <c r="E267" s="8" t="s">
        <v>937</v>
      </c>
      <c r="F267" s="8">
        <v>3.38</v>
      </c>
      <c r="G267" s="10">
        <v>26</v>
      </c>
      <c r="H267" s="11">
        <v>87.88</v>
      </c>
      <c r="I267" s="11">
        <v>104.96315789473684</v>
      </c>
      <c r="J267" s="11">
        <v>-17.08315789473685</v>
      </c>
      <c r="K267" s="8"/>
      <c r="L267" s="8">
        <v>3.5</v>
      </c>
      <c r="M267" s="12">
        <f t="shared" si="8"/>
        <v>0</v>
      </c>
      <c r="N267" s="12">
        <f t="shared" si="8"/>
        <v>91</v>
      </c>
      <c r="O267" s="12">
        <f t="shared" si="9"/>
        <v>91</v>
      </c>
    </row>
    <row r="268" spans="1:16" x14ac:dyDescent="0.25">
      <c r="A268" s="8"/>
      <c r="B268" s="8"/>
      <c r="C268" s="9"/>
      <c r="D268" s="8"/>
      <c r="E268" s="8" t="s">
        <v>938</v>
      </c>
      <c r="F268" s="8">
        <v>3.3799999999999994</v>
      </c>
      <c r="G268" s="10">
        <v>4800</v>
      </c>
      <c r="H268" s="11">
        <v>16224</v>
      </c>
      <c r="I268" s="11">
        <v>17076.426976634411</v>
      </c>
      <c r="J268" s="11">
        <v>-852.42697663441118</v>
      </c>
      <c r="K268" s="8"/>
      <c r="L268" s="8">
        <v>3.5</v>
      </c>
      <c r="M268" s="12">
        <f t="shared" si="8"/>
        <v>0</v>
      </c>
      <c r="N268" s="12">
        <f t="shared" si="8"/>
        <v>16800</v>
      </c>
      <c r="O268" s="12">
        <f t="shared" si="9"/>
        <v>16800</v>
      </c>
    </row>
    <row r="269" spans="1:16" x14ac:dyDescent="0.25">
      <c r="A269" s="8"/>
      <c r="B269" s="8"/>
      <c r="C269" s="9" t="s">
        <v>309</v>
      </c>
      <c r="D269" s="8" t="s">
        <v>301</v>
      </c>
      <c r="E269" s="8" t="s">
        <v>938</v>
      </c>
      <c r="F269" s="8">
        <v>3.379999999999999</v>
      </c>
      <c r="G269" s="10">
        <v>4817</v>
      </c>
      <c r="H269" s="11">
        <v>16281.460000000003</v>
      </c>
      <c r="I269" s="11">
        <v>17220</v>
      </c>
      <c r="J269" s="11">
        <v>-938.53999999999985</v>
      </c>
      <c r="K269" s="8"/>
      <c r="L269" s="8">
        <v>3.5</v>
      </c>
      <c r="M269" s="12">
        <f t="shared" si="8"/>
        <v>0</v>
      </c>
      <c r="N269" s="12">
        <f t="shared" si="8"/>
        <v>16859.5</v>
      </c>
      <c r="O269" s="12">
        <f t="shared" si="9"/>
        <v>16859.5</v>
      </c>
    </row>
    <row r="270" spans="1:16" x14ac:dyDescent="0.25">
      <c r="A270" s="8"/>
      <c r="B270" s="8"/>
      <c r="C270" s="9" t="s">
        <v>319</v>
      </c>
      <c r="D270" s="8" t="s">
        <v>301</v>
      </c>
      <c r="E270" s="8" t="s">
        <v>938</v>
      </c>
      <c r="F270" s="8">
        <v>3.3799999999999994</v>
      </c>
      <c r="G270" s="10">
        <v>4532</v>
      </c>
      <c r="H270" s="11">
        <v>15318.160000000002</v>
      </c>
      <c r="I270" s="11">
        <v>16359</v>
      </c>
      <c r="J270" s="11">
        <v>-1040.8400000000001</v>
      </c>
      <c r="K270" s="8"/>
      <c r="L270" s="8">
        <v>3.5</v>
      </c>
      <c r="M270" s="12">
        <f t="shared" si="8"/>
        <v>0</v>
      </c>
      <c r="N270" s="12">
        <f t="shared" si="8"/>
        <v>15862</v>
      </c>
      <c r="O270" s="12">
        <f t="shared" si="9"/>
        <v>15862</v>
      </c>
    </row>
    <row r="271" spans="1:16" x14ac:dyDescent="0.25">
      <c r="A271" s="8"/>
      <c r="B271" s="8"/>
      <c r="C271" s="9" t="s">
        <v>1076</v>
      </c>
      <c r="D271" s="8" t="s">
        <v>301</v>
      </c>
      <c r="E271" s="8" t="s">
        <v>938</v>
      </c>
      <c r="F271" s="8">
        <v>3.3799999999999994</v>
      </c>
      <c r="G271" s="10">
        <v>4903</v>
      </c>
      <c r="H271" s="11">
        <v>16572.140000000003</v>
      </c>
      <c r="I271" s="11">
        <v>17220.000000000004</v>
      </c>
      <c r="J271" s="11">
        <v>-647.85999999999979</v>
      </c>
      <c r="K271" s="8"/>
      <c r="L271" s="8">
        <v>3.5</v>
      </c>
      <c r="M271" s="12">
        <f t="shared" si="8"/>
        <v>0</v>
      </c>
      <c r="N271" s="12">
        <f t="shared" si="8"/>
        <v>17160.5</v>
      </c>
      <c r="O271" s="12">
        <f t="shared" si="9"/>
        <v>17160.5</v>
      </c>
    </row>
    <row r="272" spans="1:16" x14ac:dyDescent="0.25">
      <c r="A272" s="8"/>
      <c r="B272" s="8"/>
      <c r="C272" s="9" t="s">
        <v>149</v>
      </c>
      <c r="D272" s="8" t="s">
        <v>32</v>
      </c>
      <c r="E272" s="8" t="s">
        <v>936</v>
      </c>
      <c r="F272" s="8">
        <v>3.9200000000000008</v>
      </c>
      <c r="G272" s="10">
        <v>2863</v>
      </c>
      <c r="H272" s="11">
        <v>11222.96</v>
      </c>
      <c r="I272" s="11">
        <v>17220</v>
      </c>
      <c r="J272" s="11">
        <v>-5997.04</v>
      </c>
      <c r="K272" s="8"/>
      <c r="L272" s="8">
        <v>4.05</v>
      </c>
      <c r="M272" s="12">
        <f t="shared" si="8"/>
        <v>0</v>
      </c>
      <c r="N272" s="12">
        <f t="shared" si="8"/>
        <v>11595.15</v>
      </c>
      <c r="O272" s="12">
        <f t="shared" si="9"/>
        <v>11595.15</v>
      </c>
    </row>
    <row r="273" spans="1:16" s="7" customFormat="1" x14ac:dyDescent="0.25">
      <c r="A273" s="13"/>
      <c r="B273" s="13" t="s">
        <v>34</v>
      </c>
      <c r="C273" s="14"/>
      <c r="D273" s="13"/>
      <c r="E273" s="13"/>
      <c r="F273" s="13"/>
      <c r="G273" s="15">
        <v>22369</v>
      </c>
      <c r="H273" s="16">
        <v>77392.919999999984</v>
      </c>
      <c r="I273" s="16">
        <v>91227.390134529152</v>
      </c>
      <c r="J273" s="16">
        <v>-13834.470134529145</v>
      </c>
      <c r="K273" s="13"/>
      <c r="L273" s="13"/>
      <c r="M273" s="17"/>
      <c r="N273" s="17"/>
      <c r="O273" s="17">
        <f>SUM(O266:O272)</f>
        <v>80110.109999999986</v>
      </c>
      <c r="P273"/>
    </row>
    <row r="274" spans="1:16" x14ac:dyDescent="0.25">
      <c r="A274" s="8"/>
      <c r="B274" s="8" t="s">
        <v>939</v>
      </c>
      <c r="C274" s="9" t="s">
        <v>30</v>
      </c>
      <c r="D274" s="8" t="s">
        <v>940</v>
      </c>
      <c r="E274" s="8" t="s">
        <v>941</v>
      </c>
      <c r="F274" s="8">
        <v>6.75</v>
      </c>
      <c r="G274" s="10">
        <v>1761</v>
      </c>
      <c r="H274" s="11">
        <v>11886.75</v>
      </c>
      <c r="I274" s="11">
        <v>16359</v>
      </c>
      <c r="J274" s="11">
        <v>-4472.25</v>
      </c>
      <c r="K274" s="8"/>
      <c r="L274" s="8">
        <v>6.75</v>
      </c>
      <c r="M274" s="12">
        <f t="shared" si="8"/>
        <v>0</v>
      </c>
      <c r="N274" s="12">
        <f t="shared" si="8"/>
        <v>11886.75</v>
      </c>
      <c r="O274" s="12">
        <f t="shared" si="9"/>
        <v>11886.75</v>
      </c>
    </row>
    <row r="275" spans="1:16" x14ac:dyDescent="0.25">
      <c r="A275" s="8"/>
      <c r="B275" s="8"/>
      <c r="C275" s="9" t="s">
        <v>143</v>
      </c>
      <c r="D275" s="8" t="s">
        <v>940</v>
      </c>
      <c r="E275" s="8" t="s">
        <v>941</v>
      </c>
      <c r="F275" s="8">
        <v>6.75</v>
      </c>
      <c r="G275" s="10">
        <v>1906</v>
      </c>
      <c r="H275" s="11">
        <v>12865.5</v>
      </c>
      <c r="I275" s="11">
        <v>14708.75</v>
      </c>
      <c r="J275" s="11">
        <v>-1843.25</v>
      </c>
      <c r="K275" s="8"/>
      <c r="L275" s="8">
        <v>6.75</v>
      </c>
      <c r="M275" s="12">
        <f t="shared" si="8"/>
        <v>0</v>
      </c>
      <c r="N275" s="12">
        <f t="shared" si="8"/>
        <v>12865.5</v>
      </c>
      <c r="O275" s="12">
        <f t="shared" si="9"/>
        <v>12865.5</v>
      </c>
    </row>
    <row r="276" spans="1:16" s="7" customFormat="1" x14ac:dyDescent="0.25">
      <c r="A276" s="13"/>
      <c r="B276" s="13" t="s">
        <v>944</v>
      </c>
      <c r="C276" s="14"/>
      <c r="D276" s="13"/>
      <c r="E276" s="13"/>
      <c r="F276" s="13"/>
      <c r="G276" s="15">
        <v>3667</v>
      </c>
      <c r="H276" s="16">
        <v>24752.25</v>
      </c>
      <c r="I276" s="16">
        <v>31067.75</v>
      </c>
      <c r="J276" s="16">
        <v>-6315.5</v>
      </c>
      <c r="K276" s="13"/>
      <c r="L276" s="13"/>
      <c r="M276" s="17"/>
      <c r="N276" s="17"/>
      <c r="O276" s="17">
        <f>SUM(O274:O275)</f>
        <v>24752.25</v>
      </c>
      <c r="P276"/>
    </row>
    <row r="277" spans="1:16" x14ac:dyDescent="0.25">
      <c r="A277" s="8"/>
      <c r="B277" s="8" t="s">
        <v>945</v>
      </c>
      <c r="C277" s="9" t="s">
        <v>145</v>
      </c>
      <c r="D277" s="8" t="s">
        <v>946</v>
      </c>
      <c r="E277" s="8" t="s">
        <v>1077</v>
      </c>
      <c r="F277" s="8">
        <v>12.47</v>
      </c>
      <c r="G277" s="10">
        <v>428</v>
      </c>
      <c r="H277" s="11">
        <v>5337.1600000000008</v>
      </c>
      <c r="I277" s="11">
        <v>4894.2590497737556</v>
      </c>
      <c r="J277" s="11">
        <v>442.90095022624439</v>
      </c>
      <c r="K277" s="8"/>
      <c r="L277" s="8">
        <v>20.239999999999998</v>
      </c>
      <c r="M277" s="12">
        <f t="shared" si="8"/>
        <v>0</v>
      </c>
      <c r="N277" s="12">
        <f t="shared" si="8"/>
        <v>8662.7199999999993</v>
      </c>
      <c r="O277" s="12">
        <f t="shared" si="9"/>
        <v>8662.7199999999993</v>
      </c>
    </row>
    <row r="278" spans="1:16" x14ac:dyDescent="0.25">
      <c r="A278" s="8"/>
      <c r="B278" s="8"/>
      <c r="C278" s="9"/>
      <c r="D278" s="8"/>
      <c r="E278" s="8" t="s">
        <v>947</v>
      </c>
      <c r="F278" s="8">
        <v>12.47</v>
      </c>
      <c r="G278" s="10">
        <v>514</v>
      </c>
      <c r="H278" s="11">
        <v>6409.579999999999</v>
      </c>
      <c r="I278" s="11">
        <v>10603.740950226245</v>
      </c>
      <c r="J278" s="11">
        <v>-4194.1609502262445</v>
      </c>
      <c r="K278" s="8"/>
      <c r="L278" s="8">
        <v>20.239999999999998</v>
      </c>
      <c r="M278" s="12">
        <f t="shared" si="8"/>
        <v>0</v>
      </c>
      <c r="N278" s="12">
        <f t="shared" si="8"/>
        <v>10403.359999999999</v>
      </c>
      <c r="O278" s="12">
        <f t="shared" si="9"/>
        <v>10403.359999999999</v>
      </c>
    </row>
    <row r="279" spans="1:16" x14ac:dyDescent="0.25">
      <c r="A279" s="8"/>
      <c r="B279" s="8"/>
      <c r="C279" s="9" t="s">
        <v>148</v>
      </c>
      <c r="D279" s="8" t="s">
        <v>946</v>
      </c>
      <c r="E279" s="8" t="s">
        <v>1077</v>
      </c>
      <c r="F279" s="8">
        <v>12.47</v>
      </c>
      <c r="G279" s="10">
        <v>457</v>
      </c>
      <c r="H279" s="11">
        <v>5698.7900000000009</v>
      </c>
      <c r="I279" s="11">
        <v>5334.0742021427359</v>
      </c>
      <c r="J279" s="11">
        <v>364.71579785726442</v>
      </c>
      <c r="K279" s="8"/>
      <c r="L279" s="8">
        <v>20.239999999999998</v>
      </c>
      <c r="M279" s="12">
        <f t="shared" si="8"/>
        <v>0</v>
      </c>
      <c r="N279" s="12">
        <f t="shared" si="8"/>
        <v>9249.6799999999985</v>
      </c>
      <c r="O279" s="12">
        <f t="shared" si="9"/>
        <v>9249.6799999999985</v>
      </c>
    </row>
    <row r="280" spans="1:16" x14ac:dyDescent="0.25">
      <c r="A280" s="8"/>
      <c r="B280" s="8"/>
      <c r="C280" s="9"/>
      <c r="D280" s="8"/>
      <c r="E280" s="8" t="s">
        <v>947</v>
      </c>
      <c r="F280" s="8">
        <v>12.47</v>
      </c>
      <c r="G280" s="10">
        <v>486</v>
      </c>
      <c r="H280" s="11">
        <v>6060.42</v>
      </c>
      <c r="I280" s="11">
        <v>10163.925797857266</v>
      </c>
      <c r="J280" s="11">
        <v>-4103.5057978572631</v>
      </c>
      <c r="K280" s="8"/>
      <c r="L280" s="8">
        <v>20.239999999999998</v>
      </c>
      <c r="M280" s="12">
        <f t="shared" si="8"/>
        <v>0</v>
      </c>
      <c r="N280" s="12">
        <f t="shared" si="8"/>
        <v>9836.64</v>
      </c>
      <c r="O280" s="12">
        <f t="shared" si="9"/>
        <v>9836.64</v>
      </c>
    </row>
    <row r="281" spans="1:16" s="7" customFormat="1" x14ac:dyDescent="0.25">
      <c r="A281" s="13"/>
      <c r="B281" s="13" t="s">
        <v>948</v>
      </c>
      <c r="C281" s="14"/>
      <c r="D281" s="13"/>
      <c r="E281" s="13"/>
      <c r="F281" s="13"/>
      <c r="G281" s="15">
        <v>1885</v>
      </c>
      <c r="H281" s="16">
        <v>23505.949999999997</v>
      </c>
      <c r="I281" s="16">
        <v>30996</v>
      </c>
      <c r="J281" s="16">
        <v>-7490.0499999999993</v>
      </c>
      <c r="K281" s="13"/>
      <c r="L281" s="13"/>
      <c r="M281" s="17"/>
      <c r="N281" s="17"/>
      <c r="O281" s="17">
        <f>SUM(O277:O280)</f>
        <v>38152.399999999994</v>
      </c>
      <c r="P281"/>
    </row>
    <row r="282" spans="1:16" x14ac:dyDescent="0.25">
      <c r="A282" s="8"/>
      <c r="B282" s="8" t="s">
        <v>328</v>
      </c>
      <c r="C282" s="9" t="s">
        <v>145</v>
      </c>
      <c r="D282" s="8" t="s">
        <v>49</v>
      </c>
      <c r="E282" s="8" t="s">
        <v>332</v>
      </c>
      <c r="F282" s="8">
        <v>5</v>
      </c>
      <c r="G282" s="10">
        <v>47</v>
      </c>
      <c r="H282" s="11">
        <v>235</v>
      </c>
      <c r="I282" s="11">
        <v>1722</v>
      </c>
      <c r="J282" s="11">
        <v>-1487</v>
      </c>
      <c r="K282" s="8"/>
      <c r="L282" s="8">
        <v>6.95</v>
      </c>
      <c r="M282" s="12">
        <f t="shared" si="8"/>
        <v>0</v>
      </c>
      <c r="N282" s="12">
        <f t="shared" si="8"/>
        <v>326.65000000000003</v>
      </c>
      <c r="O282" s="12">
        <f t="shared" si="9"/>
        <v>326.65000000000003</v>
      </c>
    </row>
    <row r="283" spans="1:16" x14ac:dyDescent="0.25">
      <c r="A283" s="8"/>
      <c r="B283" s="8"/>
      <c r="C283" s="9" t="s">
        <v>148</v>
      </c>
      <c r="D283" s="8" t="s">
        <v>49</v>
      </c>
      <c r="E283" s="8" t="s">
        <v>332</v>
      </c>
      <c r="F283" s="8">
        <v>5</v>
      </c>
      <c r="G283" s="10">
        <v>46</v>
      </c>
      <c r="H283" s="11">
        <v>230</v>
      </c>
      <c r="I283" s="11">
        <v>1722</v>
      </c>
      <c r="J283" s="11">
        <v>-1492</v>
      </c>
      <c r="K283" s="8"/>
      <c r="L283" s="8">
        <v>6.95</v>
      </c>
      <c r="M283" s="12">
        <f t="shared" si="8"/>
        <v>0</v>
      </c>
      <c r="N283" s="12">
        <f t="shared" si="8"/>
        <v>319.7</v>
      </c>
      <c r="O283" s="12">
        <f t="shared" si="9"/>
        <v>319.7</v>
      </c>
    </row>
    <row r="284" spans="1:16" x14ac:dyDescent="0.25">
      <c r="A284" s="8"/>
      <c r="B284" s="8"/>
      <c r="C284" s="9" t="s">
        <v>187</v>
      </c>
      <c r="D284" s="8" t="s">
        <v>49</v>
      </c>
      <c r="E284" s="8" t="s">
        <v>332</v>
      </c>
      <c r="F284" s="8">
        <v>5</v>
      </c>
      <c r="G284" s="10">
        <v>495</v>
      </c>
      <c r="H284" s="11">
        <v>2475</v>
      </c>
      <c r="I284" s="11">
        <v>9177.8675213675215</v>
      </c>
      <c r="J284" s="11">
        <v>-6702.8675213675215</v>
      </c>
      <c r="K284" s="8"/>
      <c r="L284" s="8">
        <v>6.95</v>
      </c>
      <c r="M284" s="12">
        <f t="shared" si="8"/>
        <v>0</v>
      </c>
      <c r="N284" s="12">
        <f t="shared" si="8"/>
        <v>3440.25</v>
      </c>
      <c r="O284" s="12">
        <f t="shared" si="9"/>
        <v>3440.25</v>
      </c>
    </row>
    <row r="285" spans="1:16" x14ac:dyDescent="0.25">
      <c r="A285" s="8"/>
      <c r="B285" s="8"/>
      <c r="C285" s="9" t="s">
        <v>188</v>
      </c>
      <c r="D285" s="8" t="s">
        <v>49</v>
      </c>
      <c r="E285" s="8" t="s">
        <v>332</v>
      </c>
      <c r="F285" s="8">
        <v>5</v>
      </c>
      <c r="G285" s="10">
        <v>495</v>
      </c>
      <c r="H285" s="11">
        <v>2475</v>
      </c>
      <c r="I285" s="11">
        <v>8321.8594405594395</v>
      </c>
      <c r="J285" s="11">
        <v>-5846.8594405594404</v>
      </c>
      <c r="K285" s="8"/>
      <c r="L285" s="8">
        <v>6.95</v>
      </c>
      <c r="M285" s="12">
        <f t="shared" si="8"/>
        <v>0</v>
      </c>
      <c r="N285" s="12">
        <f t="shared" si="8"/>
        <v>3440.25</v>
      </c>
      <c r="O285" s="12">
        <f t="shared" si="9"/>
        <v>3440.25</v>
      </c>
    </row>
    <row r="286" spans="1:16" s="7" customFormat="1" x14ac:dyDescent="0.25">
      <c r="A286" s="13"/>
      <c r="B286" s="13" t="s">
        <v>333</v>
      </c>
      <c r="C286" s="14"/>
      <c r="D286" s="13"/>
      <c r="E286" s="13"/>
      <c r="F286" s="13"/>
      <c r="G286" s="15">
        <v>1083</v>
      </c>
      <c r="H286" s="16">
        <v>5415</v>
      </c>
      <c r="I286" s="16">
        <v>20943.726961926965</v>
      </c>
      <c r="J286" s="16">
        <v>-15528.726961926961</v>
      </c>
      <c r="K286" s="13"/>
      <c r="L286" s="13"/>
      <c r="M286" s="17"/>
      <c r="N286" s="17"/>
      <c r="O286" s="17">
        <f>SUM(O282:O285)</f>
        <v>7526.85</v>
      </c>
      <c r="P286"/>
    </row>
    <row r="287" spans="1:16" x14ac:dyDescent="0.25">
      <c r="A287" s="8"/>
      <c r="B287" s="8" t="s">
        <v>949</v>
      </c>
      <c r="C287" s="9" t="s">
        <v>18</v>
      </c>
      <c r="D287" s="8" t="s">
        <v>49</v>
      </c>
      <c r="E287" s="8" t="s">
        <v>1078</v>
      </c>
      <c r="F287" s="8">
        <v>4.9800000000000004</v>
      </c>
      <c r="G287" s="10">
        <v>536</v>
      </c>
      <c r="H287" s="11">
        <v>2669.28</v>
      </c>
      <c r="I287" s="11">
        <v>4482.8466348519487</v>
      </c>
      <c r="J287" s="11">
        <v>-1813.5666348519489</v>
      </c>
      <c r="K287" s="8"/>
      <c r="L287" s="8">
        <v>6.34</v>
      </c>
      <c r="M287" s="12">
        <f t="shared" si="8"/>
        <v>0</v>
      </c>
      <c r="N287" s="12">
        <f t="shared" si="8"/>
        <v>3398.24</v>
      </c>
      <c r="O287" s="12">
        <f t="shared" si="9"/>
        <v>3398.24</v>
      </c>
    </row>
    <row r="288" spans="1:16" x14ac:dyDescent="0.25">
      <c r="A288" s="8"/>
      <c r="B288" s="8"/>
      <c r="C288" s="9"/>
      <c r="D288" s="8" t="s">
        <v>950</v>
      </c>
      <c r="E288" s="8" t="s">
        <v>951</v>
      </c>
      <c r="F288" s="8">
        <v>4.9800000000000022</v>
      </c>
      <c r="G288" s="10">
        <v>1465</v>
      </c>
      <c r="H288" s="11">
        <v>7295.7000000000007</v>
      </c>
      <c r="I288" s="11">
        <v>10287.706143327778</v>
      </c>
      <c r="J288" s="11">
        <v>-2992.006143327777</v>
      </c>
      <c r="K288" s="8"/>
      <c r="L288" s="8">
        <v>6.34</v>
      </c>
      <c r="M288" s="12">
        <f t="shared" si="8"/>
        <v>0</v>
      </c>
      <c r="N288" s="12">
        <f t="shared" si="8"/>
        <v>9288.1</v>
      </c>
      <c r="O288" s="12">
        <f t="shared" si="9"/>
        <v>9288.1</v>
      </c>
    </row>
    <row r="289" spans="1:16" x14ac:dyDescent="0.25">
      <c r="A289" s="8"/>
      <c r="B289" s="8"/>
      <c r="C289" s="9" t="s">
        <v>24</v>
      </c>
      <c r="D289" s="8" t="s">
        <v>49</v>
      </c>
      <c r="E289" s="8" t="s">
        <v>1078</v>
      </c>
      <c r="F289" s="8">
        <v>4.9799999999999995</v>
      </c>
      <c r="G289" s="10">
        <v>540</v>
      </c>
      <c r="H289" s="11">
        <v>2689.2</v>
      </c>
      <c r="I289" s="11">
        <v>4440.504044289044</v>
      </c>
      <c r="J289" s="11">
        <v>-1751.3040442890442</v>
      </c>
      <c r="K289" s="8"/>
      <c r="L289" s="8">
        <v>6.34</v>
      </c>
      <c r="M289" s="12">
        <f t="shared" si="8"/>
        <v>0</v>
      </c>
      <c r="N289" s="12">
        <f t="shared" si="8"/>
        <v>3423.6</v>
      </c>
      <c r="O289" s="12">
        <f t="shared" si="9"/>
        <v>3423.6</v>
      </c>
    </row>
    <row r="290" spans="1:16" x14ac:dyDescent="0.25">
      <c r="A290" s="8"/>
      <c r="B290" s="8"/>
      <c r="C290" s="9"/>
      <c r="D290" s="8" t="s">
        <v>950</v>
      </c>
      <c r="E290" s="8" t="s">
        <v>951</v>
      </c>
      <c r="F290" s="8">
        <v>4.9800000000000022</v>
      </c>
      <c r="G290" s="10">
        <v>1481</v>
      </c>
      <c r="H290" s="11">
        <v>7375.38</v>
      </c>
      <c r="I290" s="11">
        <v>11656.068010238707</v>
      </c>
      <c r="J290" s="11">
        <v>-4280.6880102387058</v>
      </c>
      <c r="K290" s="8"/>
      <c r="L290" s="8">
        <v>6.34</v>
      </c>
      <c r="M290" s="12">
        <f t="shared" si="8"/>
        <v>0</v>
      </c>
      <c r="N290" s="12">
        <f t="shared" si="8"/>
        <v>9389.5399999999991</v>
      </c>
      <c r="O290" s="12">
        <f t="shared" si="9"/>
        <v>9389.5399999999991</v>
      </c>
    </row>
    <row r="291" spans="1:16" x14ac:dyDescent="0.25">
      <c r="A291" s="8"/>
      <c r="B291" s="8"/>
      <c r="C291" s="9" t="s">
        <v>187</v>
      </c>
      <c r="D291" s="8" t="s">
        <v>49</v>
      </c>
      <c r="E291" s="8" t="s">
        <v>1079</v>
      </c>
      <c r="F291" s="8">
        <v>5</v>
      </c>
      <c r="G291" s="10">
        <v>380</v>
      </c>
      <c r="H291" s="11">
        <v>1900</v>
      </c>
      <c r="I291" s="11">
        <v>5459.1324786324785</v>
      </c>
      <c r="J291" s="11">
        <v>-3559.1324786324785</v>
      </c>
      <c r="K291" s="8"/>
      <c r="L291" s="8">
        <v>6.8</v>
      </c>
      <c r="M291" s="12">
        <f t="shared" si="8"/>
        <v>0</v>
      </c>
      <c r="N291" s="12">
        <f t="shared" si="8"/>
        <v>2584</v>
      </c>
      <c r="O291" s="12">
        <f t="shared" si="9"/>
        <v>2584</v>
      </c>
    </row>
    <row r="292" spans="1:16" x14ac:dyDescent="0.25">
      <c r="A292" s="8"/>
      <c r="B292" s="8"/>
      <c r="C292" s="9" t="s">
        <v>188</v>
      </c>
      <c r="D292" s="8" t="s">
        <v>49</v>
      </c>
      <c r="E292" s="8" t="s">
        <v>1079</v>
      </c>
      <c r="F292" s="8">
        <v>5</v>
      </c>
      <c r="G292" s="10">
        <v>406</v>
      </c>
      <c r="H292" s="11">
        <v>2030</v>
      </c>
      <c r="I292" s="11">
        <v>6315.1405594405596</v>
      </c>
      <c r="J292" s="11">
        <v>-4285.1405594405596</v>
      </c>
      <c r="K292" s="8"/>
      <c r="L292" s="8">
        <v>6.8</v>
      </c>
      <c r="M292" s="12">
        <f t="shared" si="8"/>
        <v>0</v>
      </c>
      <c r="N292" s="12">
        <f t="shared" si="8"/>
        <v>2760.7999999999997</v>
      </c>
      <c r="O292" s="12">
        <f t="shared" si="9"/>
        <v>2760.7999999999997</v>
      </c>
    </row>
    <row r="293" spans="1:16" s="7" customFormat="1" x14ac:dyDescent="0.25">
      <c r="A293" s="13"/>
      <c r="B293" s="13" t="s">
        <v>952</v>
      </c>
      <c r="C293" s="14"/>
      <c r="D293" s="13"/>
      <c r="E293" s="13"/>
      <c r="F293" s="13"/>
      <c r="G293" s="15">
        <v>4808</v>
      </c>
      <c r="H293" s="16">
        <v>23959.559999999998</v>
      </c>
      <c r="I293" s="16">
        <v>42641.397870780514</v>
      </c>
      <c r="J293" s="16">
        <v>-18681.837870780517</v>
      </c>
      <c r="K293" s="13"/>
      <c r="L293" s="13"/>
      <c r="M293" s="17"/>
      <c r="N293" s="17"/>
      <c r="O293" s="17">
        <f>SUM(O287:O292)</f>
        <v>30844.28</v>
      </c>
      <c r="P293"/>
    </row>
    <row r="294" spans="1:16" s="7" customFormat="1" x14ac:dyDescent="0.25">
      <c r="A294" s="2" t="s">
        <v>334</v>
      </c>
      <c r="B294" s="2"/>
      <c r="C294" s="3"/>
      <c r="D294" s="2"/>
      <c r="E294" s="2"/>
      <c r="F294" s="2"/>
      <c r="G294" s="4">
        <v>38514</v>
      </c>
      <c r="H294" s="5">
        <v>165486.97000000012</v>
      </c>
      <c r="I294" s="5">
        <v>241080</v>
      </c>
      <c r="J294" s="5">
        <v>-75593.030000000028</v>
      </c>
      <c r="K294" s="2"/>
      <c r="L294" s="2"/>
      <c r="M294" s="6"/>
      <c r="N294" s="6"/>
      <c r="O294" s="6"/>
      <c r="P294"/>
    </row>
    <row r="295" spans="1:16" x14ac:dyDescent="0.25">
      <c r="A295" s="8" t="s">
        <v>335</v>
      </c>
      <c r="B295" s="8" t="s">
        <v>221</v>
      </c>
      <c r="C295" s="9" t="s">
        <v>18</v>
      </c>
      <c r="D295" s="8" t="s">
        <v>38</v>
      </c>
      <c r="E295" s="8" t="s">
        <v>953</v>
      </c>
      <c r="F295" s="8">
        <v>0.65</v>
      </c>
      <c r="G295" s="10">
        <v>90</v>
      </c>
      <c r="H295" s="11">
        <v>58.5</v>
      </c>
      <c r="I295" s="11">
        <v>104.82352941176471</v>
      </c>
      <c r="J295" s="11">
        <v>-46.32352941176471</v>
      </c>
      <c r="K295" s="8">
        <v>1.66</v>
      </c>
      <c r="L295" s="8"/>
      <c r="M295" s="12">
        <f t="shared" si="8"/>
        <v>149.4</v>
      </c>
      <c r="N295" s="12">
        <f t="shared" si="8"/>
        <v>0</v>
      </c>
      <c r="O295" s="12">
        <f t="shared" si="9"/>
        <v>149.4</v>
      </c>
    </row>
    <row r="296" spans="1:16" x14ac:dyDescent="0.25">
      <c r="A296" s="8"/>
      <c r="B296" s="8"/>
      <c r="C296" s="9"/>
      <c r="D296" s="8"/>
      <c r="E296" s="8" t="s">
        <v>954</v>
      </c>
      <c r="F296" s="8">
        <v>0.65000000000000013</v>
      </c>
      <c r="G296" s="10">
        <v>19750</v>
      </c>
      <c r="H296" s="11">
        <v>12837.5</v>
      </c>
      <c r="I296" s="11">
        <v>19695.176470588234</v>
      </c>
      <c r="J296" s="11">
        <v>-6857.6764705882351</v>
      </c>
      <c r="K296" s="8">
        <v>1.64</v>
      </c>
      <c r="L296" s="8"/>
      <c r="M296" s="12">
        <f t="shared" si="8"/>
        <v>32389.999999999996</v>
      </c>
      <c r="N296" s="12">
        <f t="shared" si="8"/>
        <v>0</v>
      </c>
      <c r="O296" s="12">
        <f t="shared" si="9"/>
        <v>32389.999999999996</v>
      </c>
    </row>
    <row r="297" spans="1:16" x14ac:dyDescent="0.25">
      <c r="A297" s="8"/>
      <c r="B297" s="8"/>
      <c r="C297" s="9" t="s">
        <v>300</v>
      </c>
      <c r="D297" s="8" t="s">
        <v>38</v>
      </c>
      <c r="E297" s="8" t="s">
        <v>959</v>
      </c>
      <c r="F297" s="8">
        <v>0.70000000000000007</v>
      </c>
      <c r="G297" s="10">
        <v>3124</v>
      </c>
      <c r="H297" s="11">
        <v>2186.8000000000002</v>
      </c>
      <c r="I297" s="11">
        <v>1504.3338156625161</v>
      </c>
      <c r="J297" s="11">
        <v>682.46618433748381</v>
      </c>
      <c r="K297" s="8">
        <v>1.3</v>
      </c>
      <c r="L297" s="8"/>
      <c r="M297" s="12">
        <f t="shared" si="8"/>
        <v>4061.2000000000003</v>
      </c>
      <c r="N297" s="12">
        <f t="shared" si="8"/>
        <v>0</v>
      </c>
      <c r="O297" s="12">
        <f t="shared" si="9"/>
        <v>4061.2000000000003</v>
      </c>
    </row>
    <row r="298" spans="1:16" x14ac:dyDescent="0.25">
      <c r="A298" s="8"/>
      <c r="B298" s="8"/>
      <c r="C298" s="9"/>
      <c r="D298" s="8"/>
      <c r="E298" s="8" t="s">
        <v>1080</v>
      </c>
      <c r="F298" s="8">
        <v>0.70000000000000007</v>
      </c>
      <c r="G298" s="10">
        <v>7758</v>
      </c>
      <c r="H298" s="11">
        <v>5430.6000000000013</v>
      </c>
      <c r="I298" s="11">
        <v>3484.9605540878915</v>
      </c>
      <c r="J298" s="11">
        <v>1945.6394459121086</v>
      </c>
      <c r="K298" s="8">
        <v>1.3</v>
      </c>
      <c r="L298" s="8"/>
      <c r="M298" s="12">
        <f t="shared" si="8"/>
        <v>10085.4</v>
      </c>
      <c r="N298" s="12">
        <f t="shared" si="8"/>
        <v>0</v>
      </c>
      <c r="O298" s="12">
        <f t="shared" si="9"/>
        <v>10085.4</v>
      </c>
    </row>
    <row r="299" spans="1:16" x14ac:dyDescent="0.25">
      <c r="A299" s="8"/>
      <c r="B299" s="8"/>
      <c r="C299" s="9"/>
      <c r="D299" s="8"/>
      <c r="E299" s="8" t="s">
        <v>1081</v>
      </c>
      <c r="F299" s="8">
        <v>0.70000000000000007</v>
      </c>
      <c r="G299" s="10">
        <v>15803</v>
      </c>
      <c r="H299" s="11">
        <v>11062.099999999999</v>
      </c>
      <c r="I299" s="11">
        <v>7318.3339766737918</v>
      </c>
      <c r="J299" s="11">
        <v>3743.7660233262086</v>
      </c>
      <c r="K299" s="8">
        <v>1.3</v>
      </c>
      <c r="L299" s="8"/>
      <c r="M299" s="12">
        <f t="shared" si="8"/>
        <v>20543.900000000001</v>
      </c>
      <c r="N299" s="12">
        <f t="shared" si="8"/>
        <v>0</v>
      </c>
      <c r="O299" s="12">
        <f t="shared" si="9"/>
        <v>20543.900000000001</v>
      </c>
    </row>
    <row r="300" spans="1:16" x14ac:dyDescent="0.25">
      <c r="A300" s="8"/>
      <c r="B300" s="8"/>
      <c r="C300" s="9"/>
      <c r="D300" s="8"/>
      <c r="E300" s="8" t="s">
        <v>1082</v>
      </c>
      <c r="F300" s="8">
        <v>0.79</v>
      </c>
      <c r="G300" s="10">
        <v>487</v>
      </c>
      <c r="H300" s="11">
        <v>384.73</v>
      </c>
      <c r="I300" s="11">
        <v>278.7268656716418</v>
      </c>
      <c r="J300" s="11">
        <v>106.0031343283582</v>
      </c>
      <c r="K300" s="8">
        <v>2.42</v>
      </c>
      <c r="L300" s="8"/>
      <c r="M300" s="12">
        <f t="shared" si="8"/>
        <v>1178.54</v>
      </c>
      <c r="N300" s="12">
        <f t="shared" si="8"/>
        <v>0</v>
      </c>
      <c r="O300" s="12">
        <f t="shared" si="9"/>
        <v>1178.54</v>
      </c>
    </row>
    <row r="301" spans="1:16" x14ac:dyDescent="0.25">
      <c r="A301" s="8"/>
      <c r="B301" s="8"/>
      <c r="C301" s="9"/>
      <c r="D301" s="8"/>
      <c r="E301" s="8" t="s">
        <v>962</v>
      </c>
      <c r="F301" s="8">
        <v>0.79</v>
      </c>
      <c r="G301" s="10">
        <v>15</v>
      </c>
      <c r="H301" s="11">
        <v>11.85</v>
      </c>
      <c r="I301" s="11">
        <v>7.4249999999999998</v>
      </c>
      <c r="J301" s="11">
        <v>4.4249999999999998</v>
      </c>
      <c r="K301" s="8">
        <v>2.42</v>
      </c>
      <c r="L301" s="8"/>
      <c r="M301" s="12">
        <f t="shared" si="8"/>
        <v>36.299999999999997</v>
      </c>
      <c r="N301" s="12">
        <f t="shared" si="8"/>
        <v>0</v>
      </c>
      <c r="O301" s="12">
        <f t="shared" si="9"/>
        <v>36.299999999999997</v>
      </c>
    </row>
    <row r="302" spans="1:16" x14ac:dyDescent="0.25">
      <c r="A302" s="8"/>
      <c r="B302" s="8"/>
      <c r="C302" s="9"/>
      <c r="D302" s="8"/>
      <c r="E302" s="8" t="s">
        <v>964</v>
      </c>
      <c r="F302" s="8">
        <v>0.79</v>
      </c>
      <c r="G302" s="10">
        <v>12</v>
      </c>
      <c r="H302" s="11">
        <v>9.48</v>
      </c>
      <c r="I302" s="11">
        <v>5.3417266187050361</v>
      </c>
      <c r="J302" s="11">
        <v>4.1382733812949644</v>
      </c>
      <c r="K302" s="8">
        <v>2.42</v>
      </c>
      <c r="L302" s="8"/>
      <c r="M302" s="12">
        <f t="shared" si="8"/>
        <v>29.04</v>
      </c>
      <c r="N302" s="12">
        <f t="shared" si="8"/>
        <v>0</v>
      </c>
      <c r="O302" s="12">
        <f t="shared" si="9"/>
        <v>29.04</v>
      </c>
    </row>
    <row r="303" spans="1:16" x14ac:dyDescent="0.25">
      <c r="A303" s="8"/>
      <c r="B303" s="8"/>
      <c r="C303" s="9"/>
      <c r="D303" s="8"/>
      <c r="E303" s="8" t="s">
        <v>995</v>
      </c>
      <c r="F303" s="8">
        <v>0.79</v>
      </c>
      <c r="G303" s="10">
        <v>8</v>
      </c>
      <c r="H303" s="11">
        <v>6.32</v>
      </c>
      <c r="I303" s="11">
        <v>3.96</v>
      </c>
      <c r="J303" s="11">
        <v>2.3600000000000003</v>
      </c>
      <c r="K303" s="8">
        <v>2.42</v>
      </c>
      <c r="L303" s="8"/>
      <c r="M303" s="12">
        <f t="shared" si="8"/>
        <v>19.36</v>
      </c>
      <c r="N303" s="12">
        <f t="shared" si="8"/>
        <v>0</v>
      </c>
      <c r="O303" s="12">
        <f t="shared" si="9"/>
        <v>19.36</v>
      </c>
    </row>
    <row r="304" spans="1:16" x14ac:dyDescent="0.25">
      <c r="A304" s="8"/>
      <c r="B304" s="8"/>
      <c r="C304" s="9"/>
      <c r="D304" s="8"/>
      <c r="E304" s="8" t="s">
        <v>1083</v>
      </c>
      <c r="F304" s="8">
        <v>0.79</v>
      </c>
      <c r="G304" s="10">
        <v>1078</v>
      </c>
      <c r="H304" s="11">
        <v>851.62</v>
      </c>
      <c r="I304" s="11">
        <v>637.14626865671642</v>
      </c>
      <c r="J304" s="11">
        <v>214.47373134328359</v>
      </c>
      <c r="K304" s="8">
        <v>2.42</v>
      </c>
      <c r="L304" s="8"/>
      <c r="M304" s="12">
        <f t="shared" si="8"/>
        <v>2608.7599999999998</v>
      </c>
      <c r="N304" s="12">
        <f t="shared" si="8"/>
        <v>0</v>
      </c>
      <c r="O304" s="12">
        <f t="shared" si="9"/>
        <v>2608.7599999999998</v>
      </c>
    </row>
    <row r="305" spans="1:15" x14ac:dyDescent="0.25">
      <c r="A305" s="8"/>
      <c r="B305" s="8"/>
      <c r="C305" s="9"/>
      <c r="D305" s="8"/>
      <c r="E305" s="8" t="s">
        <v>966</v>
      </c>
      <c r="F305" s="8">
        <v>0.79</v>
      </c>
      <c r="G305" s="10">
        <v>9</v>
      </c>
      <c r="H305" s="11">
        <v>7.11</v>
      </c>
      <c r="I305" s="11">
        <v>4.0062949640287773</v>
      </c>
      <c r="J305" s="11">
        <v>3.103705035971223</v>
      </c>
      <c r="K305" s="8">
        <v>2.42</v>
      </c>
      <c r="L305" s="8"/>
      <c r="M305" s="12">
        <f t="shared" si="8"/>
        <v>21.78</v>
      </c>
      <c r="N305" s="12">
        <f t="shared" si="8"/>
        <v>0</v>
      </c>
      <c r="O305" s="12">
        <f t="shared" si="9"/>
        <v>21.78</v>
      </c>
    </row>
    <row r="306" spans="1:15" x14ac:dyDescent="0.25">
      <c r="A306" s="8"/>
      <c r="B306" s="8"/>
      <c r="C306" s="9"/>
      <c r="D306" s="8"/>
      <c r="E306" s="8" t="s">
        <v>953</v>
      </c>
      <c r="F306" s="8">
        <v>0.65</v>
      </c>
      <c r="G306" s="10">
        <v>5</v>
      </c>
      <c r="H306" s="11">
        <v>3.25</v>
      </c>
      <c r="I306" s="11">
        <v>2.225319295125697</v>
      </c>
      <c r="J306" s="11">
        <v>1.0246807048743027</v>
      </c>
      <c r="K306" s="8">
        <v>1.66</v>
      </c>
      <c r="L306" s="8"/>
      <c r="M306" s="12">
        <f t="shared" si="8"/>
        <v>8.2999999999999989</v>
      </c>
      <c r="N306" s="12">
        <f t="shared" si="8"/>
        <v>0</v>
      </c>
      <c r="O306" s="12">
        <f t="shared" si="9"/>
        <v>8.2999999999999989</v>
      </c>
    </row>
    <row r="307" spans="1:15" x14ac:dyDescent="0.25">
      <c r="A307" s="8"/>
      <c r="B307" s="8"/>
      <c r="C307" s="9"/>
      <c r="D307" s="8"/>
      <c r="E307" s="8" t="s">
        <v>954</v>
      </c>
      <c r="F307" s="8">
        <v>0.65</v>
      </c>
      <c r="G307" s="10">
        <v>7784</v>
      </c>
      <c r="H307" s="11">
        <v>5059.6000000000004</v>
      </c>
      <c r="I307" s="11">
        <v>4140.2925848763743</v>
      </c>
      <c r="J307" s="11">
        <v>919.30741512362545</v>
      </c>
      <c r="K307" s="8">
        <v>1.64</v>
      </c>
      <c r="L307" s="8"/>
      <c r="M307" s="12">
        <f t="shared" si="8"/>
        <v>12765.759999999998</v>
      </c>
      <c r="N307" s="12">
        <f t="shared" si="8"/>
        <v>0</v>
      </c>
      <c r="O307" s="12">
        <f t="shared" si="9"/>
        <v>12765.759999999998</v>
      </c>
    </row>
    <row r="308" spans="1:15" x14ac:dyDescent="0.25">
      <c r="A308" s="8"/>
      <c r="B308" s="8"/>
      <c r="C308" s="9"/>
      <c r="D308" s="8"/>
      <c r="E308" s="8" t="s">
        <v>1084</v>
      </c>
      <c r="F308" s="8">
        <v>0.65</v>
      </c>
      <c r="G308" s="10">
        <v>4093</v>
      </c>
      <c r="H308" s="11">
        <v>2660.45</v>
      </c>
      <c r="I308" s="11">
        <v>2180.142537313433</v>
      </c>
      <c r="J308" s="11">
        <v>480.30746268656719</v>
      </c>
      <c r="K308" s="8">
        <v>1.64</v>
      </c>
      <c r="L308" s="8"/>
      <c r="M308" s="12">
        <f t="shared" si="8"/>
        <v>6712.5199999999995</v>
      </c>
      <c r="N308" s="12">
        <f t="shared" si="8"/>
        <v>0</v>
      </c>
      <c r="O308" s="12">
        <f t="shared" si="9"/>
        <v>6712.5199999999995</v>
      </c>
    </row>
    <row r="309" spans="1:15" x14ac:dyDescent="0.25">
      <c r="A309" s="8"/>
      <c r="B309" s="8"/>
      <c r="C309" s="9"/>
      <c r="D309" s="8"/>
      <c r="E309" s="8" t="s">
        <v>968</v>
      </c>
      <c r="F309" s="8">
        <v>0.83</v>
      </c>
      <c r="G309" s="10">
        <v>473</v>
      </c>
      <c r="H309" s="11">
        <v>392.59000000000003</v>
      </c>
      <c r="I309" s="11">
        <v>229.99044943820226</v>
      </c>
      <c r="J309" s="11">
        <v>162.59955056179774</v>
      </c>
      <c r="K309" s="8">
        <v>5.18</v>
      </c>
      <c r="L309" s="8"/>
      <c r="M309" s="12">
        <f t="shared" si="8"/>
        <v>2450.14</v>
      </c>
      <c r="N309" s="12">
        <f t="shared" si="8"/>
        <v>0</v>
      </c>
      <c r="O309" s="12">
        <f t="shared" si="9"/>
        <v>2450.14</v>
      </c>
    </row>
    <row r="310" spans="1:15" x14ac:dyDescent="0.25">
      <c r="A310" s="8"/>
      <c r="B310" s="8"/>
      <c r="C310" s="9"/>
      <c r="D310" s="8"/>
      <c r="E310" s="8" t="s">
        <v>970</v>
      </c>
      <c r="F310" s="8">
        <v>0.83</v>
      </c>
      <c r="G310" s="10">
        <v>7</v>
      </c>
      <c r="H310" s="11">
        <v>5.81</v>
      </c>
      <c r="I310" s="11">
        <v>3.1146067415730339</v>
      </c>
      <c r="J310" s="11">
        <v>2.6953932584269658</v>
      </c>
      <c r="K310" s="8">
        <v>5.18</v>
      </c>
      <c r="L310" s="8"/>
      <c r="M310" s="12">
        <f t="shared" si="8"/>
        <v>36.26</v>
      </c>
      <c r="N310" s="12">
        <f t="shared" si="8"/>
        <v>0</v>
      </c>
      <c r="O310" s="12">
        <f t="shared" si="9"/>
        <v>36.26</v>
      </c>
    </row>
    <row r="311" spans="1:15" x14ac:dyDescent="0.25">
      <c r="A311" s="8"/>
      <c r="B311" s="8"/>
      <c r="C311" s="9" t="s">
        <v>285</v>
      </c>
      <c r="D311" s="8" t="s">
        <v>38</v>
      </c>
      <c r="E311" s="8" t="s">
        <v>959</v>
      </c>
      <c r="F311" s="8">
        <v>0.70000000000000007</v>
      </c>
      <c r="G311" s="10">
        <v>3122</v>
      </c>
      <c r="H311" s="11">
        <v>2185.4</v>
      </c>
      <c r="I311" s="11">
        <v>1503.346130778034</v>
      </c>
      <c r="J311" s="11">
        <v>682.05386922196647</v>
      </c>
      <c r="K311" s="8">
        <v>1.3</v>
      </c>
      <c r="L311" s="8"/>
      <c r="M311" s="12">
        <f t="shared" si="8"/>
        <v>4058.6000000000004</v>
      </c>
      <c r="N311" s="12">
        <f t="shared" si="8"/>
        <v>0</v>
      </c>
      <c r="O311" s="12">
        <f t="shared" si="9"/>
        <v>4058.6000000000004</v>
      </c>
    </row>
    <row r="312" spans="1:15" x14ac:dyDescent="0.25">
      <c r="A312" s="8"/>
      <c r="B312" s="8"/>
      <c r="C312" s="9"/>
      <c r="D312" s="8"/>
      <c r="E312" s="8" t="s">
        <v>1080</v>
      </c>
      <c r="F312" s="8">
        <v>0.70000000000000007</v>
      </c>
      <c r="G312" s="10">
        <v>7756</v>
      </c>
      <c r="H312" s="11">
        <v>5429.1999999999989</v>
      </c>
      <c r="I312" s="11">
        <v>3484.4961053392108</v>
      </c>
      <c r="J312" s="11">
        <v>1944.7038946607895</v>
      </c>
      <c r="K312" s="8">
        <v>1.3</v>
      </c>
      <c r="L312" s="8"/>
      <c r="M312" s="12">
        <f t="shared" si="8"/>
        <v>10082.800000000001</v>
      </c>
      <c r="N312" s="12">
        <f t="shared" si="8"/>
        <v>0</v>
      </c>
      <c r="O312" s="12">
        <f t="shared" si="9"/>
        <v>10082.800000000001</v>
      </c>
    </row>
    <row r="313" spans="1:15" x14ac:dyDescent="0.25">
      <c r="A313" s="8"/>
      <c r="B313" s="8"/>
      <c r="C313" s="9"/>
      <c r="D313" s="8"/>
      <c r="E313" s="8" t="s">
        <v>1081</v>
      </c>
      <c r="F313" s="8">
        <v>0.70000000000000007</v>
      </c>
      <c r="G313" s="10">
        <v>15806</v>
      </c>
      <c r="H313" s="11">
        <v>11064.2</v>
      </c>
      <c r="I313" s="11">
        <v>7319.5822768240914</v>
      </c>
      <c r="J313" s="11">
        <v>3744.6177231759088</v>
      </c>
      <c r="K313" s="8">
        <v>1.3</v>
      </c>
      <c r="L313" s="8"/>
      <c r="M313" s="12">
        <f t="shared" si="8"/>
        <v>20547.8</v>
      </c>
      <c r="N313" s="12">
        <f t="shared" si="8"/>
        <v>0</v>
      </c>
      <c r="O313" s="12">
        <f t="shared" si="9"/>
        <v>20547.8</v>
      </c>
    </row>
    <row r="314" spans="1:15" x14ac:dyDescent="0.25">
      <c r="A314" s="8"/>
      <c r="B314" s="8"/>
      <c r="C314" s="9"/>
      <c r="D314" s="8"/>
      <c r="E314" s="8" t="s">
        <v>1082</v>
      </c>
      <c r="F314" s="8">
        <v>0.79</v>
      </c>
      <c r="G314" s="10">
        <v>488</v>
      </c>
      <c r="H314" s="11">
        <v>385.52</v>
      </c>
      <c r="I314" s="11">
        <v>279.27686567164176</v>
      </c>
      <c r="J314" s="11">
        <v>106.2431343283582</v>
      </c>
      <c r="K314" s="8">
        <v>2.42</v>
      </c>
      <c r="L314" s="8"/>
      <c r="M314" s="12">
        <f t="shared" si="8"/>
        <v>1180.96</v>
      </c>
      <c r="N314" s="12">
        <f t="shared" si="8"/>
        <v>0</v>
      </c>
      <c r="O314" s="12">
        <f t="shared" si="9"/>
        <v>1180.96</v>
      </c>
    </row>
    <row r="315" spans="1:15" x14ac:dyDescent="0.25">
      <c r="A315" s="8"/>
      <c r="B315" s="8"/>
      <c r="C315" s="9"/>
      <c r="D315" s="8"/>
      <c r="E315" s="8" t="s">
        <v>962</v>
      </c>
      <c r="F315" s="8">
        <v>0.79</v>
      </c>
      <c r="G315" s="10">
        <v>15</v>
      </c>
      <c r="H315" s="11">
        <v>11.85</v>
      </c>
      <c r="I315" s="11">
        <v>7.4249999999999998</v>
      </c>
      <c r="J315" s="11">
        <v>4.4249999999999998</v>
      </c>
      <c r="K315" s="8">
        <v>2.42</v>
      </c>
      <c r="L315" s="8"/>
      <c r="M315" s="12">
        <f t="shared" si="8"/>
        <v>36.299999999999997</v>
      </c>
      <c r="N315" s="12">
        <f t="shared" si="8"/>
        <v>0</v>
      </c>
      <c r="O315" s="12">
        <f t="shared" si="9"/>
        <v>36.299999999999997</v>
      </c>
    </row>
    <row r="316" spans="1:15" x14ac:dyDescent="0.25">
      <c r="A316" s="8"/>
      <c r="B316" s="8"/>
      <c r="C316" s="9"/>
      <c r="D316" s="8"/>
      <c r="E316" s="8" t="s">
        <v>964</v>
      </c>
      <c r="F316" s="8">
        <v>0.79</v>
      </c>
      <c r="G316" s="10">
        <v>11</v>
      </c>
      <c r="H316" s="11">
        <v>8.69</v>
      </c>
      <c r="I316" s="11">
        <v>4.8987854251012148</v>
      </c>
      <c r="J316" s="11">
        <v>3.7912145748987847</v>
      </c>
      <c r="K316" s="8">
        <v>2.42</v>
      </c>
      <c r="L316" s="8"/>
      <c r="M316" s="12">
        <f t="shared" si="8"/>
        <v>26.619999999999997</v>
      </c>
      <c r="N316" s="12">
        <f t="shared" si="8"/>
        <v>0</v>
      </c>
      <c r="O316" s="12">
        <f t="shared" si="9"/>
        <v>26.619999999999997</v>
      </c>
    </row>
    <row r="317" spans="1:15" x14ac:dyDescent="0.25">
      <c r="A317" s="8"/>
      <c r="B317" s="8"/>
      <c r="C317" s="9"/>
      <c r="D317" s="8"/>
      <c r="E317" s="8" t="s">
        <v>995</v>
      </c>
      <c r="F317" s="8">
        <v>0.79</v>
      </c>
      <c r="G317" s="10">
        <v>8</v>
      </c>
      <c r="H317" s="11">
        <v>6.32</v>
      </c>
      <c r="I317" s="11">
        <v>3.96</v>
      </c>
      <c r="J317" s="11">
        <v>2.3600000000000003</v>
      </c>
      <c r="K317" s="8">
        <v>2.42</v>
      </c>
      <c r="L317" s="8"/>
      <c r="M317" s="12">
        <f t="shared" si="8"/>
        <v>19.36</v>
      </c>
      <c r="N317" s="12">
        <f t="shared" si="8"/>
        <v>0</v>
      </c>
      <c r="O317" s="12">
        <f t="shared" si="9"/>
        <v>19.36</v>
      </c>
    </row>
    <row r="318" spans="1:15" x14ac:dyDescent="0.25">
      <c r="A318" s="8"/>
      <c r="B318" s="8"/>
      <c r="C318" s="9"/>
      <c r="D318" s="8"/>
      <c r="E318" s="8" t="s">
        <v>1083</v>
      </c>
      <c r="F318" s="8">
        <v>0.79</v>
      </c>
      <c r="G318" s="10">
        <v>1077</v>
      </c>
      <c r="H318" s="11">
        <v>850.83</v>
      </c>
      <c r="I318" s="11">
        <v>636.55522388059705</v>
      </c>
      <c r="J318" s="11">
        <v>214.27477611940299</v>
      </c>
      <c r="K318" s="8">
        <v>2.42</v>
      </c>
      <c r="L318" s="8"/>
      <c r="M318" s="12">
        <f t="shared" si="8"/>
        <v>2606.34</v>
      </c>
      <c r="N318" s="12">
        <f t="shared" si="8"/>
        <v>0</v>
      </c>
      <c r="O318" s="12">
        <f t="shared" si="9"/>
        <v>2606.34</v>
      </c>
    </row>
    <row r="319" spans="1:15" x14ac:dyDescent="0.25">
      <c r="A319" s="8"/>
      <c r="B319" s="8"/>
      <c r="C319" s="9"/>
      <c r="D319" s="8"/>
      <c r="E319" s="8" t="s">
        <v>966</v>
      </c>
      <c r="F319" s="8">
        <v>0.79</v>
      </c>
      <c r="G319" s="10">
        <v>8</v>
      </c>
      <c r="H319" s="11">
        <v>6.32</v>
      </c>
      <c r="I319" s="11">
        <v>3.5627530364372473</v>
      </c>
      <c r="J319" s="11">
        <v>2.757246963562753</v>
      </c>
      <c r="K319" s="8">
        <v>2.42</v>
      </c>
      <c r="L319" s="8"/>
      <c r="M319" s="12">
        <f t="shared" si="8"/>
        <v>19.36</v>
      </c>
      <c r="N319" s="12">
        <f t="shared" si="8"/>
        <v>0</v>
      </c>
      <c r="O319" s="12">
        <f t="shared" si="9"/>
        <v>19.36</v>
      </c>
    </row>
    <row r="320" spans="1:15" x14ac:dyDescent="0.25">
      <c r="A320" s="8"/>
      <c r="B320" s="8"/>
      <c r="C320" s="9"/>
      <c r="D320" s="8"/>
      <c r="E320" s="8" t="s">
        <v>953</v>
      </c>
      <c r="F320" s="8">
        <v>0.65</v>
      </c>
      <c r="G320" s="10">
        <v>6</v>
      </c>
      <c r="H320" s="11">
        <v>3.9000000000000004</v>
      </c>
      <c r="I320" s="11">
        <v>2.6712641586680617</v>
      </c>
      <c r="J320" s="11">
        <v>1.2287358413319382</v>
      </c>
      <c r="K320" s="8">
        <v>1.66</v>
      </c>
      <c r="L320" s="8"/>
      <c r="M320" s="12">
        <f t="shared" si="8"/>
        <v>9.9599999999999991</v>
      </c>
      <c r="N320" s="12">
        <f t="shared" si="8"/>
        <v>0</v>
      </c>
      <c r="O320" s="12">
        <f t="shared" si="9"/>
        <v>9.9599999999999991</v>
      </c>
    </row>
    <row r="321" spans="1:15" x14ac:dyDescent="0.25">
      <c r="A321" s="8"/>
      <c r="B321" s="8"/>
      <c r="C321" s="9"/>
      <c r="D321" s="8"/>
      <c r="E321" s="8" t="s">
        <v>954</v>
      </c>
      <c r="F321" s="8">
        <v>0.65</v>
      </c>
      <c r="G321" s="10">
        <v>7786</v>
      </c>
      <c r="H321" s="11">
        <v>5060.8999999999996</v>
      </c>
      <c r="I321" s="11">
        <v>4141.5229452132353</v>
      </c>
      <c r="J321" s="11">
        <v>919.37705478676435</v>
      </c>
      <c r="K321" s="8">
        <v>1.64</v>
      </c>
      <c r="L321" s="8"/>
      <c r="M321" s="12">
        <f t="shared" si="8"/>
        <v>12769.039999999999</v>
      </c>
      <c r="N321" s="12">
        <f t="shared" si="8"/>
        <v>0</v>
      </c>
      <c r="O321" s="12">
        <f t="shared" si="9"/>
        <v>12769.039999999999</v>
      </c>
    </row>
    <row r="322" spans="1:15" x14ac:dyDescent="0.25">
      <c r="A322" s="8"/>
      <c r="B322" s="8"/>
      <c r="C322" s="9"/>
      <c r="D322" s="8"/>
      <c r="E322" s="8" t="s">
        <v>1084</v>
      </c>
      <c r="F322" s="8">
        <v>0.65</v>
      </c>
      <c r="G322" s="10">
        <v>4092</v>
      </c>
      <c r="H322" s="11">
        <v>2659.8</v>
      </c>
      <c r="I322" s="11">
        <v>2179.5925373134328</v>
      </c>
      <c r="J322" s="11">
        <v>480.20746268656717</v>
      </c>
      <c r="K322" s="8">
        <v>1.64</v>
      </c>
      <c r="L322" s="8"/>
      <c r="M322" s="12">
        <f t="shared" si="8"/>
        <v>6710.8799999999992</v>
      </c>
      <c r="N322" s="12">
        <f t="shared" si="8"/>
        <v>0</v>
      </c>
      <c r="O322" s="12">
        <f t="shared" si="9"/>
        <v>6710.8799999999992</v>
      </c>
    </row>
    <row r="323" spans="1:15" x14ac:dyDescent="0.25">
      <c r="A323" s="8"/>
      <c r="B323" s="8"/>
      <c r="C323" s="9"/>
      <c r="D323" s="8"/>
      <c r="E323" s="8" t="s">
        <v>968</v>
      </c>
      <c r="F323" s="8">
        <v>0.83</v>
      </c>
      <c r="G323" s="10">
        <v>473</v>
      </c>
      <c r="H323" s="11">
        <v>392.59000000000003</v>
      </c>
      <c r="I323" s="11">
        <v>229.99550561797753</v>
      </c>
      <c r="J323" s="11">
        <v>162.59449438202245</v>
      </c>
      <c r="K323" s="8">
        <v>5.18</v>
      </c>
      <c r="L323" s="8"/>
      <c r="M323" s="12">
        <f t="shared" si="8"/>
        <v>2450.14</v>
      </c>
      <c r="N323" s="12">
        <f t="shared" si="8"/>
        <v>0</v>
      </c>
      <c r="O323" s="12">
        <f t="shared" si="9"/>
        <v>2450.14</v>
      </c>
    </row>
    <row r="324" spans="1:15" x14ac:dyDescent="0.25">
      <c r="A324" s="8"/>
      <c r="B324" s="8"/>
      <c r="C324" s="9"/>
      <c r="D324" s="8"/>
      <c r="E324" s="8" t="s">
        <v>970</v>
      </c>
      <c r="F324" s="8">
        <v>0.83</v>
      </c>
      <c r="G324" s="10">
        <v>7</v>
      </c>
      <c r="H324" s="11">
        <v>5.81</v>
      </c>
      <c r="I324" s="11">
        <v>3.1146067415730339</v>
      </c>
      <c r="J324" s="11">
        <v>2.6953932584269658</v>
      </c>
      <c r="K324" s="8">
        <v>5.18</v>
      </c>
      <c r="L324" s="8"/>
      <c r="M324" s="12">
        <f t="shared" si="8"/>
        <v>36.26</v>
      </c>
      <c r="N324" s="12">
        <f t="shared" si="8"/>
        <v>0</v>
      </c>
      <c r="O324" s="12">
        <f t="shared" si="9"/>
        <v>36.26</v>
      </c>
    </row>
    <row r="325" spans="1:15" x14ac:dyDescent="0.25">
      <c r="A325" s="8"/>
      <c r="B325" s="8"/>
      <c r="C325" s="9" t="s">
        <v>309</v>
      </c>
      <c r="D325" s="8" t="s">
        <v>38</v>
      </c>
      <c r="E325" s="8" t="s">
        <v>1085</v>
      </c>
      <c r="F325" s="8">
        <v>0.78</v>
      </c>
      <c r="G325" s="10">
        <v>1432</v>
      </c>
      <c r="H325" s="11">
        <v>1116.96</v>
      </c>
      <c r="I325" s="11">
        <v>980.51453201970435</v>
      </c>
      <c r="J325" s="11">
        <v>136.44546798029563</v>
      </c>
      <c r="K325" s="8">
        <v>2</v>
      </c>
      <c r="L325" s="8"/>
      <c r="M325" s="12">
        <f t="shared" ref="M325:N388" si="10">$G325*K325</f>
        <v>2864</v>
      </c>
      <c r="N325" s="12">
        <f t="shared" si="10"/>
        <v>0</v>
      </c>
      <c r="O325" s="12">
        <f t="shared" ref="O325:O388" si="11">M325+N325</f>
        <v>2864</v>
      </c>
    </row>
    <row r="326" spans="1:15" x14ac:dyDescent="0.25">
      <c r="A326" s="8"/>
      <c r="B326" s="8"/>
      <c r="C326" s="9"/>
      <c r="D326" s="8"/>
      <c r="E326" s="8" t="s">
        <v>1086</v>
      </c>
      <c r="F326" s="8">
        <v>0.78000000000000014</v>
      </c>
      <c r="G326" s="10">
        <v>4198</v>
      </c>
      <c r="H326" s="11">
        <v>3274.4399999999996</v>
      </c>
      <c r="I326" s="11">
        <v>2962.0751788515449</v>
      </c>
      <c r="J326" s="11">
        <v>312.36482114845501</v>
      </c>
      <c r="K326" s="8">
        <v>2</v>
      </c>
      <c r="L326" s="8"/>
      <c r="M326" s="12">
        <f t="shared" si="10"/>
        <v>8396</v>
      </c>
      <c r="N326" s="12">
        <f t="shared" si="10"/>
        <v>0</v>
      </c>
      <c r="O326" s="12">
        <f t="shared" si="11"/>
        <v>8396</v>
      </c>
    </row>
    <row r="327" spans="1:15" x14ac:dyDescent="0.25">
      <c r="A327" s="8"/>
      <c r="B327" s="8"/>
      <c r="C327" s="9"/>
      <c r="D327" s="8"/>
      <c r="E327" s="8" t="s">
        <v>1087</v>
      </c>
      <c r="F327" s="8">
        <v>0.79</v>
      </c>
      <c r="G327" s="10">
        <v>2580</v>
      </c>
      <c r="H327" s="11">
        <v>2038.2</v>
      </c>
      <c r="I327" s="11">
        <v>1821.2586206896551</v>
      </c>
      <c r="J327" s="11">
        <v>216.94137931034481</v>
      </c>
      <c r="K327" s="8">
        <v>2.08</v>
      </c>
      <c r="L327" s="8"/>
      <c r="M327" s="12">
        <f t="shared" si="10"/>
        <v>5366.4000000000005</v>
      </c>
      <c r="N327" s="12">
        <f t="shared" si="10"/>
        <v>0</v>
      </c>
      <c r="O327" s="12">
        <f t="shared" si="11"/>
        <v>5366.4000000000005</v>
      </c>
    </row>
    <row r="328" spans="1:15" x14ac:dyDescent="0.25">
      <c r="A328" s="8"/>
      <c r="B328" s="8"/>
      <c r="C328" s="9"/>
      <c r="D328" s="8"/>
      <c r="E328" s="8" t="s">
        <v>1088</v>
      </c>
      <c r="F328" s="8">
        <v>0.79</v>
      </c>
      <c r="G328" s="10">
        <v>3175</v>
      </c>
      <c r="H328" s="11">
        <v>2508.25</v>
      </c>
      <c r="I328" s="11">
        <v>2170.1428657741121</v>
      </c>
      <c r="J328" s="11">
        <v>338.10713422588759</v>
      </c>
      <c r="K328" s="8">
        <v>2.08</v>
      </c>
      <c r="L328" s="8"/>
      <c r="M328" s="12">
        <f t="shared" si="10"/>
        <v>6604</v>
      </c>
      <c r="N328" s="12">
        <f t="shared" si="10"/>
        <v>0</v>
      </c>
      <c r="O328" s="12">
        <f t="shared" si="11"/>
        <v>6604</v>
      </c>
    </row>
    <row r="329" spans="1:15" x14ac:dyDescent="0.25">
      <c r="A329" s="8"/>
      <c r="B329" s="8"/>
      <c r="C329" s="9"/>
      <c r="D329" s="8"/>
      <c r="E329" s="8" t="s">
        <v>974</v>
      </c>
      <c r="F329" s="8">
        <v>0.79</v>
      </c>
      <c r="G329" s="10">
        <v>426</v>
      </c>
      <c r="H329" s="11">
        <v>336.54</v>
      </c>
      <c r="I329" s="11">
        <v>252.76760497400537</v>
      </c>
      <c r="J329" s="11">
        <v>83.772395025994683</v>
      </c>
      <c r="K329" s="8">
        <v>2.14</v>
      </c>
      <c r="L329" s="8"/>
      <c r="M329" s="12">
        <f t="shared" si="10"/>
        <v>911.6400000000001</v>
      </c>
      <c r="N329" s="12">
        <f t="shared" si="10"/>
        <v>0</v>
      </c>
      <c r="O329" s="12">
        <f t="shared" si="11"/>
        <v>911.6400000000001</v>
      </c>
    </row>
    <row r="330" spans="1:15" x14ac:dyDescent="0.25">
      <c r="A330" s="8"/>
      <c r="B330" s="8"/>
      <c r="C330" s="9"/>
      <c r="D330" s="8"/>
      <c r="E330" s="8" t="s">
        <v>976</v>
      </c>
      <c r="F330" s="8">
        <v>0.79</v>
      </c>
      <c r="G330" s="10">
        <v>1743</v>
      </c>
      <c r="H330" s="11">
        <v>1376.9699999999998</v>
      </c>
      <c r="I330" s="11">
        <v>1090.9350444784436</v>
      </c>
      <c r="J330" s="11">
        <v>286.0349555215563</v>
      </c>
      <c r="K330" s="8">
        <v>2.13</v>
      </c>
      <c r="L330" s="8"/>
      <c r="M330" s="12">
        <f t="shared" si="10"/>
        <v>3712.5899999999997</v>
      </c>
      <c r="N330" s="12">
        <f t="shared" si="10"/>
        <v>0</v>
      </c>
      <c r="O330" s="12">
        <f t="shared" si="11"/>
        <v>3712.5899999999997</v>
      </c>
    </row>
    <row r="331" spans="1:15" x14ac:dyDescent="0.25">
      <c r="A331" s="8"/>
      <c r="B331" s="8"/>
      <c r="C331" s="9"/>
      <c r="D331" s="8"/>
      <c r="E331" s="8" t="s">
        <v>1089</v>
      </c>
      <c r="F331" s="8">
        <v>0.79</v>
      </c>
      <c r="G331" s="10">
        <v>2998</v>
      </c>
      <c r="H331" s="11">
        <v>2368.4199999999996</v>
      </c>
      <c r="I331" s="11">
        <v>1892.1391728880742</v>
      </c>
      <c r="J331" s="11">
        <v>476.28082711192576</v>
      </c>
      <c r="K331" s="8">
        <v>2.13</v>
      </c>
      <c r="L331" s="8"/>
      <c r="M331" s="12">
        <f t="shared" si="10"/>
        <v>6385.74</v>
      </c>
      <c r="N331" s="12">
        <f t="shared" si="10"/>
        <v>0</v>
      </c>
      <c r="O331" s="12">
        <f t="shared" si="11"/>
        <v>6385.74</v>
      </c>
    </row>
    <row r="332" spans="1:15" x14ac:dyDescent="0.25">
      <c r="A332" s="8"/>
      <c r="B332" s="8"/>
      <c r="C332" s="9"/>
      <c r="D332" s="8"/>
      <c r="E332" s="8" t="s">
        <v>1090</v>
      </c>
      <c r="F332" s="8">
        <v>0.71999999999999986</v>
      </c>
      <c r="G332" s="10">
        <v>744</v>
      </c>
      <c r="H332" s="11">
        <v>535.68000000000006</v>
      </c>
      <c r="I332" s="11">
        <v>478.96464109039795</v>
      </c>
      <c r="J332" s="11">
        <v>56.71535890960201</v>
      </c>
      <c r="K332" s="8">
        <v>2.29</v>
      </c>
      <c r="L332" s="8"/>
      <c r="M332" s="12">
        <f t="shared" si="10"/>
        <v>1703.76</v>
      </c>
      <c r="N332" s="12">
        <f t="shared" si="10"/>
        <v>0</v>
      </c>
      <c r="O332" s="12">
        <f t="shared" si="11"/>
        <v>1703.76</v>
      </c>
    </row>
    <row r="333" spans="1:15" x14ac:dyDescent="0.25">
      <c r="A333" s="8"/>
      <c r="B333" s="8"/>
      <c r="C333" s="9"/>
      <c r="D333" s="8"/>
      <c r="E333" s="8" t="s">
        <v>977</v>
      </c>
      <c r="F333" s="8">
        <v>0.79</v>
      </c>
      <c r="G333" s="10">
        <v>166</v>
      </c>
      <c r="H333" s="11">
        <v>131.13999999999999</v>
      </c>
      <c r="I333" s="11">
        <v>100.37388878437966</v>
      </c>
      <c r="J333" s="11">
        <v>30.766111215620327</v>
      </c>
      <c r="K333" s="8">
        <v>2.14</v>
      </c>
      <c r="L333" s="8"/>
      <c r="M333" s="12">
        <f t="shared" si="10"/>
        <v>355.24</v>
      </c>
      <c r="N333" s="12">
        <f t="shared" si="10"/>
        <v>0</v>
      </c>
      <c r="O333" s="12">
        <f t="shared" si="11"/>
        <v>355.24</v>
      </c>
    </row>
    <row r="334" spans="1:15" x14ac:dyDescent="0.25">
      <c r="A334" s="8"/>
      <c r="B334" s="8"/>
      <c r="C334" s="9"/>
      <c r="D334" s="8"/>
      <c r="E334" s="8" t="s">
        <v>978</v>
      </c>
      <c r="F334" s="8">
        <v>0.72</v>
      </c>
      <c r="G334" s="10">
        <v>9</v>
      </c>
      <c r="H334" s="11">
        <v>6.48</v>
      </c>
      <c r="I334" s="11">
        <v>6.2047353760445683</v>
      </c>
      <c r="J334" s="11">
        <v>0.27526462395543216</v>
      </c>
      <c r="K334" s="8">
        <v>2.29</v>
      </c>
      <c r="L334" s="8"/>
      <c r="M334" s="12">
        <f t="shared" si="10"/>
        <v>20.61</v>
      </c>
      <c r="N334" s="12">
        <f t="shared" si="10"/>
        <v>0</v>
      </c>
      <c r="O334" s="12">
        <f t="shared" si="11"/>
        <v>20.61</v>
      </c>
    </row>
    <row r="335" spans="1:15" x14ac:dyDescent="0.25">
      <c r="A335" s="8"/>
      <c r="B335" s="8"/>
      <c r="C335" s="9"/>
      <c r="D335" s="8"/>
      <c r="E335" s="8" t="s">
        <v>1091</v>
      </c>
      <c r="F335" s="8">
        <v>0.79</v>
      </c>
      <c r="G335" s="10">
        <v>2701</v>
      </c>
      <c r="H335" s="11">
        <v>2133.79</v>
      </c>
      <c r="I335" s="11">
        <v>1587.2332745395361</v>
      </c>
      <c r="J335" s="11">
        <v>546.55672546046401</v>
      </c>
      <c r="K335" s="8">
        <v>2.13</v>
      </c>
      <c r="L335" s="8"/>
      <c r="M335" s="12">
        <f t="shared" si="10"/>
        <v>5753.13</v>
      </c>
      <c r="N335" s="12">
        <f t="shared" si="10"/>
        <v>0</v>
      </c>
      <c r="O335" s="12">
        <f t="shared" si="11"/>
        <v>5753.13</v>
      </c>
    </row>
    <row r="336" spans="1:15" x14ac:dyDescent="0.25">
      <c r="A336" s="8"/>
      <c r="B336" s="8"/>
      <c r="C336" s="9"/>
      <c r="D336" s="8"/>
      <c r="E336" s="8" t="s">
        <v>979</v>
      </c>
      <c r="F336" s="8">
        <v>0.79</v>
      </c>
      <c r="G336" s="10">
        <v>83</v>
      </c>
      <c r="H336" s="11">
        <v>65.570000000000007</v>
      </c>
      <c r="I336" s="11">
        <v>50.638085256880629</v>
      </c>
      <c r="J336" s="11">
        <v>14.931914743119371</v>
      </c>
      <c r="K336" s="8">
        <v>2.14</v>
      </c>
      <c r="L336" s="8"/>
      <c r="M336" s="12">
        <f t="shared" si="10"/>
        <v>177.62</v>
      </c>
      <c r="N336" s="12">
        <f t="shared" si="10"/>
        <v>0</v>
      </c>
      <c r="O336" s="12">
        <f t="shared" si="11"/>
        <v>177.62</v>
      </c>
    </row>
    <row r="337" spans="1:15" x14ac:dyDescent="0.25">
      <c r="A337" s="8"/>
      <c r="B337" s="8"/>
      <c r="C337" s="9"/>
      <c r="D337" s="8"/>
      <c r="E337" s="8" t="s">
        <v>1092</v>
      </c>
      <c r="F337" s="8">
        <v>0.7599999999999999</v>
      </c>
      <c r="G337" s="10">
        <v>2611</v>
      </c>
      <c r="H337" s="11">
        <v>1984.36</v>
      </c>
      <c r="I337" s="11">
        <v>1794.3401921730049</v>
      </c>
      <c r="J337" s="11">
        <v>190.01980782699508</v>
      </c>
      <c r="K337" s="8">
        <v>2</v>
      </c>
      <c r="L337" s="8"/>
      <c r="M337" s="12">
        <f t="shared" si="10"/>
        <v>5222</v>
      </c>
      <c r="N337" s="12">
        <f t="shared" si="10"/>
        <v>0</v>
      </c>
      <c r="O337" s="12">
        <f t="shared" si="11"/>
        <v>5222</v>
      </c>
    </row>
    <row r="338" spans="1:15" x14ac:dyDescent="0.25">
      <c r="A338" s="8"/>
      <c r="B338" s="8"/>
      <c r="C338" s="9"/>
      <c r="D338" s="8"/>
      <c r="E338" s="8" t="s">
        <v>981</v>
      </c>
      <c r="F338" s="8">
        <v>0.79</v>
      </c>
      <c r="G338" s="10">
        <v>1022</v>
      </c>
      <c r="H338" s="11">
        <v>807.38</v>
      </c>
      <c r="I338" s="11">
        <v>617.63311688916622</v>
      </c>
      <c r="J338" s="11">
        <v>189.74688311083375</v>
      </c>
      <c r="K338" s="8">
        <v>2.14</v>
      </c>
      <c r="L338" s="8"/>
      <c r="M338" s="12">
        <f t="shared" si="10"/>
        <v>2187.08</v>
      </c>
      <c r="N338" s="12">
        <f t="shared" si="10"/>
        <v>0</v>
      </c>
      <c r="O338" s="12">
        <f t="shared" si="11"/>
        <v>2187.08</v>
      </c>
    </row>
    <row r="339" spans="1:15" x14ac:dyDescent="0.25">
      <c r="A339" s="8"/>
      <c r="B339" s="8"/>
      <c r="C339" s="9"/>
      <c r="D339" s="8"/>
      <c r="E339" s="8" t="s">
        <v>1093</v>
      </c>
      <c r="F339" s="8">
        <v>0.7599999999999999</v>
      </c>
      <c r="G339" s="10">
        <v>3001</v>
      </c>
      <c r="H339" s="11">
        <v>2280.7600000000002</v>
      </c>
      <c r="I339" s="11">
        <v>1941.1482131272915</v>
      </c>
      <c r="J339" s="11">
        <v>339.61178687270854</v>
      </c>
      <c r="K339" s="8">
        <v>2</v>
      </c>
      <c r="L339" s="8"/>
      <c r="M339" s="12">
        <f t="shared" si="10"/>
        <v>6002</v>
      </c>
      <c r="N339" s="12">
        <f t="shared" si="10"/>
        <v>0</v>
      </c>
      <c r="O339" s="12">
        <f t="shared" si="11"/>
        <v>6002</v>
      </c>
    </row>
    <row r="340" spans="1:15" x14ac:dyDescent="0.25">
      <c r="A340" s="8"/>
      <c r="B340" s="8"/>
      <c r="C340" s="9"/>
      <c r="D340" s="8"/>
      <c r="E340" s="8" t="s">
        <v>1094</v>
      </c>
      <c r="F340" s="8">
        <v>0.72999999999999987</v>
      </c>
      <c r="G340" s="10">
        <v>745</v>
      </c>
      <c r="H340" s="11">
        <v>543.85</v>
      </c>
      <c r="I340" s="11">
        <v>488.15171620575489</v>
      </c>
      <c r="J340" s="11">
        <v>55.698283794245043</v>
      </c>
      <c r="K340" s="8">
        <v>2.14</v>
      </c>
      <c r="L340" s="8"/>
      <c r="M340" s="12">
        <f t="shared" si="10"/>
        <v>1594.3000000000002</v>
      </c>
      <c r="N340" s="12">
        <f t="shared" si="10"/>
        <v>0</v>
      </c>
      <c r="O340" s="12">
        <f t="shared" si="11"/>
        <v>1594.3000000000002</v>
      </c>
    </row>
    <row r="341" spans="1:15" x14ac:dyDescent="0.25">
      <c r="A341" s="8"/>
      <c r="B341" s="8"/>
      <c r="C341" s="9"/>
      <c r="D341" s="8"/>
      <c r="E341" s="8" t="s">
        <v>1095</v>
      </c>
      <c r="F341" s="8">
        <v>0.7599999999999999</v>
      </c>
      <c r="G341" s="10">
        <v>2528</v>
      </c>
      <c r="H341" s="11">
        <v>1921.28</v>
      </c>
      <c r="I341" s="11">
        <v>1565.4791168820034</v>
      </c>
      <c r="J341" s="11">
        <v>355.8008831179967</v>
      </c>
      <c r="K341" s="8">
        <v>2</v>
      </c>
      <c r="L341" s="8"/>
      <c r="M341" s="12">
        <f t="shared" si="10"/>
        <v>5056</v>
      </c>
      <c r="N341" s="12">
        <f t="shared" si="10"/>
        <v>0</v>
      </c>
      <c r="O341" s="12">
        <f t="shared" si="11"/>
        <v>5056</v>
      </c>
    </row>
    <row r="342" spans="1:15" x14ac:dyDescent="0.25">
      <c r="A342" s="8"/>
      <c r="B342" s="8"/>
      <c r="C342" s="9" t="s">
        <v>319</v>
      </c>
      <c r="D342" s="8" t="s">
        <v>38</v>
      </c>
      <c r="E342" s="8" t="s">
        <v>1085</v>
      </c>
      <c r="F342" s="8">
        <v>0.78</v>
      </c>
      <c r="G342" s="10">
        <v>1433</v>
      </c>
      <c r="H342" s="11">
        <v>1117.74</v>
      </c>
      <c r="I342" s="11">
        <v>981.19729064039404</v>
      </c>
      <c r="J342" s="11">
        <v>136.54270935960591</v>
      </c>
      <c r="K342" s="8">
        <v>2</v>
      </c>
      <c r="L342" s="8"/>
      <c r="M342" s="12">
        <f t="shared" si="10"/>
        <v>2866</v>
      </c>
      <c r="N342" s="12">
        <f t="shared" si="10"/>
        <v>0</v>
      </c>
      <c r="O342" s="12">
        <f t="shared" si="11"/>
        <v>2866</v>
      </c>
    </row>
    <row r="343" spans="1:15" x14ac:dyDescent="0.25">
      <c r="A343" s="8"/>
      <c r="B343" s="8"/>
      <c r="C343" s="9"/>
      <c r="D343" s="8"/>
      <c r="E343" s="8" t="s">
        <v>1086</v>
      </c>
      <c r="F343" s="8">
        <v>0.78000000000000014</v>
      </c>
      <c r="G343" s="10">
        <v>4197</v>
      </c>
      <c r="H343" s="11">
        <v>3273.66</v>
      </c>
      <c r="I343" s="11">
        <v>2961.7837696271667</v>
      </c>
      <c r="J343" s="11">
        <v>311.87623037283328</v>
      </c>
      <c r="K343" s="8">
        <v>2</v>
      </c>
      <c r="L343" s="8"/>
      <c r="M343" s="12">
        <f t="shared" si="10"/>
        <v>8394</v>
      </c>
      <c r="N343" s="12">
        <f t="shared" si="10"/>
        <v>0</v>
      </c>
      <c r="O343" s="12">
        <f t="shared" si="11"/>
        <v>8394</v>
      </c>
    </row>
    <row r="344" spans="1:15" x14ac:dyDescent="0.25">
      <c r="A344" s="8"/>
      <c r="B344" s="8"/>
      <c r="C344" s="9"/>
      <c r="D344" s="8"/>
      <c r="E344" s="8" t="s">
        <v>1087</v>
      </c>
      <c r="F344" s="8">
        <v>0.79</v>
      </c>
      <c r="G344" s="10">
        <v>2580</v>
      </c>
      <c r="H344" s="11">
        <v>2038.2</v>
      </c>
      <c r="I344" s="11">
        <v>1821.2586206896551</v>
      </c>
      <c r="J344" s="11">
        <v>216.94137931034481</v>
      </c>
      <c r="K344" s="8">
        <v>2.08</v>
      </c>
      <c r="L344" s="8"/>
      <c r="M344" s="12">
        <f t="shared" si="10"/>
        <v>5366.4000000000005</v>
      </c>
      <c r="N344" s="12">
        <f t="shared" si="10"/>
        <v>0</v>
      </c>
      <c r="O344" s="12">
        <f t="shared" si="11"/>
        <v>5366.4000000000005</v>
      </c>
    </row>
    <row r="345" spans="1:15" x14ac:dyDescent="0.25">
      <c r="A345" s="8"/>
      <c r="B345" s="8"/>
      <c r="C345" s="9"/>
      <c r="D345" s="8"/>
      <c r="E345" s="8" t="s">
        <v>1088</v>
      </c>
      <c r="F345" s="8">
        <v>0.79</v>
      </c>
      <c r="G345" s="10">
        <v>3175</v>
      </c>
      <c r="H345" s="11">
        <v>2508.25</v>
      </c>
      <c r="I345" s="11">
        <v>2169.5500171873487</v>
      </c>
      <c r="J345" s="11">
        <v>338.69998281265146</v>
      </c>
      <c r="K345" s="8">
        <v>2.08</v>
      </c>
      <c r="L345" s="8"/>
      <c r="M345" s="12">
        <f t="shared" si="10"/>
        <v>6604</v>
      </c>
      <c r="N345" s="12">
        <f t="shared" si="10"/>
        <v>0</v>
      </c>
      <c r="O345" s="12">
        <f t="shared" si="11"/>
        <v>6604</v>
      </c>
    </row>
    <row r="346" spans="1:15" x14ac:dyDescent="0.25">
      <c r="A346" s="8"/>
      <c r="B346" s="8"/>
      <c r="C346" s="9"/>
      <c r="D346" s="8"/>
      <c r="E346" s="8" t="s">
        <v>974</v>
      </c>
      <c r="F346" s="8">
        <v>0.79</v>
      </c>
      <c r="G346" s="10">
        <v>427</v>
      </c>
      <c r="H346" s="11">
        <v>337.33000000000004</v>
      </c>
      <c r="I346" s="11">
        <v>253.38527564093431</v>
      </c>
      <c r="J346" s="11">
        <v>83.944724359065702</v>
      </c>
      <c r="K346" s="8">
        <v>2.14</v>
      </c>
      <c r="L346" s="8"/>
      <c r="M346" s="12">
        <f t="shared" si="10"/>
        <v>913.78000000000009</v>
      </c>
      <c r="N346" s="12">
        <f t="shared" si="10"/>
        <v>0</v>
      </c>
      <c r="O346" s="12">
        <f t="shared" si="11"/>
        <v>913.78000000000009</v>
      </c>
    </row>
    <row r="347" spans="1:15" x14ac:dyDescent="0.25">
      <c r="A347" s="8"/>
      <c r="B347" s="8"/>
      <c r="C347" s="9"/>
      <c r="D347" s="8"/>
      <c r="E347" s="8" t="s">
        <v>976</v>
      </c>
      <c r="F347" s="8">
        <v>0.79</v>
      </c>
      <c r="G347" s="10">
        <v>1743</v>
      </c>
      <c r="H347" s="11">
        <v>1376.9699999999998</v>
      </c>
      <c r="I347" s="11">
        <v>1091.0600657075174</v>
      </c>
      <c r="J347" s="11">
        <v>285.9099342924826</v>
      </c>
      <c r="K347" s="8">
        <v>2.13</v>
      </c>
      <c r="L347" s="8"/>
      <c r="M347" s="12">
        <f t="shared" si="10"/>
        <v>3712.5899999999997</v>
      </c>
      <c r="N347" s="12">
        <f t="shared" si="10"/>
        <v>0</v>
      </c>
      <c r="O347" s="12">
        <f t="shared" si="11"/>
        <v>3712.5899999999997</v>
      </c>
    </row>
    <row r="348" spans="1:15" x14ac:dyDescent="0.25">
      <c r="A348" s="8"/>
      <c r="B348" s="8"/>
      <c r="C348" s="9"/>
      <c r="D348" s="8"/>
      <c r="E348" s="8" t="s">
        <v>1089</v>
      </c>
      <c r="F348" s="8">
        <v>0.79</v>
      </c>
      <c r="G348" s="10">
        <v>3002</v>
      </c>
      <c r="H348" s="11">
        <v>2371.579999999999</v>
      </c>
      <c r="I348" s="11">
        <v>1894.8058099885664</v>
      </c>
      <c r="J348" s="11">
        <v>476.77419001143375</v>
      </c>
      <c r="K348" s="8">
        <v>2.13</v>
      </c>
      <c r="L348" s="8"/>
      <c r="M348" s="12">
        <f t="shared" si="10"/>
        <v>6394.2599999999993</v>
      </c>
      <c r="N348" s="12">
        <f t="shared" si="10"/>
        <v>0</v>
      </c>
      <c r="O348" s="12">
        <f t="shared" si="11"/>
        <v>6394.2599999999993</v>
      </c>
    </row>
    <row r="349" spans="1:15" x14ac:dyDescent="0.25">
      <c r="A349" s="8"/>
      <c r="B349" s="8"/>
      <c r="C349" s="9"/>
      <c r="D349" s="8"/>
      <c r="E349" s="8" t="s">
        <v>1090</v>
      </c>
      <c r="F349" s="8">
        <v>0.71999999999999986</v>
      </c>
      <c r="G349" s="10">
        <v>744</v>
      </c>
      <c r="H349" s="11">
        <v>535.67999999999995</v>
      </c>
      <c r="I349" s="11">
        <v>478.86345438015178</v>
      </c>
      <c r="J349" s="11">
        <v>56.816545619848235</v>
      </c>
      <c r="K349" s="8">
        <v>2.29</v>
      </c>
      <c r="L349" s="8"/>
      <c r="M349" s="12">
        <f t="shared" si="10"/>
        <v>1703.76</v>
      </c>
      <c r="N349" s="12">
        <f t="shared" si="10"/>
        <v>0</v>
      </c>
      <c r="O349" s="12">
        <f t="shared" si="11"/>
        <v>1703.76</v>
      </c>
    </row>
    <row r="350" spans="1:15" x14ac:dyDescent="0.25">
      <c r="A350" s="8"/>
      <c r="B350" s="8"/>
      <c r="C350" s="9"/>
      <c r="D350" s="8"/>
      <c r="E350" s="8" t="s">
        <v>977</v>
      </c>
      <c r="F350" s="8">
        <v>0.79</v>
      </c>
      <c r="G350" s="10">
        <v>166</v>
      </c>
      <c r="H350" s="11">
        <v>131.14000000000001</v>
      </c>
      <c r="I350" s="11">
        <v>100.33365407046578</v>
      </c>
      <c r="J350" s="11">
        <v>30.806345929534206</v>
      </c>
      <c r="K350" s="8">
        <v>2.14</v>
      </c>
      <c r="L350" s="8"/>
      <c r="M350" s="12">
        <f t="shared" si="10"/>
        <v>355.24</v>
      </c>
      <c r="N350" s="12">
        <f t="shared" si="10"/>
        <v>0</v>
      </c>
      <c r="O350" s="12">
        <f t="shared" si="11"/>
        <v>355.24</v>
      </c>
    </row>
    <row r="351" spans="1:15" x14ac:dyDescent="0.25">
      <c r="A351" s="8"/>
      <c r="B351" s="8"/>
      <c r="C351" s="9"/>
      <c r="D351" s="8"/>
      <c r="E351" s="8" t="s">
        <v>978</v>
      </c>
      <c r="F351" s="8">
        <v>0.72</v>
      </c>
      <c r="G351" s="10">
        <v>9</v>
      </c>
      <c r="H351" s="11">
        <v>6.48</v>
      </c>
      <c r="I351" s="11">
        <v>6.2047353760445683</v>
      </c>
      <c r="J351" s="11">
        <v>0.27526462395543216</v>
      </c>
      <c r="K351" s="8">
        <v>2.29</v>
      </c>
      <c r="L351" s="8"/>
      <c r="M351" s="12">
        <f t="shared" si="10"/>
        <v>20.61</v>
      </c>
      <c r="N351" s="12">
        <f t="shared" si="10"/>
        <v>0</v>
      </c>
      <c r="O351" s="12">
        <f t="shared" si="11"/>
        <v>20.61</v>
      </c>
    </row>
    <row r="352" spans="1:15" x14ac:dyDescent="0.25">
      <c r="A352" s="8"/>
      <c r="B352" s="8"/>
      <c r="C352" s="9"/>
      <c r="D352" s="8"/>
      <c r="E352" s="8" t="s">
        <v>1091</v>
      </c>
      <c r="F352" s="8">
        <v>0.79</v>
      </c>
      <c r="G352" s="10">
        <v>2699</v>
      </c>
      <c r="H352" s="11">
        <v>2132.21</v>
      </c>
      <c r="I352" s="11">
        <v>1585.9792312557045</v>
      </c>
      <c r="J352" s="11">
        <v>546.2307687442958</v>
      </c>
      <c r="K352" s="8">
        <v>2.13</v>
      </c>
      <c r="L352" s="8"/>
      <c r="M352" s="12">
        <f t="shared" si="10"/>
        <v>5748.87</v>
      </c>
      <c r="N352" s="12">
        <f t="shared" si="10"/>
        <v>0</v>
      </c>
      <c r="O352" s="12">
        <f t="shared" si="11"/>
        <v>5748.87</v>
      </c>
    </row>
    <row r="353" spans="1:15" x14ac:dyDescent="0.25">
      <c r="A353" s="8"/>
      <c r="B353" s="8"/>
      <c r="C353" s="9"/>
      <c r="D353" s="8"/>
      <c r="E353" s="8" t="s">
        <v>979</v>
      </c>
      <c r="F353" s="8">
        <v>0.79</v>
      </c>
      <c r="G353" s="10">
        <v>85</v>
      </c>
      <c r="H353" s="11">
        <v>67.150000000000006</v>
      </c>
      <c r="I353" s="11">
        <v>51.830748300358891</v>
      </c>
      <c r="J353" s="11">
        <v>15.319251699641109</v>
      </c>
      <c r="K353" s="8">
        <v>2.14</v>
      </c>
      <c r="L353" s="8"/>
      <c r="M353" s="12">
        <f t="shared" si="10"/>
        <v>181.9</v>
      </c>
      <c r="N353" s="12">
        <f t="shared" si="10"/>
        <v>0</v>
      </c>
      <c r="O353" s="12">
        <f t="shared" si="11"/>
        <v>181.9</v>
      </c>
    </row>
    <row r="354" spans="1:15" x14ac:dyDescent="0.25">
      <c r="A354" s="8"/>
      <c r="B354" s="8"/>
      <c r="C354" s="9"/>
      <c r="D354" s="8"/>
      <c r="E354" s="8" t="s">
        <v>1092</v>
      </c>
      <c r="F354" s="8">
        <v>0.7599999999999999</v>
      </c>
      <c r="G354" s="10">
        <v>2609</v>
      </c>
      <c r="H354" s="11">
        <v>1982.84</v>
      </c>
      <c r="I354" s="11">
        <v>1793.3809854597089</v>
      </c>
      <c r="J354" s="11">
        <v>189.45901454029135</v>
      </c>
      <c r="K354" s="8">
        <v>2</v>
      </c>
      <c r="L354" s="8"/>
      <c r="M354" s="12">
        <f t="shared" si="10"/>
        <v>5218</v>
      </c>
      <c r="N354" s="12">
        <f t="shared" si="10"/>
        <v>0</v>
      </c>
      <c r="O354" s="12">
        <f t="shared" si="11"/>
        <v>5218</v>
      </c>
    </row>
    <row r="355" spans="1:15" x14ac:dyDescent="0.25">
      <c r="A355" s="8"/>
      <c r="B355" s="8"/>
      <c r="C355" s="9"/>
      <c r="D355" s="8"/>
      <c r="E355" s="8" t="s">
        <v>981</v>
      </c>
      <c r="F355" s="8">
        <v>0.79</v>
      </c>
      <c r="G355" s="10">
        <v>1023</v>
      </c>
      <c r="H355" s="11">
        <v>808.17</v>
      </c>
      <c r="I355" s="11">
        <v>618.20702993264445</v>
      </c>
      <c r="J355" s="11">
        <v>189.96297006735551</v>
      </c>
      <c r="K355" s="8">
        <v>2.14</v>
      </c>
      <c r="L355" s="8"/>
      <c r="M355" s="12">
        <f t="shared" si="10"/>
        <v>2189.2200000000003</v>
      </c>
      <c r="N355" s="12">
        <f t="shared" si="10"/>
        <v>0</v>
      </c>
      <c r="O355" s="12">
        <f t="shared" si="11"/>
        <v>2189.2200000000003</v>
      </c>
    </row>
    <row r="356" spans="1:15" x14ac:dyDescent="0.25">
      <c r="A356" s="8"/>
      <c r="B356" s="8"/>
      <c r="C356" s="9"/>
      <c r="D356" s="8"/>
      <c r="E356" s="8" t="s">
        <v>1093</v>
      </c>
      <c r="F356" s="8">
        <v>0.7599999999999999</v>
      </c>
      <c r="G356" s="10">
        <v>2999</v>
      </c>
      <c r="H356" s="11">
        <v>2279.2400000000002</v>
      </c>
      <c r="I356" s="11">
        <v>1939.8244162884221</v>
      </c>
      <c r="J356" s="11">
        <v>339.41558371157777</v>
      </c>
      <c r="K356" s="8">
        <v>2</v>
      </c>
      <c r="L356" s="8"/>
      <c r="M356" s="12">
        <f t="shared" si="10"/>
        <v>5998</v>
      </c>
      <c r="N356" s="12">
        <f t="shared" si="10"/>
        <v>0</v>
      </c>
      <c r="O356" s="12">
        <f t="shared" si="11"/>
        <v>5998</v>
      </c>
    </row>
    <row r="357" spans="1:15" x14ac:dyDescent="0.25">
      <c r="A357" s="8"/>
      <c r="B357" s="8"/>
      <c r="C357" s="9"/>
      <c r="D357" s="8"/>
      <c r="E357" s="8" t="s">
        <v>1094</v>
      </c>
      <c r="F357" s="8">
        <v>0.72999999999999987</v>
      </c>
      <c r="G357" s="10">
        <v>743</v>
      </c>
      <c r="H357" s="11">
        <v>542.39</v>
      </c>
      <c r="I357" s="11">
        <v>486.88785637840687</v>
      </c>
      <c r="J357" s="11">
        <v>55.502143621593078</v>
      </c>
      <c r="K357" s="8">
        <v>2.14</v>
      </c>
      <c r="L357" s="8"/>
      <c r="M357" s="12">
        <f t="shared" si="10"/>
        <v>1590.02</v>
      </c>
      <c r="N357" s="12">
        <f t="shared" si="10"/>
        <v>0</v>
      </c>
      <c r="O357" s="12">
        <f t="shared" si="11"/>
        <v>1590.02</v>
      </c>
    </row>
    <row r="358" spans="1:15" x14ac:dyDescent="0.25">
      <c r="A358" s="8"/>
      <c r="B358" s="8"/>
      <c r="C358" s="9"/>
      <c r="D358" s="8"/>
      <c r="E358" s="8" t="s">
        <v>1095</v>
      </c>
      <c r="F358" s="8">
        <v>0.7599999999999999</v>
      </c>
      <c r="G358" s="10">
        <v>2528</v>
      </c>
      <c r="H358" s="11">
        <v>1921.2799999999997</v>
      </c>
      <c r="I358" s="11">
        <v>1565.4470390765105</v>
      </c>
      <c r="J358" s="11">
        <v>355.83296092348979</v>
      </c>
      <c r="K358" s="8">
        <v>2</v>
      </c>
      <c r="L358" s="8"/>
      <c r="M358" s="12">
        <f t="shared" si="10"/>
        <v>5056</v>
      </c>
      <c r="N358" s="12">
        <f t="shared" si="10"/>
        <v>0</v>
      </c>
      <c r="O358" s="12">
        <f t="shared" si="11"/>
        <v>5056</v>
      </c>
    </row>
    <row r="359" spans="1:15" x14ac:dyDescent="0.25">
      <c r="A359" s="8"/>
      <c r="B359" s="8"/>
      <c r="C359" s="9" t="s">
        <v>24</v>
      </c>
      <c r="D359" s="8" t="s">
        <v>38</v>
      </c>
      <c r="E359" s="8" t="s">
        <v>1096</v>
      </c>
      <c r="F359" s="8">
        <v>0.65</v>
      </c>
      <c r="G359" s="10">
        <v>1875</v>
      </c>
      <c r="H359" s="11">
        <v>1218.75</v>
      </c>
      <c r="I359" s="11">
        <v>1336.2962962962963</v>
      </c>
      <c r="J359" s="11">
        <v>-117.5462962962963</v>
      </c>
      <c r="K359" s="8">
        <v>1.72</v>
      </c>
      <c r="L359" s="8"/>
      <c r="M359" s="12">
        <f t="shared" si="10"/>
        <v>3225</v>
      </c>
      <c r="N359" s="12">
        <f t="shared" si="10"/>
        <v>0</v>
      </c>
      <c r="O359" s="12">
        <f t="shared" si="11"/>
        <v>3225</v>
      </c>
    </row>
    <row r="360" spans="1:15" x14ac:dyDescent="0.25">
      <c r="A360" s="8"/>
      <c r="B360" s="8"/>
      <c r="C360" s="9"/>
      <c r="D360" s="8"/>
      <c r="E360" s="8" t="s">
        <v>1097</v>
      </c>
      <c r="F360" s="8">
        <v>0.65</v>
      </c>
      <c r="G360" s="10">
        <v>1847</v>
      </c>
      <c r="H360" s="11">
        <v>1200.55</v>
      </c>
      <c r="I360" s="11">
        <v>1254.6015250544663</v>
      </c>
      <c r="J360" s="11">
        <v>-54.05152505446631</v>
      </c>
      <c r="K360" s="8">
        <v>1.91</v>
      </c>
      <c r="L360" s="8"/>
      <c r="M360" s="12">
        <f t="shared" si="10"/>
        <v>3527.77</v>
      </c>
      <c r="N360" s="12">
        <f t="shared" si="10"/>
        <v>0</v>
      </c>
      <c r="O360" s="12">
        <f t="shared" si="11"/>
        <v>3527.77</v>
      </c>
    </row>
    <row r="361" spans="1:15" x14ac:dyDescent="0.25">
      <c r="A361" s="8"/>
      <c r="B361" s="8"/>
      <c r="C361" s="9"/>
      <c r="D361" s="8"/>
      <c r="E361" s="8" t="s">
        <v>1098</v>
      </c>
      <c r="F361" s="8">
        <v>0.65</v>
      </c>
      <c r="G361" s="10">
        <v>2738</v>
      </c>
      <c r="H361" s="11">
        <v>1779.7</v>
      </c>
      <c r="I361" s="11">
        <v>1655.0021901311725</v>
      </c>
      <c r="J361" s="11">
        <v>124.69780986882745</v>
      </c>
      <c r="K361" s="8">
        <v>1.91</v>
      </c>
      <c r="L361" s="8"/>
      <c r="M361" s="12">
        <f t="shared" si="10"/>
        <v>5229.58</v>
      </c>
      <c r="N361" s="12">
        <f t="shared" si="10"/>
        <v>0</v>
      </c>
      <c r="O361" s="12">
        <f t="shared" si="11"/>
        <v>5229.58</v>
      </c>
    </row>
    <row r="362" spans="1:15" x14ac:dyDescent="0.25">
      <c r="A362" s="8"/>
      <c r="B362" s="8"/>
      <c r="C362" s="9"/>
      <c r="D362" s="8"/>
      <c r="E362" s="8" t="s">
        <v>1099</v>
      </c>
      <c r="F362" s="8">
        <v>0.66</v>
      </c>
      <c r="G362" s="10">
        <v>11582</v>
      </c>
      <c r="H362" s="11">
        <v>7644.12</v>
      </c>
      <c r="I362" s="11">
        <v>6420.0243370128801</v>
      </c>
      <c r="J362" s="11">
        <v>1224.0956629871198</v>
      </c>
      <c r="K362" s="8">
        <v>1.71</v>
      </c>
      <c r="L362" s="8"/>
      <c r="M362" s="12">
        <f t="shared" si="10"/>
        <v>19805.22</v>
      </c>
      <c r="N362" s="12">
        <f t="shared" si="10"/>
        <v>0</v>
      </c>
      <c r="O362" s="12">
        <f t="shared" si="11"/>
        <v>19805.22</v>
      </c>
    </row>
    <row r="363" spans="1:15" x14ac:dyDescent="0.25">
      <c r="A363" s="8"/>
      <c r="B363" s="8"/>
      <c r="C363" s="9"/>
      <c r="D363" s="8"/>
      <c r="E363" s="8" t="s">
        <v>1100</v>
      </c>
      <c r="F363" s="8">
        <v>0.63</v>
      </c>
      <c r="G363" s="10">
        <v>553</v>
      </c>
      <c r="H363" s="11">
        <v>348.39</v>
      </c>
      <c r="I363" s="11">
        <v>334.21700488645683</v>
      </c>
      <c r="J363" s="11">
        <v>14.172995113543152</v>
      </c>
      <c r="K363" s="8">
        <v>1.85</v>
      </c>
      <c r="L363" s="8"/>
      <c r="M363" s="12">
        <f t="shared" si="10"/>
        <v>1023.0500000000001</v>
      </c>
      <c r="N363" s="12">
        <f t="shared" si="10"/>
        <v>0</v>
      </c>
      <c r="O363" s="12">
        <f t="shared" si="11"/>
        <v>1023.0500000000001</v>
      </c>
    </row>
    <row r="364" spans="1:15" x14ac:dyDescent="0.25">
      <c r="A364" s="8"/>
      <c r="B364" s="8"/>
      <c r="C364" s="9"/>
      <c r="D364" s="8"/>
      <c r="E364" s="8" t="s">
        <v>984</v>
      </c>
      <c r="F364" s="8">
        <v>0.70000000000000007</v>
      </c>
      <c r="G364" s="10">
        <v>5065</v>
      </c>
      <c r="H364" s="11">
        <v>3545.5</v>
      </c>
      <c r="I364" s="11">
        <v>2199.8096209912828</v>
      </c>
      <c r="J364" s="11">
        <v>1345.6903790087174</v>
      </c>
      <c r="K364" s="8">
        <v>1.3</v>
      </c>
      <c r="L364" s="8"/>
      <c r="M364" s="12">
        <f t="shared" si="10"/>
        <v>6584.5</v>
      </c>
      <c r="N364" s="12">
        <f t="shared" si="10"/>
        <v>0</v>
      </c>
      <c r="O364" s="12">
        <f t="shared" si="11"/>
        <v>6584.5</v>
      </c>
    </row>
    <row r="365" spans="1:15" x14ac:dyDescent="0.25">
      <c r="A365" s="8"/>
      <c r="B365" s="8"/>
      <c r="C365" s="9"/>
      <c r="D365" s="8"/>
      <c r="E365" s="8" t="s">
        <v>1101</v>
      </c>
      <c r="F365" s="8">
        <v>0.70000000000000007</v>
      </c>
      <c r="G365" s="10">
        <v>8480</v>
      </c>
      <c r="H365" s="11">
        <v>5936</v>
      </c>
      <c r="I365" s="11">
        <v>3816.0238530549268</v>
      </c>
      <c r="J365" s="11">
        <v>2119.9761469450723</v>
      </c>
      <c r="K365" s="8">
        <v>1.3</v>
      </c>
      <c r="L365" s="8"/>
      <c r="M365" s="12">
        <f t="shared" si="10"/>
        <v>11024</v>
      </c>
      <c r="N365" s="12">
        <f t="shared" si="10"/>
        <v>0</v>
      </c>
      <c r="O365" s="12">
        <f t="shared" si="11"/>
        <v>11024</v>
      </c>
    </row>
    <row r="366" spans="1:15" x14ac:dyDescent="0.25">
      <c r="A366" s="8"/>
      <c r="B366" s="8"/>
      <c r="C366" s="9"/>
      <c r="D366" s="8"/>
      <c r="E366" s="8" t="s">
        <v>1102</v>
      </c>
      <c r="F366" s="8">
        <v>0.66</v>
      </c>
      <c r="G366" s="10">
        <v>1915</v>
      </c>
      <c r="H366" s="11">
        <v>1263.9000000000001</v>
      </c>
      <c r="I366" s="11">
        <v>1150.8299543979354</v>
      </c>
      <c r="J366" s="11">
        <v>113.07004560206465</v>
      </c>
      <c r="K366" s="8">
        <v>1.73</v>
      </c>
      <c r="L366" s="8"/>
      <c r="M366" s="12">
        <f t="shared" si="10"/>
        <v>3312.95</v>
      </c>
      <c r="N366" s="12">
        <f t="shared" si="10"/>
        <v>0</v>
      </c>
      <c r="O366" s="12">
        <f t="shared" si="11"/>
        <v>3312.95</v>
      </c>
    </row>
    <row r="367" spans="1:15" x14ac:dyDescent="0.25">
      <c r="A367" s="8"/>
      <c r="B367" s="8"/>
      <c r="C367" s="9"/>
      <c r="D367" s="8"/>
      <c r="E367" s="8" t="s">
        <v>1103</v>
      </c>
      <c r="F367" s="8">
        <v>0.71999999999999986</v>
      </c>
      <c r="G367" s="10">
        <v>3368</v>
      </c>
      <c r="H367" s="11">
        <v>2424.9600000000005</v>
      </c>
      <c r="I367" s="11">
        <v>1589.0896283015165</v>
      </c>
      <c r="J367" s="11">
        <v>835.87037169848361</v>
      </c>
      <c r="K367" s="8">
        <v>1.34</v>
      </c>
      <c r="L367" s="8"/>
      <c r="M367" s="12">
        <f t="shared" si="10"/>
        <v>4513.12</v>
      </c>
      <c r="N367" s="12">
        <f t="shared" si="10"/>
        <v>0</v>
      </c>
      <c r="O367" s="12">
        <f t="shared" si="11"/>
        <v>4513.12</v>
      </c>
    </row>
    <row r="368" spans="1:15" x14ac:dyDescent="0.25">
      <c r="A368" s="8"/>
      <c r="B368" s="8"/>
      <c r="C368" s="9"/>
      <c r="D368" s="8"/>
      <c r="E368" s="8" t="s">
        <v>953</v>
      </c>
      <c r="F368" s="8">
        <v>0.65</v>
      </c>
      <c r="G368" s="10">
        <v>100</v>
      </c>
      <c r="H368" s="11">
        <v>65</v>
      </c>
      <c r="I368" s="11">
        <v>44.105589873065469</v>
      </c>
      <c r="J368" s="11">
        <v>20.894410126934531</v>
      </c>
      <c r="K368" s="8">
        <v>1.66</v>
      </c>
      <c r="L368" s="8"/>
      <c r="M368" s="12">
        <f t="shared" si="10"/>
        <v>166</v>
      </c>
      <c r="N368" s="12">
        <f t="shared" si="10"/>
        <v>0</v>
      </c>
      <c r="O368" s="12">
        <f t="shared" si="11"/>
        <v>166</v>
      </c>
    </row>
    <row r="369" spans="1:15" x14ac:dyDescent="0.25">
      <c r="A369" s="8"/>
      <c r="B369" s="8"/>
      <c r="C369" s="9" t="s">
        <v>30</v>
      </c>
      <c r="D369" s="8" t="s">
        <v>38</v>
      </c>
      <c r="E369" s="8" t="s">
        <v>1096</v>
      </c>
      <c r="F369" s="8">
        <v>0.65</v>
      </c>
      <c r="G369" s="10">
        <v>1875</v>
      </c>
      <c r="H369" s="11">
        <v>1218.75</v>
      </c>
      <c r="I369" s="11">
        <v>1336.2962962962963</v>
      </c>
      <c r="J369" s="11">
        <v>-117.5462962962963</v>
      </c>
      <c r="K369" s="8">
        <v>1.72</v>
      </c>
      <c r="L369" s="8"/>
      <c r="M369" s="12">
        <f t="shared" si="10"/>
        <v>3225</v>
      </c>
      <c r="N369" s="12">
        <f t="shared" si="10"/>
        <v>0</v>
      </c>
      <c r="O369" s="12">
        <f t="shared" si="11"/>
        <v>3225</v>
      </c>
    </row>
    <row r="370" spans="1:15" x14ac:dyDescent="0.25">
      <c r="A370" s="8"/>
      <c r="B370" s="8"/>
      <c r="C370" s="9"/>
      <c r="D370" s="8"/>
      <c r="E370" s="8" t="s">
        <v>1097</v>
      </c>
      <c r="F370" s="8">
        <v>0.65</v>
      </c>
      <c r="G370" s="10">
        <v>1848</v>
      </c>
      <c r="H370" s="11">
        <v>1201.2</v>
      </c>
      <c r="I370" s="11">
        <v>1255.1838779956429</v>
      </c>
      <c r="J370" s="11">
        <v>-53.983877995642729</v>
      </c>
      <c r="K370" s="8">
        <v>1.91</v>
      </c>
      <c r="L370" s="8"/>
      <c r="M370" s="12">
        <f t="shared" si="10"/>
        <v>3529.68</v>
      </c>
      <c r="N370" s="12">
        <f t="shared" si="10"/>
        <v>0</v>
      </c>
      <c r="O370" s="12">
        <f t="shared" si="11"/>
        <v>3529.68</v>
      </c>
    </row>
    <row r="371" spans="1:15" x14ac:dyDescent="0.25">
      <c r="A371" s="8"/>
      <c r="B371" s="8"/>
      <c r="C371" s="9"/>
      <c r="D371" s="8"/>
      <c r="E371" s="8" t="s">
        <v>1098</v>
      </c>
      <c r="F371" s="8">
        <v>0.65</v>
      </c>
      <c r="G371" s="10">
        <v>2737</v>
      </c>
      <c r="H371" s="11">
        <v>1779.05</v>
      </c>
      <c r="I371" s="11">
        <v>1655.0253404139435</v>
      </c>
      <c r="J371" s="11">
        <v>124.02465958605666</v>
      </c>
      <c r="K371" s="8">
        <v>1.91</v>
      </c>
      <c r="L371" s="8"/>
      <c r="M371" s="12">
        <f t="shared" si="10"/>
        <v>5227.67</v>
      </c>
      <c r="N371" s="12">
        <f t="shared" si="10"/>
        <v>0</v>
      </c>
      <c r="O371" s="12">
        <f t="shared" si="11"/>
        <v>5227.67</v>
      </c>
    </row>
    <row r="372" spans="1:15" x14ac:dyDescent="0.25">
      <c r="A372" s="8"/>
      <c r="B372" s="8"/>
      <c r="C372" s="9"/>
      <c r="D372" s="8"/>
      <c r="E372" s="8" t="s">
        <v>1099</v>
      </c>
      <c r="F372" s="8">
        <v>0.66</v>
      </c>
      <c r="G372" s="10">
        <v>11583</v>
      </c>
      <c r="H372" s="11">
        <v>7644.7799999999988</v>
      </c>
      <c r="I372" s="11">
        <v>6420.6383617068605</v>
      </c>
      <c r="J372" s="11">
        <v>1224.14163829314</v>
      </c>
      <c r="K372" s="8">
        <v>1.71</v>
      </c>
      <c r="L372" s="8"/>
      <c r="M372" s="12">
        <f t="shared" si="10"/>
        <v>19806.93</v>
      </c>
      <c r="N372" s="12">
        <f t="shared" si="10"/>
        <v>0</v>
      </c>
      <c r="O372" s="12">
        <f t="shared" si="11"/>
        <v>19806.93</v>
      </c>
    </row>
    <row r="373" spans="1:15" x14ac:dyDescent="0.25">
      <c r="A373" s="8"/>
      <c r="B373" s="8"/>
      <c r="C373" s="9"/>
      <c r="D373" s="8"/>
      <c r="E373" s="8" t="s">
        <v>1100</v>
      </c>
      <c r="F373" s="8">
        <v>0.63</v>
      </c>
      <c r="G373" s="10">
        <v>552</v>
      </c>
      <c r="H373" s="11">
        <v>347.76</v>
      </c>
      <c r="I373" s="11">
        <v>333.70353890391323</v>
      </c>
      <c r="J373" s="11">
        <v>14.056461096086791</v>
      </c>
      <c r="K373" s="8">
        <v>1.85</v>
      </c>
      <c r="L373" s="8"/>
      <c r="M373" s="12">
        <f t="shared" si="10"/>
        <v>1021.2</v>
      </c>
      <c r="N373" s="12">
        <f t="shared" si="10"/>
        <v>0</v>
      </c>
      <c r="O373" s="12">
        <f t="shared" si="11"/>
        <v>1021.2</v>
      </c>
    </row>
    <row r="374" spans="1:15" x14ac:dyDescent="0.25">
      <c r="A374" s="8"/>
      <c r="B374" s="8"/>
      <c r="C374" s="9"/>
      <c r="D374" s="8"/>
      <c r="E374" s="8" t="s">
        <v>984</v>
      </c>
      <c r="F374" s="8">
        <v>0.70000000000000007</v>
      </c>
      <c r="G374" s="10">
        <v>5066</v>
      </c>
      <c r="H374" s="11">
        <v>3546.2</v>
      </c>
      <c r="I374" s="11">
        <v>2200.2506009467393</v>
      </c>
      <c r="J374" s="11">
        <v>1345.949399053261</v>
      </c>
      <c r="K374" s="8">
        <v>1.3</v>
      </c>
      <c r="L374" s="8"/>
      <c r="M374" s="12">
        <f t="shared" si="10"/>
        <v>6585.8</v>
      </c>
      <c r="N374" s="12">
        <f t="shared" si="10"/>
        <v>0</v>
      </c>
      <c r="O374" s="12">
        <f t="shared" si="11"/>
        <v>6585.8</v>
      </c>
    </row>
    <row r="375" spans="1:15" x14ac:dyDescent="0.25">
      <c r="A375" s="8"/>
      <c r="B375" s="8"/>
      <c r="C375" s="9"/>
      <c r="D375" s="8"/>
      <c r="E375" s="8" t="s">
        <v>1101</v>
      </c>
      <c r="F375" s="8">
        <v>0.70000000000000007</v>
      </c>
      <c r="G375" s="10">
        <v>8481</v>
      </c>
      <c r="H375" s="11">
        <v>5936.7000000000007</v>
      </c>
      <c r="I375" s="11">
        <v>3816.6601675807378</v>
      </c>
      <c r="J375" s="11">
        <v>2120.0398324192624</v>
      </c>
      <c r="K375" s="8">
        <v>1.3</v>
      </c>
      <c r="L375" s="8"/>
      <c r="M375" s="12">
        <f t="shared" si="10"/>
        <v>11025.300000000001</v>
      </c>
      <c r="N375" s="12">
        <f t="shared" si="10"/>
        <v>0</v>
      </c>
      <c r="O375" s="12">
        <f t="shared" si="11"/>
        <v>11025.300000000001</v>
      </c>
    </row>
    <row r="376" spans="1:15" x14ac:dyDescent="0.25">
      <c r="A376" s="8"/>
      <c r="B376" s="8"/>
      <c r="C376" s="9"/>
      <c r="D376" s="8"/>
      <c r="E376" s="8" t="s">
        <v>1102</v>
      </c>
      <c r="F376" s="8">
        <v>0.66</v>
      </c>
      <c r="G376" s="10">
        <v>1913</v>
      </c>
      <c r="H376" s="11">
        <v>1262.58</v>
      </c>
      <c r="I376" s="11">
        <v>1149.7955802734846</v>
      </c>
      <c r="J376" s="11">
        <v>112.78441972651555</v>
      </c>
      <c r="K376" s="8">
        <v>1.73</v>
      </c>
      <c r="L376" s="8"/>
      <c r="M376" s="12">
        <f t="shared" si="10"/>
        <v>3309.49</v>
      </c>
      <c r="N376" s="12">
        <f t="shared" si="10"/>
        <v>0</v>
      </c>
      <c r="O376" s="12">
        <f t="shared" si="11"/>
        <v>3309.49</v>
      </c>
    </row>
    <row r="377" spans="1:15" x14ac:dyDescent="0.25">
      <c r="A377" s="8"/>
      <c r="B377" s="8"/>
      <c r="C377" s="9"/>
      <c r="D377" s="8"/>
      <c r="E377" s="8" t="s">
        <v>1103</v>
      </c>
      <c r="F377" s="8">
        <v>0.71999999999999986</v>
      </c>
      <c r="G377" s="10">
        <v>3368</v>
      </c>
      <c r="H377" s="11">
        <v>2424.96</v>
      </c>
      <c r="I377" s="11">
        <v>1588.825940126965</v>
      </c>
      <c r="J377" s="11">
        <v>836.13405987303531</v>
      </c>
      <c r="K377" s="8">
        <v>1.34</v>
      </c>
      <c r="L377" s="8"/>
      <c r="M377" s="12">
        <f t="shared" si="10"/>
        <v>4513.12</v>
      </c>
      <c r="N377" s="12">
        <f t="shared" si="10"/>
        <v>0</v>
      </c>
      <c r="O377" s="12">
        <f t="shared" si="11"/>
        <v>4513.12</v>
      </c>
    </row>
    <row r="378" spans="1:15" x14ac:dyDescent="0.25">
      <c r="A378" s="8"/>
      <c r="B378" s="8"/>
      <c r="C378" s="9"/>
      <c r="D378" s="8"/>
      <c r="E378" s="8" t="s">
        <v>953</v>
      </c>
      <c r="F378" s="8">
        <v>0.65</v>
      </c>
      <c r="G378" s="10">
        <v>99</v>
      </c>
      <c r="H378" s="11">
        <v>64.349999999999994</v>
      </c>
      <c r="I378" s="11">
        <v>43.620295755418411</v>
      </c>
      <c r="J378" s="11">
        <v>20.72970424458159</v>
      </c>
      <c r="K378" s="8">
        <v>1.66</v>
      </c>
      <c r="L378" s="8"/>
      <c r="M378" s="12">
        <f t="shared" si="10"/>
        <v>164.34</v>
      </c>
      <c r="N378" s="12">
        <f t="shared" si="10"/>
        <v>0</v>
      </c>
      <c r="O378" s="12">
        <f t="shared" si="11"/>
        <v>164.34</v>
      </c>
    </row>
    <row r="379" spans="1:15" x14ac:dyDescent="0.25">
      <c r="A379" s="8"/>
      <c r="B379" s="8"/>
      <c r="C379" s="9" t="s">
        <v>143</v>
      </c>
      <c r="D379" s="8" t="s">
        <v>38</v>
      </c>
      <c r="E379" s="8" t="s">
        <v>1104</v>
      </c>
      <c r="F379" s="8">
        <v>0.76</v>
      </c>
      <c r="G379" s="10">
        <v>719</v>
      </c>
      <c r="H379" s="11">
        <v>546.43999999999994</v>
      </c>
      <c r="I379" s="11">
        <v>465.6922641509434</v>
      </c>
      <c r="J379" s="11">
        <v>80.747735849056554</v>
      </c>
      <c r="K379" s="8">
        <v>2</v>
      </c>
      <c r="L379" s="8"/>
      <c r="M379" s="12">
        <f t="shared" si="10"/>
        <v>1438</v>
      </c>
      <c r="N379" s="12">
        <f t="shared" si="10"/>
        <v>0</v>
      </c>
      <c r="O379" s="12">
        <f t="shared" si="11"/>
        <v>1438</v>
      </c>
    </row>
    <row r="380" spans="1:15" x14ac:dyDescent="0.25">
      <c r="A380" s="8"/>
      <c r="B380" s="8"/>
      <c r="C380" s="9"/>
      <c r="D380" s="8"/>
      <c r="E380" s="8" t="s">
        <v>1105</v>
      </c>
      <c r="F380" s="8">
        <v>0.74</v>
      </c>
      <c r="G380" s="10">
        <v>1042</v>
      </c>
      <c r="H380" s="11">
        <v>771.07999999999993</v>
      </c>
      <c r="I380" s="11">
        <v>676.66033018867927</v>
      </c>
      <c r="J380" s="11">
        <v>94.419669811320745</v>
      </c>
      <c r="K380" s="8">
        <v>2.17</v>
      </c>
      <c r="L380" s="8"/>
      <c r="M380" s="12">
        <f t="shared" si="10"/>
        <v>2261.14</v>
      </c>
      <c r="N380" s="12">
        <f t="shared" si="10"/>
        <v>0</v>
      </c>
      <c r="O380" s="12">
        <f t="shared" si="11"/>
        <v>2261.14</v>
      </c>
    </row>
    <row r="381" spans="1:15" x14ac:dyDescent="0.25">
      <c r="A381" s="8"/>
      <c r="B381" s="8"/>
      <c r="C381" s="9"/>
      <c r="D381" s="8"/>
      <c r="E381" s="8" t="s">
        <v>1106</v>
      </c>
      <c r="F381" s="8">
        <v>0.76</v>
      </c>
      <c r="G381" s="10">
        <v>1402</v>
      </c>
      <c r="H381" s="11">
        <v>1065.52</v>
      </c>
      <c r="I381" s="11">
        <v>818.38443396226421</v>
      </c>
      <c r="J381" s="11">
        <v>247.13556603773577</v>
      </c>
      <c r="K381" s="8">
        <v>2</v>
      </c>
      <c r="L381" s="8"/>
      <c r="M381" s="12">
        <f t="shared" si="10"/>
        <v>2804</v>
      </c>
      <c r="N381" s="12">
        <f t="shared" si="10"/>
        <v>0</v>
      </c>
      <c r="O381" s="12">
        <f t="shared" si="11"/>
        <v>2804</v>
      </c>
    </row>
    <row r="382" spans="1:15" x14ac:dyDescent="0.25">
      <c r="A382" s="8"/>
      <c r="B382" s="8"/>
      <c r="C382" s="9"/>
      <c r="D382" s="8"/>
      <c r="E382" s="8" t="s">
        <v>988</v>
      </c>
      <c r="F382" s="8">
        <v>0.68</v>
      </c>
      <c r="G382" s="10">
        <v>342</v>
      </c>
      <c r="H382" s="11">
        <v>232.56</v>
      </c>
      <c r="I382" s="11">
        <v>170.82744702320889</v>
      </c>
      <c r="J382" s="11">
        <v>61.732552976791112</v>
      </c>
      <c r="K382" s="8">
        <v>1.82</v>
      </c>
      <c r="L382" s="8"/>
      <c r="M382" s="12">
        <f t="shared" si="10"/>
        <v>622.44000000000005</v>
      </c>
      <c r="N382" s="12">
        <f t="shared" si="10"/>
        <v>0</v>
      </c>
      <c r="O382" s="12">
        <f t="shared" si="11"/>
        <v>622.44000000000005</v>
      </c>
    </row>
    <row r="383" spans="1:15" x14ac:dyDescent="0.25">
      <c r="A383" s="8"/>
      <c r="B383" s="8"/>
      <c r="C383" s="9"/>
      <c r="D383" s="8"/>
      <c r="E383" s="8" t="s">
        <v>1107</v>
      </c>
      <c r="F383" s="8">
        <v>0.72</v>
      </c>
      <c r="G383" s="10">
        <v>1947</v>
      </c>
      <c r="H383" s="11">
        <v>1401.84</v>
      </c>
      <c r="I383" s="11">
        <v>1060.619098458855</v>
      </c>
      <c r="J383" s="11">
        <v>341.22090154114494</v>
      </c>
      <c r="K383" s="8">
        <v>1.36</v>
      </c>
      <c r="L383" s="8"/>
      <c r="M383" s="12">
        <f t="shared" si="10"/>
        <v>2647.92</v>
      </c>
      <c r="N383" s="12">
        <f t="shared" si="10"/>
        <v>0</v>
      </c>
      <c r="O383" s="12">
        <f t="shared" si="11"/>
        <v>2647.92</v>
      </c>
    </row>
    <row r="384" spans="1:15" x14ac:dyDescent="0.25">
      <c r="A384" s="8"/>
      <c r="B384" s="8"/>
      <c r="C384" s="9"/>
      <c r="D384" s="8"/>
      <c r="E384" s="8" t="s">
        <v>1108</v>
      </c>
      <c r="F384" s="8">
        <v>0.72</v>
      </c>
      <c r="G384" s="10">
        <v>1995</v>
      </c>
      <c r="H384" s="11">
        <v>1436.3999999999999</v>
      </c>
      <c r="I384" s="11">
        <v>1070.2170097546104</v>
      </c>
      <c r="J384" s="11">
        <v>366.18299024538942</v>
      </c>
      <c r="K384" s="8">
        <v>1.36</v>
      </c>
      <c r="L384" s="8"/>
      <c r="M384" s="12">
        <f t="shared" si="10"/>
        <v>2713.2000000000003</v>
      </c>
      <c r="N384" s="12">
        <f t="shared" si="10"/>
        <v>0</v>
      </c>
      <c r="O384" s="12">
        <f t="shared" si="11"/>
        <v>2713.2000000000003</v>
      </c>
    </row>
    <row r="385" spans="1:15" x14ac:dyDescent="0.25">
      <c r="A385" s="8"/>
      <c r="B385" s="8"/>
      <c r="C385" s="9"/>
      <c r="D385" s="8"/>
      <c r="E385" s="8" t="s">
        <v>1101</v>
      </c>
      <c r="F385" s="8">
        <v>0.70000000000000007</v>
      </c>
      <c r="G385" s="10">
        <v>11143</v>
      </c>
      <c r="H385" s="11">
        <v>7800.1</v>
      </c>
      <c r="I385" s="11">
        <v>6220.398494491581</v>
      </c>
      <c r="J385" s="11">
        <v>1579.7015055084182</v>
      </c>
      <c r="K385" s="8">
        <v>1.3</v>
      </c>
      <c r="L385" s="8"/>
      <c r="M385" s="12">
        <f t="shared" si="10"/>
        <v>14485.9</v>
      </c>
      <c r="N385" s="12">
        <f t="shared" si="10"/>
        <v>0</v>
      </c>
      <c r="O385" s="12">
        <f t="shared" si="11"/>
        <v>14485.9</v>
      </c>
    </row>
    <row r="386" spans="1:15" x14ac:dyDescent="0.25">
      <c r="A386" s="8"/>
      <c r="B386" s="8"/>
      <c r="C386" s="9"/>
      <c r="D386" s="8"/>
      <c r="E386" s="8" t="s">
        <v>1109</v>
      </c>
      <c r="F386" s="8">
        <v>0.7</v>
      </c>
      <c r="G386" s="10">
        <v>214</v>
      </c>
      <c r="H386" s="11">
        <v>149.80000000000001</v>
      </c>
      <c r="I386" s="11">
        <v>124.48424313562344</v>
      </c>
      <c r="J386" s="11">
        <v>25.315756864376567</v>
      </c>
      <c r="K386" s="8">
        <v>1.3</v>
      </c>
      <c r="L386" s="8"/>
      <c r="M386" s="12">
        <f t="shared" si="10"/>
        <v>278.2</v>
      </c>
      <c r="N386" s="12">
        <f t="shared" si="10"/>
        <v>0</v>
      </c>
      <c r="O386" s="12">
        <f t="shared" si="11"/>
        <v>278.2</v>
      </c>
    </row>
    <row r="387" spans="1:15" x14ac:dyDescent="0.25">
      <c r="A387" s="8"/>
      <c r="B387" s="8"/>
      <c r="C387" s="9"/>
      <c r="D387" s="8"/>
      <c r="E387" s="8" t="s">
        <v>1110</v>
      </c>
      <c r="F387" s="8">
        <v>0.71999999999999986</v>
      </c>
      <c r="G387" s="10">
        <v>4627</v>
      </c>
      <c r="H387" s="11">
        <v>3331.44</v>
      </c>
      <c r="I387" s="11">
        <v>2321.0610978744367</v>
      </c>
      <c r="J387" s="11">
        <v>1010.3789021255635</v>
      </c>
      <c r="K387" s="8">
        <v>1.34</v>
      </c>
      <c r="L387" s="8"/>
      <c r="M387" s="12">
        <f t="shared" si="10"/>
        <v>6200.18</v>
      </c>
      <c r="N387" s="12">
        <f t="shared" si="10"/>
        <v>0</v>
      </c>
      <c r="O387" s="12">
        <f t="shared" si="11"/>
        <v>6200.18</v>
      </c>
    </row>
    <row r="388" spans="1:15" x14ac:dyDescent="0.25">
      <c r="A388" s="8"/>
      <c r="B388" s="8"/>
      <c r="C388" s="9"/>
      <c r="D388" s="8"/>
      <c r="E388" s="8" t="s">
        <v>1103</v>
      </c>
      <c r="F388" s="8">
        <v>0.72</v>
      </c>
      <c r="G388" s="10">
        <v>661</v>
      </c>
      <c r="H388" s="11">
        <v>475.91999999999996</v>
      </c>
      <c r="I388" s="11">
        <v>390.97484266524043</v>
      </c>
      <c r="J388" s="11">
        <v>84.945157334759529</v>
      </c>
      <c r="K388" s="8">
        <v>1.34</v>
      </c>
      <c r="L388" s="8"/>
      <c r="M388" s="12">
        <f t="shared" si="10"/>
        <v>885.74</v>
      </c>
      <c r="N388" s="12">
        <f t="shared" si="10"/>
        <v>0</v>
      </c>
      <c r="O388" s="12">
        <f t="shared" si="11"/>
        <v>885.74</v>
      </c>
    </row>
    <row r="389" spans="1:15" x14ac:dyDescent="0.25">
      <c r="A389" s="8"/>
      <c r="B389" s="8"/>
      <c r="C389" s="9"/>
      <c r="D389" s="8"/>
      <c r="E389" s="8" t="s">
        <v>991</v>
      </c>
      <c r="F389" s="8">
        <v>0.65</v>
      </c>
      <c r="G389" s="10">
        <v>1240</v>
      </c>
      <c r="H389" s="11">
        <v>806</v>
      </c>
      <c r="I389" s="11">
        <v>697.07648839555998</v>
      </c>
      <c r="J389" s="11">
        <v>108.92351160443999</v>
      </c>
      <c r="K389" s="8">
        <v>1.66</v>
      </c>
      <c r="L389" s="8"/>
      <c r="M389" s="12">
        <f t="shared" ref="M389:N452" si="12">$G389*K389</f>
        <v>2058.4</v>
      </c>
      <c r="N389" s="12">
        <f t="shared" si="12"/>
        <v>0</v>
      </c>
      <c r="O389" s="12">
        <f t="shared" ref="O389:O452" si="13">M389+N389</f>
        <v>2058.4</v>
      </c>
    </row>
    <row r="390" spans="1:15" x14ac:dyDescent="0.25">
      <c r="A390" s="8"/>
      <c r="B390" s="8"/>
      <c r="C390" s="9"/>
      <c r="D390" s="8"/>
      <c r="E390" s="8" t="s">
        <v>992</v>
      </c>
      <c r="F390" s="8">
        <v>0.65</v>
      </c>
      <c r="G390" s="10">
        <v>140</v>
      </c>
      <c r="H390" s="11">
        <v>91</v>
      </c>
      <c r="I390" s="11">
        <v>78.803344385180907</v>
      </c>
      <c r="J390" s="11">
        <v>12.196655614819086</v>
      </c>
      <c r="K390" s="8">
        <v>1.66</v>
      </c>
      <c r="L390" s="8"/>
      <c r="M390" s="12">
        <f t="shared" si="12"/>
        <v>232.39999999999998</v>
      </c>
      <c r="N390" s="12">
        <f t="shared" si="12"/>
        <v>0</v>
      </c>
      <c r="O390" s="12">
        <f t="shared" si="13"/>
        <v>232.39999999999998</v>
      </c>
    </row>
    <row r="391" spans="1:15" x14ac:dyDescent="0.25">
      <c r="A391" s="8"/>
      <c r="B391" s="8"/>
      <c r="C391" s="9"/>
      <c r="D391" s="8"/>
      <c r="E391" s="8" t="s">
        <v>1084</v>
      </c>
      <c r="F391" s="8">
        <v>0.65</v>
      </c>
      <c r="G391" s="10">
        <v>10482</v>
      </c>
      <c r="H391" s="11">
        <v>6813.3</v>
      </c>
      <c r="I391" s="11">
        <v>5424.5768324675319</v>
      </c>
      <c r="J391" s="11">
        <v>1388.7231675324676</v>
      </c>
      <c r="K391" s="8">
        <v>1.64</v>
      </c>
      <c r="L391" s="8"/>
      <c r="M391" s="12">
        <f t="shared" si="12"/>
        <v>17190.48</v>
      </c>
      <c r="N391" s="12">
        <f t="shared" si="12"/>
        <v>0</v>
      </c>
      <c r="O391" s="12">
        <f t="shared" si="13"/>
        <v>17190.48</v>
      </c>
    </row>
    <row r="392" spans="1:15" x14ac:dyDescent="0.25">
      <c r="A392" s="8"/>
      <c r="B392" s="8"/>
      <c r="C392" s="9"/>
      <c r="D392" s="8"/>
      <c r="E392" s="8" t="s">
        <v>993</v>
      </c>
      <c r="F392" s="8">
        <v>0.88</v>
      </c>
      <c r="G392" s="10">
        <v>428</v>
      </c>
      <c r="H392" s="11">
        <v>376.64</v>
      </c>
      <c r="I392" s="11">
        <v>248.53962610636174</v>
      </c>
      <c r="J392" s="11">
        <v>128.10037389363822</v>
      </c>
      <c r="K392" s="8">
        <v>5.29</v>
      </c>
      <c r="L392" s="8"/>
      <c r="M392" s="12">
        <f t="shared" si="12"/>
        <v>2264.12</v>
      </c>
      <c r="N392" s="12">
        <f t="shared" si="12"/>
        <v>0</v>
      </c>
      <c r="O392" s="12">
        <f t="shared" si="13"/>
        <v>2264.12</v>
      </c>
    </row>
    <row r="393" spans="1:15" x14ac:dyDescent="0.25">
      <c r="A393" s="8"/>
      <c r="B393" s="8"/>
      <c r="C393" s="9"/>
      <c r="D393" s="8"/>
      <c r="E393" s="8" t="s">
        <v>1111</v>
      </c>
      <c r="F393" s="8">
        <v>0.87</v>
      </c>
      <c r="G393" s="10">
        <v>57</v>
      </c>
      <c r="H393" s="11">
        <v>49.59</v>
      </c>
      <c r="I393" s="11">
        <v>31.684446939921393</v>
      </c>
      <c r="J393" s="11">
        <v>17.90555306007861</v>
      </c>
      <c r="K393" s="8">
        <v>5.22</v>
      </c>
      <c r="L393" s="8"/>
      <c r="M393" s="12">
        <f t="shared" si="12"/>
        <v>297.53999999999996</v>
      </c>
      <c r="N393" s="12">
        <f t="shared" si="12"/>
        <v>0</v>
      </c>
      <c r="O393" s="12">
        <f t="shared" si="13"/>
        <v>297.53999999999996</v>
      </c>
    </row>
    <row r="394" spans="1:15" x14ac:dyDescent="0.25">
      <c r="A394" s="8"/>
      <c r="B394" s="8"/>
      <c r="C394" s="9" t="s">
        <v>145</v>
      </c>
      <c r="D394" s="8" t="s">
        <v>38</v>
      </c>
      <c r="E394" s="8" t="s">
        <v>1104</v>
      </c>
      <c r="F394" s="8">
        <v>0.76</v>
      </c>
      <c r="G394" s="10">
        <v>718</v>
      </c>
      <c r="H394" s="11">
        <v>545.67999999999995</v>
      </c>
      <c r="I394" s="11">
        <v>465.07221238938052</v>
      </c>
      <c r="J394" s="11">
        <v>80.607787610619454</v>
      </c>
      <c r="K394" s="8">
        <v>2</v>
      </c>
      <c r="L394" s="8"/>
      <c r="M394" s="12">
        <f t="shared" si="12"/>
        <v>1436</v>
      </c>
      <c r="N394" s="12">
        <f t="shared" si="12"/>
        <v>0</v>
      </c>
      <c r="O394" s="12">
        <f t="shared" si="13"/>
        <v>1436</v>
      </c>
    </row>
    <row r="395" spans="1:15" x14ac:dyDescent="0.25">
      <c r="A395" s="8"/>
      <c r="B395" s="8"/>
      <c r="C395" s="9"/>
      <c r="D395" s="8"/>
      <c r="E395" s="8" t="s">
        <v>1105</v>
      </c>
      <c r="F395" s="8">
        <v>0.74</v>
      </c>
      <c r="G395" s="10">
        <v>1043</v>
      </c>
      <c r="H395" s="11">
        <v>771.81999999999994</v>
      </c>
      <c r="I395" s="11">
        <v>677.37026548672577</v>
      </c>
      <c r="J395" s="11">
        <v>94.449734513274251</v>
      </c>
      <c r="K395" s="8">
        <v>2.17</v>
      </c>
      <c r="L395" s="8"/>
      <c r="M395" s="12">
        <f t="shared" si="12"/>
        <v>2263.31</v>
      </c>
      <c r="N395" s="12">
        <f t="shared" si="12"/>
        <v>0</v>
      </c>
      <c r="O395" s="12">
        <f t="shared" si="13"/>
        <v>2263.31</v>
      </c>
    </row>
    <row r="396" spans="1:15" x14ac:dyDescent="0.25">
      <c r="A396" s="8"/>
      <c r="B396" s="8"/>
      <c r="C396" s="9"/>
      <c r="D396" s="8"/>
      <c r="E396" s="8" t="s">
        <v>1106</v>
      </c>
      <c r="F396" s="8">
        <v>0.76</v>
      </c>
      <c r="G396" s="10">
        <v>1402</v>
      </c>
      <c r="H396" s="11">
        <v>1065.52</v>
      </c>
      <c r="I396" s="11">
        <v>818.86725663716811</v>
      </c>
      <c r="J396" s="11">
        <v>246.65274336283187</v>
      </c>
      <c r="K396" s="8">
        <v>2</v>
      </c>
      <c r="L396" s="8"/>
      <c r="M396" s="12">
        <f t="shared" si="12"/>
        <v>2804</v>
      </c>
      <c r="N396" s="12">
        <f t="shared" si="12"/>
        <v>0</v>
      </c>
      <c r="O396" s="12">
        <f t="shared" si="13"/>
        <v>2804</v>
      </c>
    </row>
    <row r="397" spans="1:15" x14ac:dyDescent="0.25">
      <c r="A397" s="8"/>
      <c r="B397" s="8"/>
      <c r="C397" s="9"/>
      <c r="D397" s="8"/>
      <c r="E397" s="8" t="s">
        <v>988</v>
      </c>
      <c r="F397" s="8">
        <v>0.68</v>
      </c>
      <c r="G397" s="10">
        <v>341</v>
      </c>
      <c r="H397" s="11">
        <v>231.88</v>
      </c>
      <c r="I397" s="11">
        <v>170.41393235739525</v>
      </c>
      <c r="J397" s="11">
        <v>61.466067642604742</v>
      </c>
      <c r="K397" s="8">
        <v>1.82</v>
      </c>
      <c r="L397" s="8"/>
      <c r="M397" s="12">
        <f t="shared" si="12"/>
        <v>620.62</v>
      </c>
      <c r="N397" s="12">
        <f t="shared" si="12"/>
        <v>0</v>
      </c>
      <c r="O397" s="12">
        <f t="shared" si="13"/>
        <v>620.62</v>
      </c>
    </row>
    <row r="398" spans="1:15" x14ac:dyDescent="0.25">
      <c r="A398" s="8"/>
      <c r="B398" s="8"/>
      <c r="C398" s="9"/>
      <c r="D398" s="8"/>
      <c r="E398" s="8" t="s">
        <v>1107</v>
      </c>
      <c r="F398" s="8">
        <v>0.72</v>
      </c>
      <c r="G398" s="10">
        <v>1948</v>
      </c>
      <c r="H398" s="11">
        <v>1402.56</v>
      </c>
      <c r="I398" s="11">
        <v>1061.1732711701475</v>
      </c>
      <c r="J398" s="11">
        <v>341.38672882985253</v>
      </c>
      <c r="K398" s="8">
        <v>1.36</v>
      </c>
      <c r="L398" s="8"/>
      <c r="M398" s="12">
        <f t="shared" si="12"/>
        <v>2649.28</v>
      </c>
      <c r="N398" s="12">
        <f t="shared" si="12"/>
        <v>0</v>
      </c>
      <c r="O398" s="12">
        <f t="shared" si="13"/>
        <v>2649.28</v>
      </c>
    </row>
    <row r="399" spans="1:15" x14ac:dyDescent="0.25">
      <c r="A399" s="8"/>
      <c r="B399" s="8"/>
      <c r="C399" s="9"/>
      <c r="D399" s="8"/>
      <c r="E399" s="8" t="s">
        <v>1108</v>
      </c>
      <c r="F399" s="8">
        <v>0.72</v>
      </c>
      <c r="G399" s="10">
        <v>1994</v>
      </c>
      <c r="H399" s="11">
        <v>1435.68</v>
      </c>
      <c r="I399" s="11">
        <v>1069.7747920830773</v>
      </c>
      <c r="J399" s="11">
        <v>365.90520791692279</v>
      </c>
      <c r="K399" s="8">
        <v>1.36</v>
      </c>
      <c r="L399" s="8"/>
      <c r="M399" s="12">
        <f t="shared" si="12"/>
        <v>2711.84</v>
      </c>
      <c r="N399" s="12">
        <f t="shared" si="12"/>
        <v>0</v>
      </c>
      <c r="O399" s="12">
        <f t="shared" si="13"/>
        <v>2711.84</v>
      </c>
    </row>
    <row r="400" spans="1:15" x14ac:dyDescent="0.25">
      <c r="A400" s="8"/>
      <c r="B400" s="8"/>
      <c r="C400" s="9"/>
      <c r="D400" s="8"/>
      <c r="E400" s="8" t="s">
        <v>1101</v>
      </c>
      <c r="F400" s="8">
        <v>0.70000000000000007</v>
      </c>
      <c r="G400" s="10">
        <v>11143</v>
      </c>
      <c r="H400" s="11">
        <v>7800.1</v>
      </c>
      <c r="I400" s="11">
        <v>6220.6257628111689</v>
      </c>
      <c r="J400" s="11">
        <v>1579.4742371888315</v>
      </c>
      <c r="K400" s="8">
        <v>1.3</v>
      </c>
      <c r="L400" s="8"/>
      <c r="M400" s="12">
        <f t="shared" si="12"/>
        <v>14485.9</v>
      </c>
      <c r="N400" s="12">
        <f t="shared" si="12"/>
        <v>0</v>
      </c>
      <c r="O400" s="12">
        <f t="shared" si="13"/>
        <v>14485.9</v>
      </c>
    </row>
    <row r="401" spans="1:15" x14ac:dyDescent="0.25">
      <c r="A401" s="8"/>
      <c r="B401" s="8"/>
      <c r="C401" s="9"/>
      <c r="D401" s="8"/>
      <c r="E401" s="8" t="s">
        <v>1109</v>
      </c>
      <c r="F401" s="8">
        <v>0.7</v>
      </c>
      <c r="G401" s="10">
        <v>214</v>
      </c>
      <c r="H401" s="11">
        <v>149.80000000000001</v>
      </c>
      <c r="I401" s="11">
        <v>124.50206064374834</v>
      </c>
      <c r="J401" s="11">
        <v>25.297939356251675</v>
      </c>
      <c r="K401" s="8">
        <v>1.3</v>
      </c>
      <c r="L401" s="8"/>
      <c r="M401" s="12">
        <f t="shared" si="12"/>
        <v>278.2</v>
      </c>
      <c r="N401" s="12">
        <f t="shared" si="12"/>
        <v>0</v>
      </c>
      <c r="O401" s="12">
        <f t="shared" si="13"/>
        <v>278.2</v>
      </c>
    </row>
    <row r="402" spans="1:15" x14ac:dyDescent="0.25">
      <c r="A402" s="8"/>
      <c r="B402" s="8"/>
      <c r="C402" s="9"/>
      <c r="D402" s="8"/>
      <c r="E402" s="8" t="s">
        <v>1110</v>
      </c>
      <c r="F402" s="8">
        <v>0.71999999999999986</v>
      </c>
      <c r="G402" s="10">
        <v>4626</v>
      </c>
      <c r="H402" s="11">
        <v>3330.72</v>
      </c>
      <c r="I402" s="11">
        <v>2319.8641366339193</v>
      </c>
      <c r="J402" s="11">
        <v>1010.8558633660806</v>
      </c>
      <c r="K402" s="8">
        <v>1.34</v>
      </c>
      <c r="L402" s="8"/>
      <c r="M402" s="12">
        <f t="shared" si="12"/>
        <v>6198.84</v>
      </c>
      <c r="N402" s="12">
        <f t="shared" si="12"/>
        <v>0</v>
      </c>
      <c r="O402" s="12">
        <f t="shared" si="13"/>
        <v>6198.84</v>
      </c>
    </row>
    <row r="403" spans="1:15" x14ac:dyDescent="0.25">
      <c r="A403" s="8"/>
      <c r="B403" s="8"/>
      <c r="C403" s="9"/>
      <c r="D403" s="8"/>
      <c r="E403" s="8" t="s">
        <v>1103</v>
      </c>
      <c r="F403" s="8">
        <v>0.72</v>
      </c>
      <c r="G403" s="10">
        <v>661</v>
      </c>
      <c r="H403" s="11">
        <v>475.92</v>
      </c>
      <c r="I403" s="11">
        <v>391.02110375706758</v>
      </c>
      <c r="J403" s="11">
        <v>84.898896242932423</v>
      </c>
      <c r="K403" s="8">
        <v>1.34</v>
      </c>
      <c r="L403" s="8"/>
      <c r="M403" s="12">
        <f t="shared" si="12"/>
        <v>885.74</v>
      </c>
      <c r="N403" s="12">
        <f t="shared" si="12"/>
        <v>0</v>
      </c>
      <c r="O403" s="12">
        <f t="shared" si="13"/>
        <v>885.74</v>
      </c>
    </row>
    <row r="404" spans="1:15" x14ac:dyDescent="0.25">
      <c r="A404" s="8"/>
      <c r="B404" s="8"/>
      <c r="C404" s="9"/>
      <c r="D404" s="8"/>
      <c r="E404" s="8" t="s">
        <v>991</v>
      </c>
      <c r="F404" s="8">
        <v>0.65</v>
      </c>
      <c r="G404" s="10">
        <v>1239</v>
      </c>
      <c r="H404" s="11">
        <v>805.35</v>
      </c>
      <c r="I404" s="11">
        <v>696.68844018172638</v>
      </c>
      <c r="J404" s="11">
        <v>108.66155981827364</v>
      </c>
      <c r="K404" s="8">
        <v>1.66</v>
      </c>
      <c r="L404" s="8"/>
      <c r="M404" s="12">
        <f t="shared" si="12"/>
        <v>2056.7399999999998</v>
      </c>
      <c r="N404" s="12">
        <f t="shared" si="12"/>
        <v>0</v>
      </c>
      <c r="O404" s="12">
        <f t="shared" si="13"/>
        <v>2056.7399999999998</v>
      </c>
    </row>
    <row r="405" spans="1:15" x14ac:dyDescent="0.25">
      <c r="A405" s="8"/>
      <c r="B405" s="8"/>
      <c r="C405" s="9"/>
      <c r="D405" s="8"/>
      <c r="E405" s="8" t="s">
        <v>992</v>
      </c>
      <c r="F405" s="8">
        <v>0.65</v>
      </c>
      <c r="G405" s="10">
        <v>140</v>
      </c>
      <c r="H405" s="11">
        <v>91</v>
      </c>
      <c r="I405" s="11">
        <v>78.81595153962644</v>
      </c>
      <c r="J405" s="11">
        <v>12.184048460373546</v>
      </c>
      <c r="K405" s="8">
        <v>1.66</v>
      </c>
      <c r="L405" s="8"/>
      <c r="M405" s="12">
        <f t="shared" si="12"/>
        <v>232.39999999999998</v>
      </c>
      <c r="N405" s="12">
        <f t="shared" si="12"/>
        <v>0</v>
      </c>
      <c r="O405" s="12">
        <f t="shared" si="13"/>
        <v>232.39999999999998</v>
      </c>
    </row>
    <row r="406" spans="1:15" x14ac:dyDescent="0.25">
      <c r="A406" s="8"/>
      <c r="B406" s="8"/>
      <c r="C406" s="9"/>
      <c r="D406" s="8"/>
      <c r="E406" s="8" t="s">
        <v>1084</v>
      </c>
      <c r="F406" s="8">
        <v>0.65</v>
      </c>
      <c r="G406" s="10">
        <v>10483</v>
      </c>
      <c r="H406" s="11">
        <v>6813.95</v>
      </c>
      <c r="I406" s="11">
        <v>5425.02838119426</v>
      </c>
      <c r="J406" s="11">
        <v>1388.9216188057399</v>
      </c>
      <c r="K406" s="8">
        <v>1.64</v>
      </c>
      <c r="L406" s="8"/>
      <c r="M406" s="12">
        <f t="shared" si="12"/>
        <v>17192.12</v>
      </c>
      <c r="N406" s="12">
        <f t="shared" si="12"/>
        <v>0</v>
      </c>
      <c r="O406" s="12">
        <f t="shared" si="13"/>
        <v>17192.12</v>
      </c>
    </row>
    <row r="407" spans="1:15" x14ac:dyDescent="0.25">
      <c r="A407" s="8"/>
      <c r="B407" s="8"/>
      <c r="C407" s="9"/>
      <c r="D407" s="8"/>
      <c r="E407" s="8" t="s">
        <v>993</v>
      </c>
      <c r="F407" s="8">
        <v>0.88</v>
      </c>
      <c r="G407" s="10">
        <v>429</v>
      </c>
      <c r="H407" s="11">
        <v>377.52</v>
      </c>
      <c r="I407" s="11">
        <v>249.08018592357735</v>
      </c>
      <c r="J407" s="11">
        <v>128.43981407642264</v>
      </c>
      <c r="K407" s="8">
        <v>5.29</v>
      </c>
      <c r="L407" s="8"/>
      <c r="M407" s="12">
        <f t="shared" si="12"/>
        <v>2269.41</v>
      </c>
      <c r="N407" s="12">
        <f t="shared" si="12"/>
        <v>0</v>
      </c>
      <c r="O407" s="12">
        <f t="shared" si="13"/>
        <v>2269.41</v>
      </c>
    </row>
    <row r="408" spans="1:15" x14ac:dyDescent="0.25">
      <c r="A408" s="8"/>
      <c r="B408" s="8"/>
      <c r="C408" s="9"/>
      <c r="D408" s="8"/>
      <c r="E408" s="8" t="s">
        <v>1111</v>
      </c>
      <c r="F408" s="8">
        <v>0.87</v>
      </c>
      <c r="G408" s="10">
        <v>57</v>
      </c>
      <c r="H408" s="11">
        <v>49.59</v>
      </c>
      <c r="I408" s="11">
        <v>31.702247191011235</v>
      </c>
      <c r="J408" s="11">
        <v>17.887752808988768</v>
      </c>
      <c r="K408" s="8">
        <v>5.22</v>
      </c>
      <c r="L408" s="8"/>
      <c r="M408" s="12">
        <f t="shared" si="12"/>
        <v>297.53999999999996</v>
      </c>
      <c r="N408" s="12">
        <f t="shared" si="12"/>
        <v>0</v>
      </c>
      <c r="O408" s="12">
        <f t="shared" si="13"/>
        <v>297.53999999999996</v>
      </c>
    </row>
    <row r="409" spans="1:15" x14ac:dyDescent="0.25">
      <c r="A409" s="8"/>
      <c r="B409" s="8"/>
      <c r="C409" s="9" t="s">
        <v>148</v>
      </c>
      <c r="D409" s="8" t="s">
        <v>38</v>
      </c>
      <c r="E409" s="8" t="s">
        <v>1104</v>
      </c>
      <c r="F409" s="8">
        <v>0.76</v>
      </c>
      <c r="G409" s="10">
        <v>1435</v>
      </c>
      <c r="H409" s="11">
        <v>1090.5999999999999</v>
      </c>
      <c r="I409" s="11">
        <v>885.22029308538072</v>
      </c>
      <c r="J409" s="11">
        <v>205.37970691461931</v>
      </c>
      <c r="K409" s="8">
        <v>2</v>
      </c>
      <c r="L409" s="8"/>
      <c r="M409" s="12">
        <f t="shared" si="12"/>
        <v>2870</v>
      </c>
      <c r="N409" s="12">
        <f t="shared" si="12"/>
        <v>0</v>
      </c>
      <c r="O409" s="12">
        <f t="shared" si="13"/>
        <v>2870</v>
      </c>
    </row>
    <row r="410" spans="1:15" x14ac:dyDescent="0.25">
      <c r="A410" s="8"/>
      <c r="B410" s="8"/>
      <c r="C410" s="9"/>
      <c r="D410" s="8"/>
      <c r="E410" s="8" t="s">
        <v>1106</v>
      </c>
      <c r="F410" s="8">
        <v>0.76</v>
      </c>
      <c r="G410" s="10">
        <v>1923</v>
      </c>
      <c r="H410" s="11">
        <v>1461.48</v>
      </c>
      <c r="I410" s="11">
        <v>1037.4835742444152</v>
      </c>
      <c r="J410" s="11">
        <v>423.99642575558477</v>
      </c>
      <c r="K410" s="8">
        <v>2</v>
      </c>
      <c r="L410" s="8"/>
      <c r="M410" s="12">
        <f t="shared" si="12"/>
        <v>3846</v>
      </c>
      <c r="N410" s="12">
        <f t="shared" si="12"/>
        <v>0</v>
      </c>
      <c r="O410" s="12">
        <f t="shared" si="13"/>
        <v>3846</v>
      </c>
    </row>
    <row r="411" spans="1:15" x14ac:dyDescent="0.25">
      <c r="A411" s="8"/>
      <c r="B411" s="8"/>
      <c r="C411" s="9"/>
      <c r="D411" s="8"/>
      <c r="E411" s="8" t="s">
        <v>1107</v>
      </c>
      <c r="F411" s="8">
        <v>0.72</v>
      </c>
      <c r="G411" s="10">
        <v>996</v>
      </c>
      <c r="H411" s="11">
        <v>717.12</v>
      </c>
      <c r="I411" s="11">
        <v>496.24559637644694</v>
      </c>
      <c r="J411" s="11">
        <v>220.87440362355306</v>
      </c>
      <c r="K411" s="8">
        <v>1.36</v>
      </c>
      <c r="L411" s="8"/>
      <c r="M411" s="12">
        <f t="shared" si="12"/>
        <v>1354.5600000000002</v>
      </c>
      <c r="N411" s="12">
        <f t="shared" si="12"/>
        <v>0</v>
      </c>
      <c r="O411" s="12">
        <f t="shared" si="13"/>
        <v>1354.5600000000002</v>
      </c>
    </row>
    <row r="412" spans="1:15" x14ac:dyDescent="0.25">
      <c r="A412" s="8"/>
      <c r="B412" s="8"/>
      <c r="C412" s="9"/>
      <c r="D412" s="8"/>
      <c r="E412" s="8" t="s">
        <v>1108</v>
      </c>
      <c r="F412" s="8">
        <v>0.72</v>
      </c>
      <c r="G412" s="10">
        <v>1169</v>
      </c>
      <c r="H412" s="11">
        <v>841.68</v>
      </c>
      <c r="I412" s="11">
        <v>592.15071189036348</v>
      </c>
      <c r="J412" s="11">
        <v>249.52928810963644</v>
      </c>
      <c r="K412" s="8">
        <v>1.36</v>
      </c>
      <c r="L412" s="8"/>
      <c r="M412" s="12">
        <f t="shared" si="12"/>
        <v>1589.8400000000001</v>
      </c>
      <c r="N412" s="12">
        <f t="shared" si="12"/>
        <v>0</v>
      </c>
      <c r="O412" s="12">
        <f t="shared" si="13"/>
        <v>1589.8400000000001</v>
      </c>
    </row>
    <row r="413" spans="1:15" x14ac:dyDescent="0.25">
      <c r="A413" s="8"/>
      <c r="B413" s="8"/>
      <c r="C413" s="9"/>
      <c r="D413" s="8"/>
      <c r="E413" s="8" t="s">
        <v>1101</v>
      </c>
      <c r="F413" s="8">
        <v>0.70000000000000007</v>
      </c>
      <c r="G413" s="10">
        <v>14290</v>
      </c>
      <c r="H413" s="11">
        <v>10003</v>
      </c>
      <c r="I413" s="11">
        <v>6932.7663604902773</v>
      </c>
      <c r="J413" s="11">
        <v>3070.2336395097227</v>
      </c>
      <c r="K413" s="8">
        <v>1.3</v>
      </c>
      <c r="L413" s="8"/>
      <c r="M413" s="12">
        <f t="shared" si="12"/>
        <v>18577</v>
      </c>
      <c r="N413" s="12">
        <f t="shared" si="12"/>
        <v>0</v>
      </c>
      <c r="O413" s="12">
        <f t="shared" si="13"/>
        <v>18577</v>
      </c>
    </row>
    <row r="414" spans="1:15" x14ac:dyDescent="0.25">
      <c r="A414" s="8"/>
      <c r="B414" s="8"/>
      <c r="C414" s="9"/>
      <c r="D414" s="8"/>
      <c r="E414" s="8" t="s">
        <v>1109</v>
      </c>
      <c r="F414" s="8">
        <v>0.69999999999999984</v>
      </c>
      <c r="G414" s="10">
        <v>2664</v>
      </c>
      <c r="H414" s="11">
        <v>1864.8</v>
      </c>
      <c r="I414" s="11">
        <v>1335.6858739510078</v>
      </c>
      <c r="J414" s="11">
        <v>529.11412604899226</v>
      </c>
      <c r="K414" s="8">
        <v>1.3</v>
      </c>
      <c r="L414" s="8"/>
      <c r="M414" s="12">
        <f t="shared" si="12"/>
        <v>3463.2000000000003</v>
      </c>
      <c r="N414" s="12">
        <f t="shared" si="12"/>
        <v>0</v>
      </c>
      <c r="O414" s="12">
        <f t="shared" si="13"/>
        <v>3463.2000000000003</v>
      </c>
    </row>
    <row r="415" spans="1:15" x14ac:dyDescent="0.25">
      <c r="A415" s="8"/>
      <c r="B415" s="8"/>
      <c r="C415" s="9"/>
      <c r="D415" s="8"/>
      <c r="E415" s="8" t="s">
        <v>1110</v>
      </c>
      <c r="F415" s="8">
        <v>0.72</v>
      </c>
      <c r="G415" s="10">
        <v>1104</v>
      </c>
      <c r="H415" s="11">
        <v>794.88</v>
      </c>
      <c r="I415" s="11">
        <v>546.25595844347367</v>
      </c>
      <c r="J415" s="11">
        <v>248.62404155652629</v>
      </c>
      <c r="K415" s="8">
        <v>1.34</v>
      </c>
      <c r="L415" s="8"/>
      <c r="M415" s="12">
        <f t="shared" si="12"/>
        <v>1479.3600000000001</v>
      </c>
      <c r="N415" s="12">
        <f t="shared" si="12"/>
        <v>0</v>
      </c>
      <c r="O415" s="12">
        <f t="shared" si="13"/>
        <v>1479.3600000000001</v>
      </c>
    </row>
    <row r="416" spans="1:15" x14ac:dyDescent="0.25">
      <c r="A416" s="8"/>
      <c r="B416" s="8"/>
      <c r="C416" s="9"/>
      <c r="D416" s="8"/>
      <c r="E416" s="8" t="s">
        <v>1103</v>
      </c>
      <c r="F416" s="8">
        <v>0.72</v>
      </c>
      <c r="G416" s="10">
        <v>463</v>
      </c>
      <c r="H416" s="11">
        <v>333.36</v>
      </c>
      <c r="I416" s="11">
        <v>237.66444107404612</v>
      </c>
      <c r="J416" s="11">
        <v>95.695558925953875</v>
      </c>
      <c r="K416" s="8">
        <v>1.34</v>
      </c>
      <c r="L416" s="8"/>
      <c r="M416" s="12">
        <f t="shared" si="12"/>
        <v>620.42000000000007</v>
      </c>
      <c r="N416" s="12">
        <f t="shared" si="12"/>
        <v>0</v>
      </c>
      <c r="O416" s="12">
        <f t="shared" si="13"/>
        <v>620.42000000000007</v>
      </c>
    </row>
    <row r="417" spans="1:15" x14ac:dyDescent="0.25">
      <c r="A417" s="8"/>
      <c r="B417" s="8"/>
      <c r="C417" s="9"/>
      <c r="D417" s="8"/>
      <c r="E417" s="8" t="s">
        <v>991</v>
      </c>
      <c r="F417" s="8">
        <v>0.65</v>
      </c>
      <c r="G417" s="10">
        <v>234</v>
      </c>
      <c r="H417" s="11">
        <v>152.10000000000002</v>
      </c>
      <c r="I417" s="11">
        <v>145.29026618979364</v>
      </c>
      <c r="J417" s="11">
        <v>6.8097338102063745</v>
      </c>
      <c r="K417" s="8">
        <v>1.66</v>
      </c>
      <c r="L417" s="8"/>
      <c r="M417" s="12">
        <f t="shared" si="12"/>
        <v>388.44</v>
      </c>
      <c r="N417" s="12">
        <f t="shared" si="12"/>
        <v>0</v>
      </c>
      <c r="O417" s="12">
        <f t="shared" si="13"/>
        <v>388.44</v>
      </c>
    </row>
    <row r="418" spans="1:15" x14ac:dyDescent="0.25">
      <c r="A418" s="8"/>
      <c r="B418" s="8"/>
      <c r="C418" s="9"/>
      <c r="D418" s="8"/>
      <c r="E418" s="8" t="s">
        <v>992</v>
      </c>
      <c r="F418" s="8">
        <v>0.65</v>
      </c>
      <c r="G418" s="10">
        <v>113</v>
      </c>
      <c r="H418" s="11">
        <v>73.45</v>
      </c>
      <c r="I418" s="11">
        <v>81.431187091144437</v>
      </c>
      <c r="J418" s="11">
        <v>-7.9811870911444451</v>
      </c>
      <c r="K418" s="8">
        <v>1.66</v>
      </c>
      <c r="L418" s="8"/>
      <c r="M418" s="12">
        <f t="shared" si="12"/>
        <v>187.57999999999998</v>
      </c>
      <c r="N418" s="12">
        <f t="shared" si="12"/>
        <v>0</v>
      </c>
      <c r="O418" s="12">
        <f t="shared" si="13"/>
        <v>187.57999999999998</v>
      </c>
    </row>
    <row r="419" spans="1:15" x14ac:dyDescent="0.25">
      <c r="A419" s="8"/>
      <c r="B419" s="8"/>
      <c r="C419" s="9"/>
      <c r="D419" s="8"/>
      <c r="E419" s="8" t="s">
        <v>1084</v>
      </c>
      <c r="F419" s="8">
        <v>0.65</v>
      </c>
      <c r="G419" s="10">
        <v>11872</v>
      </c>
      <c r="H419" s="11">
        <v>7716.8</v>
      </c>
      <c r="I419" s="11">
        <v>5997.2961326702034</v>
      </c>
      <c r="J419" s="11">
        <v>1719.5038673297959</v>
      </c>
      <c r="K419" s="8">
        <v>1.64</v>
      </c>
      <c r="L419" s="8"/>
      <c r="M419" s="12">
        <f t="shared" si="12"/>
        <v>19470.079999999998</v>
      </c>
      <c r="N419" s="12">
        <f t="shared" si="12"/>
        <v>0</v>
      </c>
      <c r="O419" s="12">
        <f t="shared" si="13"/>
        <v>19470.079999999998</v>
      </c>
    </row>
    <row r="420" spans="1:15" x14ac:dyDescent="0.25">
      <c r="A420" s="8"/>
      <c r="B420" s="8"/>
      <c r="C420" s="9"/>
      <c r="D420" s="8"/>
      <c r="E420" s="8" t="s">
        <v>993</v>
      </c>
      <c r="F420" s="8">
        <v>0.88</v>
      </c>
      <c r="G420" s="10">
        <v>692</v>
      </c>
      <c r="H420" s="11">
        <v>608.96</v>
      </c>
      <c r="I420" s="11">
        <v>403.73549537320764</v>
      </c>
      <c r="J420" s="11">
        <v>205.2245046267924</v>
      </c>
      <c r="K420" s="8">
        <v>5.29</v>
      </c>
      <c r="L420" s="8"/>
      <c r="M420" s="12">
        <f t="shared" si="12"/>
        <v>3660.68</v>
      </c>
      <c r="N420" s="12">
        <f t="shared" si="12"/>
        <v>0</v>
      </c>
      <c r="O420" s="12">
        <f t="shared" si="13"/>
        <v>3660.68</v>
      </c>
    </row>
    <row r="421" spans="1:15" x14ac:dyDescent="0.25">
      <c r="A421" s="8"/>
      <c r="B421" s="8"/>
      <c r="C421" s="9"/>
      <c r="D421" s="8"/>
      <c r="E421" s="8" t="s">
        <v>1111</v>
      </c>
      <c r="F421" s="8">
        <v>0.87</v>
      </c>
      <c r="G421" s="10">
        <v>1778</v>
      </c>
      <c r="H421" s="11">
        <v>1546.8600000000001</v>
      </c>
      <c r="I421" s="11">
        <v>1108.774109120239</v>
      </c>
      <c r="J421" s="11">
        <v>438.08589087976105</v>
      </c>
      <c r="K421" s="8">
        <v>5.22</v>
      </c>
      <c r="L421" s="8"/>
      <c r="M421" s="12">
        <f t="shared" si="12"/>
        <v>9281.16</v>
      </c>
      <c r="N421" s="12">
        <f t="shared" si="12"/>
        <v>0</v>
      </c>
      <c r="O421" s="12">
        <f t="shared" si="13"/>
        <v>9281.16</v>
      </c>
    </row>
    <row r="422" spans="1:15" x14ac:dyDescent="0.25">
      <c r="A422" s="8"/>
      <c r="B422" s="8"/>
      <c r="C422" s="9" t="s">
        <v>149</v>
      </c>
      <c r="D422" s="8" t="s">
        <v>38</v>
      </c>
      <c r="E422" s="8" t="s">
        <v>1104</v>
      </c>
      <c r="F422" s="8">
        <v>0.76</v>
      </c>
      <c r="G422" s="10">
        <v>1435</v>
      </c>
      <c r="H422" s="11">
        <v>1090.5999999999999</v>
      </c>
      <c r="I422" s="11">
        <v>884.89413466093731</v>
      </c>
      <c r="J422" s="11">
        <v>205.70586533906265</v>
      </c>
      <c r="K422" s="8">
        <v>2</v>
      </c>
      <c r="L422" s="8"/>
      <c r="M422" s="12">
        <f t="shared" si="12"/>
        <v>2870</v>
      </c>
      <c r="N422" s="12">
        <f t="shared" si="12"/>
        <v>0</v>
      </c>
      <c r="O422" s="12">
        <f t="shared" si="13"/>
        <v>2870</v>
      </c>
    </row>
    <row r="423" spans="1:15" x14ac:dyDescent="0.25">
      <c r="A423" s="8"/>
      <c r="B423" s="8"/>
      <c r="C423" s="9"/>
      <c r="D423" s="8"/>
      <c r="E423" s="8" t="s">
        <v>1106</v>
      </c>
      <c r="F423" s="8">
        <v>0.76</v>
      </c>
      <c r="G423" s="10">
        <v>1922</v>
      </c>
      <c r="H423" s="11">
        <v>1460.72</v>
      </c>
      <c r="I423" s="11">
        <v>1036.8023637557453</v>
      </c>
      <c r="J423" s="11">
        <v>423.91763624425477</v>
      </c>
      <c r="K423" s="8">
        <v>2</v>
      </c>
      <c r="L423" s="8"/>
      <c r="M423" s="12">
        <f t="shared" si="12"/>
        <v>3844</v>
      </c>
      <c r="N423" s="12">
        <f t="shared" si="12"/>
        <v>0</v>
      </c>
      <c r="O423" s="12">
        <f t="shared" si="13"/>
        <v>3844</v>
      </c>
    </row>
    <row r="424" spans="1:15" x14ac:dyDescent="0.25">
      <c r="A424" s="8"/>
      <c r="B424" s="8"/>
      <c r="C424" s="9"/>
      <c r="D424" s="8"/>
      <c r="E424" s="8" t="s">
        <v>1107</v>
      </c>
      <c r="F424" s="8">
        <v>0.72</v>
      </c>
      <c r="G424" s="10">
        <v>996</v>
      </c>
      <c r="H424" s="11">
        <v>717.12</v>
      </c>
      <c r="I424" s="11">
        <v>496.24559637644694</v>
      </c>
      <c r="J424" s="11">
        <v>220.87440362355306</v>
      </c>
      <c r="K424" s="8">
        <v>1.36</v>
      </c>
      <c r="L424" s="8"/>
      <c r="M424" s="12">
        <f t="shared" si="12"/>
        <v>1354.5600000000002</v>
      </c>
      <c r="N424" s="12">
        <f t="shared" si="12"/>
        <v>0</v>
      </c>
      <c r="O424" s="12">
        <f t="shared" si="13"/>
        <v>1354.5600000000002</v>
      </c>
    </row>
    <row r="425" spans="1:15" x14ac:dyDescent="0.25">
      <c r="A425" s="8"/>
      <c r="B425" s="8"/>
      <c r="C425" s="9"/>
      <c r="D425" s="8"/>
      <c r="E425" s="8" t="s">
        <v>1108</v>
      </c>
      <c r="F425" s="8">
        <v>0.72</v>
      </c>
      <c r="G425" s="10">
        <v>1171</v>
      </c>
      <c r="H425" s="11">
        <v>843.12</v>
      </c>
      <c r="I425" s="11">
        <v>592.98304663542842</v>
      </c>
      <c r="J425" s="11">
        <v>250.13695336457155</v>
      </c>
      <c r="K425" s="8">
        <v>1.36</v>
      </c>
      <c r="L425" s="8"/>
      <c r="M425" s="12">
        <f t="shared" si="12"/>
        <v>1592.5600000000002</v>
      </c>
      <c r="N425" s="12">
        <f t="shared" si="12"/>
        <v>0</v>
      </c>
      <c r="O425" s="12">
        <f t="shared" si="13"/>
        <v>1592.5600000000002</v>
      </c>
    </row>
    <row r="426" spans="1:15" x14ac:dyDescent="0.25">
      <c r="A426" s="8"/>
      <c r="B426" s="8"/>
      <c r="C426" s="9"/>
      <c r="D426" s="8"/>
      <c r="E426" s="8" t="s">
        <v>1101</v>
      </c>
      <c r="F426" s="8">
        <v>0.70000000000000007</v>
      </c>
      <c r="G426" s="10">
        <v>14290</v>
      </c>
      <c r="H426" s="11">
        <v>10003</v>
      </c>
      <c r="I426" s="11">
        <v>6933.3668562609801</v>
      </c>
      <c r="J426" s="11">
        <v>3069.6331437390199</v>
      </c>
      <c r="K426" s="8">
        <v>1.3</v>
      </c>
      <c r="L426" s="8"/>
      <c r="M426" s="12">
        <f t="shared" si="12"/>
        <v>18577</v>
      </c>
      <c r="N426" s="12">
        <f t="shared" si="12"/>
        <v>0</v>
      </c>
      <c r="O426" s="12">
        <f t="shared" si="13"/>
        <v>18577</v>
      </c>
    </row>
    <row r="427" spans="1:15" x14ac:dyDescent="0.25">
      <c r="A427" s="8"/>
      <c r="B427" s="8"/>
      <c r="C427" s="9"/>
      <c r="D427" s="8"/>
      <c r="E427" s="8" t="s">
        <v>1109</v>
      </c>
      <c r="F427" s="8">
        <v>0.69999999999999984</v>
      </c>
      <c r="G427" s="10">
        <v>2664</v>
      </c>
      <c r="H427" s="11">
        <v>1864.8</v>
      </c>
      <c r="I427" s="11">
        <v>1335.4308027645534</v>
      </c>
      <c r="J427" s="11">
        <v>529.36919723544634</v>
      </c>
      <c r="K427" s="8">
        <v>1.3</v>
      </c>
      <c r="L427" s="8"/>
      <c r="M427" s="12">
        <f t="shared" si="12"/>
        <v>3463.2000000000003</v>
      </c>
      <c r="N427" s="12">
        <f t="shared" si="12"/>
        <v>0</v>
      </c>
      <c r="O427" s="12">
        <f t="shared" si="13"/>
        <v>3463.2000000000003</v>
      </c>
    </row>
    <row r="428" spans="1:15" x14ac:dyDescent="0.25">
      <c r="A428" s="8"/>
      <c r="B428" s="8"/>
      <c r="C428" s="9"/>
      <c r="D428" s="8"/>
      <c r="E428" s="8" t="s">
        <v>1110</v>
      </c>
      <c r="F428" s="8">
        <v>0.72</v>
      </c>
      <c r="G428" s="10">
        <v>1103</v>
      </c>
      <c r="H428" s="11">
        <v>794.16</v>
      </c>
      <c r="I428" s="11">
        <v>545.72646082212088</v>
      </c>
      <c r="J428" s="11">
        <v>248.43353917787911</v>
      </c>
      <c r="K428" s="8">
        <v>1.34</v>
      </c>
      <c r="L428" s="8"/>
      <c r="M428" s="12">
        <f t="shared" si="12"/>
        <v>1478.02</v>
      </c>
      <c r="N428" s="12">
        <f t="shared" si="12"/>
        <v>0</v>
      </c>
      <c r="O428" s="12">
        <f t="shared" si="13"/>
        <v>1478.02</v>
      </c>
    </row>
    <row r="429" spans="1:15" x14ac:dyDescent="0.25">
      <c r="A429" s="8"/>
      <c r="B429" s="8"/>
      <c r="C429" s="9"/>
      <c r="D429" s="8"/>
      <c r="E429" s="8" t="s">
        <v>1103</v>
      </c>
      <c r="F429" s="8">
        <v>0.72</v>
      </c>
      <c r="G429" s="10">
        <v>463</v>
      </c>
      <c r="H429" s="11">
        <v>333.36</v>
      </c>
      <c r="I429" s="11">
        <v>237.78775510204082</v>
      </c>
      <c r="J429" s="11">
        <v>95.572244897959166</v>
      </c>
      <c r="K429" s="8">
        <v>1.34</v>
      </c>
      <c r="L429" s="8"/>
      <c r="M429" s="12">
        <f t="shared" si="12"/>
        <v>620.42000000000007</v>
      </c>
      <c r="N429" s="12">
        <f t="shared" si="12"/>
        <v>0</v>
      </c>
      <c r="O429" s="12">
        <f t="shared" si="13"/>
        <v>620.42000000000007</v>
      </c>
    </row>
    <row r="430" spans="1:15" x14ac:dyDescent="0.25">
      <c r="A430" s="8"/>
      <c r="B430" s="8"/>
      <c r="C430" s="9"/>
      <c r="D430" s="8"/>
      <c r="E430" s="8" t="s">
        <v>991</v>
      </c>
      <c r="F430" s="8">
        <v>0.65</v>
      </c>
      <c r="G430" s="10">
        <v>234</v>
      </c>
      <c r="H430" s="11">
        <v>152.10000000000002</v>
      </c>
      <c r="I430" s="11">
        <v>145.23952738990332</v>
      </c>
      <c r="J430" s="11">
        <v>6.8604726100966857</v>
      </c>
      <c r="K430" s="8">
        <v>1.66</v>
      </c>
      <c r="L430" s="8"/>
      <c r="M430" s="12">
        <f t="shared" si="12"/>
        <v>388.44</v>
      </c>
      <c r="N430" s="12">
        <f t="shared" si="12"/>
        <v>0</v>
      </c>
      <c r="O430" s="12">
        <f t="shared" si="13"/>
        <v>388.44</v>
      </c>
    </row>
    <row r="431" spans="1:15" x14ac:dyDescent="0.25">
      <c r="A431" s="8"/>
      <c r="B431" s="8"/>
      <c r="C431" s="9"/>
      <c r="D431" s="8"/>
      <c r="E431" s="8" t="s">
        <v>992</v>
      </c>
      <c r="F431" s="8">
        <v>0.65</v>
      </c>
      <c r="G431" s="10">
        <v>114</v>
      </c>
      <c r="H431" s="11">
        <v>74.099999999999994</v>
      </c>
      <c r="I431" s="11">
        <v>82.168635875402785</v>
      </c>
      <c r="J431" s="11">
        <v>-8.0686358754027907</v>
      </c>
      <c r="K431" s="8">
        <v>1.66</v>
      </c>
      <c r="L431" s="8"/>
      <c r="M431" s="12">
        <f t="shared" si="12"/>
        <v>189.23999999999998</v>
      </c>
      <c r="N431" s="12">
        <f t="shared" si="12"/>
        <v>0</v>
      </c>
      <c r="O431" s="12">
        <f t="shared" si="13"/>
        <v>189.23999999999998</v>
      </c>
    </row>
    <row r="432" spans="1:15" x14ac:dyDescent="0.25">
      <c r="A432" s="8"/>
      <c r="B432" s="8"/>
      <c r="C432" s="9"/>
      <c r="D432" s="8"/>
      <c r="E432" s="8" t="s">
        <v>1084</v>
      </c>
      <c r="F432" s="8">
        <v>0.65</v>
      </c>
      <c r="G432" s="10">
        <v>11873</v>
      </c>
      <c r="H432" s="11">
        <v>7717.45</v>
      </c>
      <c r="I432" s="11">
        <v>5998.3035015833175</v>
      </c>
      <c r="J432" s="11">
        <v>1719.1464984166826</v>
      </c>
      <c r="K432" s="8">
        <v>1.64</v>
      </c>
      <c r="L432" s="8"/>
      <c r="M432" s="12">
        <f t="shared" si="12"/>
        <v>19471.719999999998</v>
      </c>
      <c r="N432" s="12">
        <f t="shared" si="12"/>
        <v>0</v>
      </c>
      <c r="O432" s="12">
        <f t="shared" si="13"/>
        <v>19471.719999999998</v>
      </c>
    </row>
    <row r="433" spans="1:15" x14ac:dyDescent="0.25">
      <c r="A433" s="8"/>
      <c r="B433" s="8"/>
      <c r="C433" s="9"/>
      <c r="D433" s="8"/>
      <c r="E433" s="8" t="s">
        <v>993</v>
      </c>
      <c r="F433" s="8">
        <v>0.88</v>
      </c>
      <c r="G433" s="10">
        <v>690</v>
      </c>
      <c r="H433" s="11">
        <v>607.20000000000005</v>
      </c>
      <c r="I433" s="11">
        <v>402.4103114930183</v>
      </c>
      <c r="J433" s="11">
        <v>204.78968850698172</v>
      </c>
      <c r="K433" s="8">
        <v>5.29</v>
      </c>
      <c r="L433" s="8"/>
      <c r="M433" s="12">
        <f t="shared" si="12"/>
        <v>3650.1</v>
      </c>
      <c r="N433" s="12">
        <f t="shared" si="12"/>
        <v>0</v>
      </c>
      <c r="O433" s="12">
        <f t="shared" si="13"/>
        <v>3650.1</v>
      </c>
    </row>
    <row r="434" spans="1:15" x14ac:dyDescent="0.25">
      <c r="A434" s="8"/>
      <c r="B434" s="8"/>
      <c r="C434" s="9"/>
      <c r="D434" s="8"/>
      <c r="E434" s="8" t="s">
        <v>1111</v>
      </c>
      <c r="F434" s="8">
        <v>0.87</v>
      </c>
      <c r="G434" s="10">
        <v>1778</v>
      </c>
      <c r="H434" s="11">
        <v>1546.8600000000001</v>
      </c>
      <c r="I434" s="11">
        <v>1108.641007280105</v>
      </c>
      <c r="J434" s="11">
        <v>438.21899271989503</v>
      </c>
      <c r="K434" s="8">
        <v>5.22</v>
      </c>
      <c r="L434" s="8"/>
      <c r="M434" s="12">
        <f t="shared" si="12"/>
        <v>9281.16</v>
      </c>
      <c r="N434" s="12">
        <f t="shared" si="12"/>
        <v>0</v>
      </c>
      <c r="O434" s="12">
        <f t="shared" si="13"/>
        <v>9281.16</v>
      </c>
    </row>
    <row r="435" spans="1:15" x14ac:dyDescent="0.25">
      <c r="A435" s="8"/>
      <c r="B435" s="8"/>
      <c r="C435" s="9" t="s">
        <v>187</v>
      </c>
      <c r="D435" s="8" t="s">
        <v>38</v>
      </c>
      <c r="E435" s="8" t="s">
        <v>959</v>
      </c>
      <c r="F435" s="8">
        <v>0.70000000000000007</v>
      </c>
      <c r="G435" s="10">
        <v>4579</v>
      </c>
      <c r="H435" s="11">
        <v>3205.2999999999997</v>
      </c>
      <c r="I435" s="11">
        <v>2259.4379943983477</v>
      </c>
      <c r="J435" s="11">
        <v>945.86200560165241</v>
      </c>
      <c r="K435" s="8">
        <v>1.3</v>
      </c>
      <c r="L435" s="8"/>
      <c r="M435" s="12">
        <f t="shared" si="12"/>
        <v>5952.7</v>
      </c>
      <c r="N435" s="12">
        <f t="shared" si="12"/>
        <v>0</v>
      </c>
      <c r="O435" s="12">
        <f t="shared" si="13"/>
        <v>5952.7</v>
      </c>
    </row>
    <row r="436" spans="1:15" x14ac:dyDescent="0.25">
      <c r="A436" s="8"/>
      <c r="B436" s="8"/>
      <c r="C436" s="9"/>
      <c r="D436" s="8"/>
      <c r="E436" s="8" t="s">
        <v>1080</v>
      </c>
      <c r="F436" s="8">
        <v>0.70000000000000007</v>
      </c>
      <c r="G436" s="10">
        <v>5463</v>
      </c>
      <c r="H436" s="11">
        <v>3824.1000000000004</v>
      </c>
      <c r="I436" s="11">
        <v>2531.492737734387</v>
      </c>
      <c r="J436" s="11">
        <v>1292.6072622656136</v>
      </c>
      <c r="K436" s="8">
        <v>1.3</v>
      </c>
      <c r="L436" s="8"/>
      <c r="M436" s="12">
        <f t="shared" si="12"/>
        <v>7101.9000000000005</v>
      </c>
      <c r="N436" s="12">
        <f t="shared" si="12"/>
        <v>0</v>
      </c>
      <c r="O436" s="12">
        <f t="shared" si="13"/>
        <v>7101.9000000000005</v>
      </c>
    </row>
    <row r="437" spans="1:15" x14ac:dyDescent="0.25">
      <c r="A437" s="8"/>
      <c r="B437" s="8"/>
      <c r="C437" s="9"/>
      <c r="D437" s="8"/>
      <c r="E437" s="8" t="s">
        <v>1081</v>
      </c>
      <c r="F437" s="8">
        <v>0.70000000000000007</v>
      </c>
      <c r="G437" s="10">
        <v>14235</v>
      </c>
      <c r="H437" s="11">
        <v>9964.5</v>
      </c>
      <c r="I437" s="11">
        <v>6659.650133860865</v>
      </c>
      <c r="J437" s="11">
        <v>3304.8498661391359</v>
      </c>
      <c r="K437" s="8">
        <v>1.3</v>
      </c>
      <c r="L437" s="8"/>
      <c r="M437" s="12">
        <f t="shared" si="12"/>
        <v>18505.5</v>
      </c>
      <c r="N437" s="12">
        <f t="shared" si="12"/>
        <v>0</v>
      </c>
      <c r="O437" s="12">
        <f t="shared" si="13"/>
        <v>18505.5</v>
      </c>
    </row>
    <row r="438" spans="1:15" x14ac:dyDescent="0.25">
      <c r="A438" s="8"/>
      <c r="B438" s="8"/>
      <c r="C438" s="9"/>
      <c r="D438" s="8"/>
      <c r="E438" s="8" t="s">
        <v>960</v>
      </c>
      <c r="F438" s="8">
        <v>0.79</v>
      </c>
      <c r="G438" s="10">
        <v>13</v>
      </c>
      <c r="H438" s="11">
        <v>10.27</v>
      </c>
      <c r="I438" s="11">
        <v>6.7653150508071205</v>
      </c>
      <c r="J438" s="11">
        <v>3.5046849491928791</v>
      </c>
      <c r="K438" s="8">
        <v>2.42</v>
      </c>
      <c r="L438" s="8"/>
      <c r="M438" s="12">
        <f t="shared" si="12"/>
        <v>31.46</v>
      </c>
      <c r="N438" s="12">
        <f t="shared" si="12"/>
        <v>0</v>
      </c>
      <c r="O438" s="12">
        <f t="shared" si="13"/>
        <v>31.46</v>
      </c>
    </row>
    <row r="439" spans="1:15" x14ac:dyDescent="0.25">
      <c r="A439" s="8"/>
      <c r="B439" s="8"/>
      <c r="C439" s="9"/>
      <c r="D439" s="8"/>
      <c r="E439" s="8" t="s">
        <v>1082</v>
      </c>
      <c r="F439" s="8">
        <v>0.79</v>
      </c>
      <c r="G439" s="10">
        <v>2685</v>
      </c>
      <c r="H439" s="11">
        <v>2121.1499999999996</v>
      </c>
      <c r="I439" s="11">
        <v>1575.75</v>
      </c>
      <c r="J439" s="11">
        <v>545.39999999999986</v>
      </c>
      <c r="K439" s="8">
        <v>2.42</v>
      </c>
      <c r="L439" s="8"/>
      <c r="M439" s="12">
        <f t="shared" si="12"/>
        <v>6497.7</v>
      </c>
      <c r="N439" s="12">
        <f t="shared" si="12"/>
        <v>0</v>
      </c>
      <c r="O439" s="12">
        <f t="shared" si="13"/>
        <v>6497.7</v>
      </c>
    </row>
    <row r="440" spans="1:15" x14ac:dyDescent="0.25">
      <c r="A440" s="8"/>
      <c r="B440" s="8"/>
      <c r="C440" s="9"/>
      <c r="D440" s="8"/>
      <c r="E440" s="8" t="s">
        <v>967</v>
      </c>
      <c r="F440" s="8">
        <v>0.79</v>
      </c>
      <c r="G440" s="10">
        <v>46</v>
      </c>
      <c r="H440" s="11">
        <v>36.339999999999996</v>
      </c>
      <c r="I440" s="11">
        <v>24.125063679034334</v>
      </c>
      <c r="J440" s="11">
        <v>12.214936320965666</v>
      </c>
      <c r="K440" s="8">
        <v>2.42</v>
      </c>
      <c r="L440" s="8"/>
      <c r="M440" s="12">
        <f t="shared" si="12"/>
        <v>111.32</v>
      </c>
      <c r="N440" s="12">
        <f t="shared" si="12"/>
        <v>0</v>
      </c>
      <c r="O440" s="12">
        <f t="shared" si="13"/>
        <v>111.32</v>
      </c>
    </row>
    <row r="441" spans="1:15" x14ac:dyDescent="0.25">
      <c r="A441" s="8"/>
      <c r="B441" s="8"/>
      <c r="C441" s="9"/>
      <c r="D441" s="8"/>
      <c r="E441" s="8" t="s">
        <v>953</v>
      </c>
      <c r="F441" s="8">
        <v>0.65</v>
      </c>
      <c r="G441" s="10">
        <v>181</v>
      </c>
      <c r="H441" s="11">
        <v>117.65</v>
      </c>
      <c r="I441" s="11">
        <v>85.962522313928616</v>
      </c>
      <c r="J441" s="11">
        <v>31.687477686071393</v>
      </c>
      <c r="K441" s="8">
        <v>1.66</v>
      </c>
      <c r="L441" s="8"/>
      <c r="M441" s="12">
        <f t="shared" si="12"/>
        <v>300.45999999999998</v>
      </c>
      <c r="N441" s="12">
        <f t="shared" si="12"/>
        <v>0</v>
      </c>
      <c r="O441" s="12">
        <f t="shared" si="13"/>
        <v>300.45999999999998</v>
      </c>
    </row>
    <row r="442" spans="1:15" x14ac:dyDescent="0.25">
      <c r="A442" s="8"/>
      <c r="B442" s="8"/>
      <c r="C442" s="9"/>
      <c r="D442" s="8"/>
      <c r="E442" s="8" t="s">
        <v>954</v>
      </c>
      <c r="F442" s="8">
        <v>0.65</v>
      </c>
      <c r="G442" s="10">
        <v>9290</v>
      </c>
      <c r="H442" s="11">
        <v>6038.5</v>
      </c>
      <c r="I442" s="11">
        <v>4828.0602818927327</v>
      </c>
      <c r="J442" s="11">
        <v>1210.4397181072666</v>
      </c>
      <c r="K442" s="8">
        <v>1.64</v>
      </c>
      <c r="L442" s="8"/>
      <c r="M442" s="12">
        <f t="shared" si="12"/>
        <v>15235.599999999999</v>
      </c>
      <c r="N442" s="12">
        <f t="shared" si="12"/>
        <v>0</v>
      </c>
      <c r="O442" s="12">
        <f t="shared" si="13"/>
        <v>15235.599999999999</v>
      </c>
    </row>
    <row r="443" spans="1:15" x14ac:dyDescent="0.25">
      <c r="A443" s="8"/>
      <c r="B443" s="8"/>
      <c r="C443" s="9"/>
      <c r="D443" s="8"/>
      <c r="E443" s="8" t="s">
        <v>1084</v>
      </c>
      <c r="F443" s="8">
        <v>0.65</v>
      </c>
      <c r="G443" s="10">
        <v>3410</v>
      </c>
      <c r="H443" s="11">
        <v>2216.5</v>
      </c>
      <c r="I443" s="11">
        <v>1716.1371518987341</v>
      </c>
      <c r="J443" s="11">
        <v>500.36284810126563</v>
      </c>
      <c r="K443" s="8">
        <v>1.64</v>
      </c>
      <c r="L443" s="8"/>
      <c r="M443" s="12">
        <f t="shared" si="12"/>
        <v>5592.4</v>
      </c>
      <c r="N443" s="12">
        <f t="shared" si="12"/>
        <v>0</v>
      </c>
      <c r="O443" s="12">
        <f t="shared" si="13"/>
        <v>5592.4</v>
      </c>
    </row>
    <row r="444" spans="1:15" x14ac:dyDescent="0.25">
      <c r="A444" s="8"/>
      <c r="B444" s="8"/>
      <c r="C444" s="9"/>
      <c r="D444" s="8"/>
      <c r="E444" s="8" t="s">
        <v>968</v>
      </c>
      <c r="F444" s="8">
        <v>0.83</v>
      </c>
      <c r="G444" s="10">
        <v>13</v>
      </c>
      <c r="H444" s="11">
        <v>10.79</v>
      </c>
      <c r="I444" s="11">
        <v>6.1934552454282965</v>
      </c>
      <c r="J444" s="11">
        <v>4.5965447545717026</v>
      </c>
      <c r="K444" s="8">
        <v>5.18</v>
      </c>
      <c r="L444" s="8"/>
      <c r="M444" s="12">
        <f t="shared" si="12"/>
        <v>67.34</v>
      </c>
      <c r="N444" s="12">
        <f t="shared" si="12"/>
        <v>0</v>
      </c>
      <c r="O444" s="12">
        <f t="shared" si="13"/>
        <v>67.34</v>
      </c>
    </row>
    <row r="445" spans="1:15" x14ac:dyDescent="0.25">
      <c r="A445" s="8"/>
      <c r="B445" s="8"/>
      <c r="C445" s="9"/>
      <c r="D445" s="8"/>
      <c r="E445" s="8" t="s">
        <v>970</v>
      </c>
      <c r="F445" s="8">
        <v>0.83</v>
      </c>
      <c r="G445" s="10">
        <v>210</v>
      </c>
      <c r="H445" s="11">
        <v>174.3</v>
      </c>
      <c r="I445" s="11">
        <v>106.42534392573492</v>
      </c>
      <c r="J445" s="11">
        <v>67.87465607426509</v>
      </c>
      <c r="K445" s="8">
        <v>5.18</v>
      </c>
      <c r="L445" s="8"/>
      <c r="M445" s="12">
        <f t="shared" si="12"/>
        <v>1087.8</v>
      </c>
      <c r="N445" s="12">
        <f t="shared" si="12"/>
        <v>0</v>
      </c>
      <c r="O445" s="12">
        <f t="shared" si="13"/>
        <v>1087.8</v>
      </c>
    </row>
    <row r="446" spans="1:15" x14ac:dyDescent="0.25">
      <c r="A446" s="8"/>
      <c r="B446" s="8"/>
      <c r="C446" s="9" t="s">
        <v>188</v>
      </c>
      <c r="D446" s="8" t="s">
        <v>38</v>
      </c>
      <c r="E446" s="8" t="s">
        <v>959</v>
      </c>
      <c r="F446" s="8">
        <v>0.70000000000000007</v>
      </c>
      <c r="G446" s="10">
        <v>4577</v>
      </c>
      <c r="H446" s="11">
        <v>3203.9</v>
      </c>
      <c r="I446" s="11">
        <v>2258.8183609445805</v>
      </c>
      <c r="J446" s="11">
        <v>945.0816390554196</v>
      </c>
      <c r="K446" s="8">
        <v>1.3</v>
      </c>
      <c r="L446" s="8"/>
      <c r="M446" s="12">
        <f t="shared" si="12"/>
        <v>5950.1</v>
      </c>
      <c r="N446" s="12">
        <f t="shared" si="12"/>
        <v>0</v>
      </c>
      <c r="O446" s="12">
        <f t="shared" si="13"/>
        <v>5950.1</v>
      </c>
    </row>
    <row r="447" spans="1:15" x14ac:dyDescent="0.25">
      <c r="A447" s="8"/>
      <c r="B447" s="8"/>
      <c r="C447" s="9"/>
      <c r="D447" s="8"/>
      <c r="E447" s="8" t="s">
        <v>1080</v>
      </c>
      <c r="F447" s="8">
        <v>0.70000000000000007</v>
      </c>
      <c r="G447" s="10">
        <v>5464</v>
      </c>
      <c r="H447" s="11">
        <v>3824.7999999999997</v>
      </c>
      <c r="I447" s="11">
        <v>2531.9862212532112</v>
      </c>
      <c r="J447" s="11">
        <v>1292.8137787467892</v>
      </c>
      <c r="K447" s="8">
        <v>1.3</v>
      </c>
      <c r="L447" s="8"/>
      <c r="M447" s="12">
        <f t="shared" si="12"/>
        <v>7103.2</v>
      </c>
      <c r="N447" s="12">
        <f t="shared" si="12"/>
        <v>0</v>
      </c>
      <c r="O447" s="12">
        <f t="shared" si="13"/>
        <v>7103.2</v>
      </c>
    </row>
    <row r="448" spans="1:15" x14ac:dyDescent="0.25">
      <c r="A448" s="8"/>
      <c r="B448" s="8"/>
      <c r="C448" s="9"/>
      <c r="D448" s="8"/>
      <c r="E448" s="8" t="s">
        <v>1081</v>
      </c>
      <c r="F448" s="8">
        <v>0.70000000000000007</v>
      </c>
      <c r="G448" s="10">
        <v>14235</v>
      </c>
      <c r="H448" s="11">
        <v>9964.5</v>
      </c>
      <c r="I448" s="11">
        <v>6659.3143438577754</v>
      </c>
      <c r="J448" s="11">
        <v>3305.1856561422251</v>
      </c>
      <c r="K448" s="8">
        <v>1.3</v>
      </c>
      <c r="L448" s="8"/>
      <c r="M448" s="12">
        <f t="shared" si="12"/>
        <v>18505.5</v>
      </c>
      <c r="N448" s="12">
        <f t="shared" si="12"/>
        <v>0</v>
      </c>
      <c r="O448" s="12">
        <f t="shared" si="13"/>
        <v>18505.5</v>
      </c>
    </row>
    <row r="449" spans="1:16" x14ac:dyDescent="0.25">
      <c r="A449" s="8"/>
      <c r="B449" s="8"/>
      <c r="C449" s="9"/>
      <c r="D449" s="8"/>
      <c r="E449" s="8" t="s">
        <v>960</v>
      </c>
      <c r="F449" s="8">
        <v>0.79</v>
      </c>
      <c r="G449" s="10">
        <v>15</v>
      </c>
      <c r="H449" s="11">
        <v>11.850000000000001</v>
      </c>
      <c r="I449" s="11">
        <v>7.7738013304615157</v>
      </c>
      <c r="J449" s="11">
        <v>4.0761986695384849</v>
      </c>
      <c r="K449" s="8">
        <v>2.42</v>
      </c>
      <c r="L449" s="8"/>
      <c r="M449" s="12">
        <f t="shared" si="12"/>
        <v>36.299999999999997</v>
      </c>
      <c r="N449" s="12">
        <f t="shared" si="12"/>
        <v>0</v>
      </c>
      <c r="O449" s="12">
        <f t="shared" si="13"/>
        <v>36.299999999999997</v>
      </c>
    </row>
    <row r="450" spans="1:16" x14ac:dyDescent="0.25">
      <c r="A450" s="8"/>
      <c r="B450" s="8"/>
      <c r="C450" s="9"/>
      <c r="D450" s="8"/>
      <c r="E450" s="8" t="s">
        <v>1082</v>
      </c>
      <c r="F450" s="8">
        <v>0.79</v>
      </c>
      <c r="G450" s="10">
        <v>2685</v>
      </c>
      <c r="H450" s="11">
        <v>2121.1499999999996</v>
      </c>
      <c r="I450" s="11">
        <v>1575.75</v>
      </c>
      <c r="J450" s="11">
        <v>545.39999999999986</v>
      </c>
      <c r="K450" s="8">
        <v>2.42</v>
      </c>
      <c r="L450" s="8"/>
      <c r="M450" s="12">
        <f t="shared" si="12"/>
        <v>6497.7</v>
      </c>
      <c r="N450" s="12">
        <f t="shared" si="12"/>
        <v>0</v>
      </c>
      <c r="O450" s="12">
        <f t="shared" si="13"/>
        <v>6497.7</v>
      </c>
    </row>
    <row r="451" spans="1:16" x14ac:dyDescent="0.25">
      <c r="A451" s="8"/>
      <c r="B451" s="8"/>
      <c r="C451" s="9"/>
      <c r="D451" s="8"/>
      <c r="E451" s="8" t="s">
        <v>962</v>
      </c>
      <c r="F451" s="8">
        <v>0.79</v>
      </c>
      <c r="G451" s="10">
        <v>1</v>
      </c>
      <c r="H451" s="11">
        <v>0.79</v>
      </c>
      <c r="I451" s="11">
        <v>0.48151750972762647</v>
      </c>
      <c r="J451" s="11">
        <v>0.30848249027237357</v>
      </c>
      <c r="K451" s="8">
        <v>2.42</v>
      </c>
      <c r="L451" s="8"/>
      <c r="M451" s="12">
        <f t="shared" si="12"/>
        <v>2.42</v>
      </c>
      <c r="N451" s="12">
        <f t="shared" si="12"/>
        <v>0</v>
      </c>
      <c r="O451" s="12">
        <f t="shared" si="13"/>
        <v>2.42</v>
      </c>
    </row>
    <row r="452" spans="1:16" x14ac:dyDescent="0.25">
      <c r="A452" s="8"/>
      <c r="B452" s="8"/>
      <c r="C452" s="9"/>
      <c r="D452" s="8"/>
      <c r="E452" s="8" t="s">
        <v>967</v>
      </c>
      <c r="F452" s="8">
        <v>0.79</v>
      </c>
      <c r="G452" s="10">
        <v>44</v>
      </c>
      <c r="H452" s="11">
        <v>34.76</v>
      </c>
      <c r="I452" s="11">
        <v>23.11540582393048</v>
      </c>
      <c r="J452" s="11">
        <v>11.644594176069518</v>
      </c>
      <c r="K452" s="8">
        <v>2.42</v>
      </c>
      <c r="L452" s="8"/>
      <c r="M452" s="12">
        <f t="shared" si="12"/>
        <v>106.47999999999999</v>
      </c>
      <c r="N452" s="12">
        <f t="shared" si="12"/>
        <v>0</v>
      </c>
      <c r="O452" s="12">
        <f t="shared" si="13"/>
        <v>106.47999999999999</v>
      </c>
    </row>
    <row r="453" spans="1:16" x14ac:dyDescent="0.25">
      <c r="A453" s="8"/>
      <c r="B453" s="8"/>
      <c r="C453" s="9"/>
      <c r="D453" s="8"/>
      <c r="E453" s="8" t="s">
        <v>953</v>
      </c>
      <c r="F453" s="8">
        <v>0.65</v>
      </c>
      <c r="G453" s="10">
        <v>181</v>
      </c>
      <c r="H453" s="11">
        <v>117.65</v>
      </c>
      <c r="I453" s="11">
        <v>85.881028729115073</v>
      </c>
      <c r="J453" s="11">
        <v>31.768971270884926</v>
      </c>
      <c r="K453" s="8">
        <v>1.66</v>
      </c>
      <c r="L453" s="8"/>
      <c r="M453" s="12">
        <f t="shared" ref="M453:N457" si="14">$G453*K453</f>
        <v>300.45999999999998</v>
      </c>
      <c r="N453" s="12">
        <f t="shared" si="14"/>
        <v>0</v>
      </c>
      <c r="O453" s="12">
        <f t="shared" ref="O453:O457" si="15">M453+N453</f>
        <v>300.45999999999998</v>
      </c>
    </row>
    <row r="454" spans="1:16" x14ac:dyDescent="0.25">
      <c r="A454" s="8"/>
      <c r="B454" s="8"/>
      <c r="C454" s="9"/>
      <c r="D454" s="8"/>
      <c r="E454" s="8" t="s">
        <v>954</v>
      </c>
      <c r="F454" s="8">
        <v>0.65</v>
      </c>
      <c r="G454" s="10">
        <v>9288</v>
      </c>
      <c r="H454" s="11">
        <v>6037.2000000000007</v>
      </c>
      <c r="I454" s="11">
        <v>4827.5812735554064</v>
      </c>
      <c r="J454" s="11">
        <v>1209.6187264445925</v>
      </c>
      <c r="K454" s="8">
        <v>1.64</v>
      </c>
      <c r="L454" s="8"/>
      <c r="M454" s="12">
        <f t="shared" si="14"/>
        <v>15232.32</v>
      </c>
      <c r="N454" s="12">
        <f t="shared" si="14"/>
        <v>0</v>
      </c>
      <c r="O454" s="12">
        <f t="shared" si="15"/>
        <v>15232.32</v>
      </c>
    </row>
    <row r="455" spans="1:16" x14ac:dyDescent="0.25">
      <c r="A455" s="8"/>
      <c r="B455" s="8"/>
      <c r="C455" s="9"/>
      <c r="D455" s="8"/>
      <c r="E455" s="8" t="s">
        <v>1084</v>
      </c>
      <c r="F455" s="8">
        <v>0.65</v>
      </c>
      <c r="G455" s="10">
        <v>3412</v>
      </c>
      <c r="H455" s="11">
        <v>2217.8000000000002</v>
      </c>
      <c r="I455" s="11">
        <v>1717.133417721519</v>
      </c>
      <c r="J455" s="11">
        <v>500.66658227848109</v>
      </c>
      <c r="K455" s="8">
        <v>1.64</v>
      </c>
      <c r="L455" s="8"/>
      <c r="M455" s="12">
        <f t="shared" si="14"/>
        <v>5595.6799999999994</v>
      </c>
      <c r="N455" s="12">
        <f t="shared" si="14"/>
        <v>0</v>
      </c>
      <c r="O455" s="12">
        <f t="shared" si="15"/>
        <v>5595.6799999999994</v>
      </c>
    </row>
    <row r="456" spans="1:16" x14ac:dyDescent="0.25">
      <c r="A456" s="8"/>
      <c r="B456" s="8"/>
      <c r="C456" s="9"/>
      <c r="D456" s="8"/>
      <c r="E456" s="8" t="s">
        <v>968</v>
      </c>
      <c r="F456" s="8">
        <v>0.83</v>
      </c>
      <c r="G456" s="10">
        <v>12</v>
      </c>
      <c r="H456" s="11">
        <v>9.9600000000000009</v>
      </c>
      <c r="I456" s="11">
        <v>5.7197881559942223</v>
      </c>
      <c r="J456" s="11">
        <v>4.2402118440057786</v>
      </c>
      <c r="K456" s="8">
        <v>5.18</v>
      </c>
      <c r="L456" s="8"/>
      <c r="M456" s="12">
        <f t="shared" si="14"/>
        <v>62.16</v>
      </c>
      <c r="N456" s="12">
        <f t="shared" si="14"/>
        <v>0</v>
      </c>
      <c r="O456" s="12">
        <f t="shared" si="15"/>
        <v>62.16</v>
      </c>
    </row>
    <row r="457" spans="1:16" x14ac:dyDescent="0.25">
      <c r="A457" s="8"/>
      <c r="B457" s="8"/>
      <c r="C457" s="9"/>
      <c r="D457" s="8"/>
      <c r="E457" s="8" t="s">
        <v>970</v>
      </c>
      <c r="F457" s="8">
        <v>0.83</v>
      </c>
      <c r="G457" s="10">
        <v>210</v>
      </c>
      <c r="H457" s="11">
        <v>174.3</v>
      </c>
      <c r="I457" s="11">
        <v>106.44484111827819</v>
      </c>
      <c r="J457" s="11">
        <v>67.855158881721792</v>
      </c>
      <c r="K457" s="8">
        <v>5.18</v>
      </c>
      <c r="L457" s="8"/>
      <c r="M457" s="12">
        <f t="shared" si="14"/>
        <v>1087.8</v>
      </c>
      <c r="N457" s="12">
        <f t="shared" si="14"/>
        <v>0</v>
      </c>
      <c r="O457" s="12">
        <f t="shared" si="15"/>
        <v>1087.8</v>
      </c>
    </row>
    <row r="458" spans="1:16" s="7" customFormat="1" x14ac:dyDescent="0.25">
      <c r="A458" s="13"/>
      <c r="B458" s="13" t="s">
        <v>241</v>
      </c>
      <c r="C458" s="14"/>
      <c r="D458" s="13"/>
      <c r="E458" s="13"/>
      <c r="F458" s="13"/>
      <c r="G458" s="15">
        <v>467112</v>
      </c>
      <c r="H458" s="16">
        <v>327295.68</v>
      </c>
      <c r="I458" s="16">
        <v>257399.9999999998</v>
      </c>
      <c r="J458" s="16">
        <v>69895.679999999891</v>
      </c>
      <c r="K458" s="13"/>
      <c r="L458" s="13"/>
      <c r="M458" s="17"/>
      <c r="N458" s="17"/>
      <c r="O458" s="17">
        <f>SUM(O295:O457)</f>
        <v>762390.19999999984</v>
      </c>
      <c r="P458"/>
    </row>
    <row r="459" spans="1:16" s="7" customFormat="1" x14ac:dyDescent="0.25">
      <c r="A459" s="2" t="s">
        <v>391</v>
      </c>
      <c r="B459" s="2"/>
      <c r="C459" s="3"/>
      <c r="D459" s="2"/>
      <c r="E459" s="2"/>
      <c r="F459" s="2"/>
      <c r="G459" s="4">
        <v>467112</v>
      </c>
      <c r="H459" s="5">
        <v>327295.68</v>
      </c>
      <c r="I459" s="5">
        <v>257399.9999999998</v>
      </c>
      <c r="J459" s="5">
        <v>69895.679999999891</v>
      </c>
      <c r="K459" s="2"/>
      <c r="L459" s="2"/>
      <c r="M459" s="6"/>
      <c r="N459" s="6"/>
      <c r="O459" s="6"/>
      <c r="P459"/>
    </row>
    <row r="460" spans="1:16" x14ac:dyDescent="0.25">
      <c r="A460" s="2" t="s">
        <v>392</v>
      </c>
      <c r="B460" s="2"/>
      <c r="C460" s="3"/>
      <c r="D460" s="2"/>
      <c r="E460" s="2"/>
      <c r="F460" s="2"/>
      <c r="G460" s="4">
        <v>1157636</v>
      </c>
      <c r="H460" s="5">
        <v>1009144.4799999978</v>
      </c>
      <c r="I460" s="5">
        <v>946188.48000000196</v>
      </c>
      <c r="J460" s="5">
        <v>62955.999999999935</v>
      </c>
      <c r="K460" s="2"/>
      <c r="L460" s="2"/>
      <c r="M460" s="6"/>
      <c r="N460" s="6"/>
      <c r="O460" s="6">
        <f>O13+O48+O54+O83+O90+O138+O244+O253+O262+O265+O273+O276+O281+O286+O293+O458</f>
        <v>2080679.8900000001</v>
      </c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51E97-37C5-48E6-8D1B-64B08B70203A}">
  <sheetPr codeName="Sheet7"/>
  <dimension ref="A1:P519"/>
  <sheetViews>
    <sheetView workbookViewId="0">
      <selection activeCell="E9" sqref="E9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7.42578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1112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19</v>
      </c>
      <c r="E5" s="8" t="s">
        <v>806</v>
      </c>
      <c r="F5" s="8">
        <v>3.09</v>
      </c>
      <c r="G5" s="10">
        <v>27</v>
      </c>
      <c r="H5" s="11">
        <v>83.43</v>
      </c>
      <c r="I5" s="11">
        <v>96.304812834224592</v>
      </c>
      <c r="J5" s="11">
        <v>-12.874812834224585</v>
      </c>
      <c r="K5" s="8"/>
      <c r="L5" s="8">
        <v>3.33</v>
      </c>
      <c r="M5" s="12">
        <f t="shared" ref="M5:N67" si="0">$G5*K5</f>
        <v>0</v>
      </c>
      <c r="N5" s="12">
        <f t="shared" si="0"/>
        <v>89.91</v>
      </c>
      <c r="O5" s="12">
        <f t="shared" ref="O5:O67" si="1">M5+N5</f>
        <v>89.91</v>
      </c>
      <c r="P5" s="7"/>
    </row>
    <row r="6" spans="1:16" x14ac:dyDescent="0.25">
      <c r="A6" s="8"/>
      <c r="B6" s="8"/>
      <c r="C6" s="9"/>
      <c r="D6" s="8" t="s">
        <v>49</v>
      </c>
      <c r="E6" s="8" t="s">
        <v>807</v>
      </c>
      <c r="F6" s="8">
        <v>4.0600000000000005</v>
      </c>
      <c r="G6" s="10">
        <v>2249</v>
      </c>
      <c r="H6" s="11">
        <v>9130.9400000000023</v>
      </c>
      <c r="I6" s="11">
        <v>8669.9851871657756</v>
      </c>
      <c r="J6" s="11">
        <v>460.95481283422521</v>
      </c>
      <c r="K6" s="8"/>
      <c r="L6" s="8">
        <v>4.33</v>
      </c>
      <c r="M6" s="12">
        <f t="shared" si="0"/>
        <v>0</v>
      </c>
      <c r="N6" s="12">
        <f t="shared" si="0"/>
        <v>9738.17</v>
      </c>
      <c r="O6" s="12">
        <f t="shared" si="1"/>
        <v>9738.17</v>
      </c>
      <c r="P6" s="7"/>
    </row>
    <row r="7" spans="1:16" x14ac:dyDescent="0.25">
      <c r="A7" s="8"/>
      <c r="B7" s="8"/>
      <c r="C7" s="9" t="s">
        <v>24</v>
      </c>
      <c r="D7" s="8" t="s">
        <v>19</v>
      </c>
      <c r="E7" s="8" t="s">
        <v>806</v>
      </c>
      <c r="F7" s="8">
        <v>3.09</v>
      </c>
      <c r="G7" s="10">
        <v>31</v>
      </c>
      <c r="H7" s="11">
        <v>95.789999999999992</v>
      </c>
      <c r="I7" s="11">
        <v>104.0081081081081</v>
      </c>
      <c r="J7" s="11">
        <v>-8.2181081081081189</v>
      </c>
      <c r="K7" s="8"/>
      <c r="L7" s="8">
        <v>3.33</v>
      </c>
      <c r="M7" s="12">
        <f t="shared" si="0"/>
        <v>0</v>
      </c>
      <c r="N7" s="12">
        <f t="shared" si="0"/>
        <v>103.23</v>
      </c>
      <c r="O7" s="12">
        <f t="shared" si="1"/>
        <v>103.23</v>
      </c>
      <c r="P7" s="7"/>
    </row>
    <row r="8" spans="1:16" x14ac:dyDescent="0.25">
      <c r="A8" s="8"/>
      <c r="B8" s="8"/>
      <c r="C8" s="9"/>
      <c r="D8" s="8" t="s">
        <v>49</v>
      </c>
      <c r="E8" s="8" t="s">
        <v>807</v>
      </c>
      <c r="F8" s="8">
        <v>4.0600000000000005</v>
      </c>
      <c r="G8" s="10">
        <v>1835</v>
      </c>
      <c r="H8" s="11">
        <v>7450.0999999999995</v>
      </c>
      <c r="I8" s="11">
        <v>7550.7518918918922</v>
      </c>
      <c r="J8" s="11">
        <v>-100.65189189189152</v>
      </c>
      <c r="K8" s="8"/>
      <c r="L8" s="8">
        <v>4.33</v>
      </c>
      <c r="M8" s="12">
        <f t="shared" si="0"/>
        <v>0</v>
      </c>
      <c r="N8" s="12">
        <f t="shared" si="0"/>
        <v>7945.55</v>
      </c>
      <c r="O8" s="12">
        <f t="shared" si="1"/>
        <v>7945.55</v>
      </c>
      <c r="P8" s="7"/>
    </row>
    <row r="9" spans="1:16" x14ac:dyDescent="0.25">
      <c r="A9" s="8"/>
      <c r="B9" s="8"/>
      <c r="C9" s="9" t="s">
        <v>30</v>
      </c>
      <c r="D9" s="8" t="s">
        <v>165</v>
      </c>
      <c r="E9" s="8" t="s">
        <v>1113</v>
      </c>
      <c r="F9" s="8">
        <v>1.54</v>
      </c>
      <c r="G9" s="10">
        <v>2758</v>
      </c>
      <c r="H9" s="11">
        <v>4247.32</v>
      </c>
      <c r="I9" s="11">
        <v>3935.0005263157896</v>
      </c>
      <c r="J9" s="11">
        <v>312.31947368421049</v>
      </c>
      <c r="K9" s="8"/>
      <c r="L9" s="8">
        <v>1.65</v>
      </c>
      <c r="M9" s="12">
        <f t="shared" si="0"/>
        <v>0</v>
      </c>
      <c r="N9" s="12">
        <f t="shared" si="0"/>
        <v>4550.7</v>
      </c>
      <c r="O9" s="12">
        <f t="shared" si="1"/>
        <v>4550.7</v>
      </c>
      <c r="P9" s="7"/>
    </row>
    <row r="10" spans="1:16" x14ac:dyDescent="0.25">
      <c r="A10" s="8"/>
      <c r="B10" s="8"/>
      <c r="C10" s="9"/>
      <c r="D10" s="8"/>
      <c r="E10" s="8" t="s">
        <v>1114</v>
      </c>
      <c r="F10" s="8">
        <v>1.54</v>
      </c>
      <c r="G10" s="10">
        <v>1484</v>
      </c>
      <c r="H10" s="11">
        <v>2285.36</v>
      </c>
      <c r="I10" s="11">
        <v>2075.8257894736844</v>
      </c>
      <c r="J10" s="11">
        <v>209.53421052631583</v>
      </c>
      <c r="K10" s="8"/>
      <c r="L10" s="8">
        <v>1.65</v>
      </c>
      <c r="M10" s="12">
        <f t="shared" si="0"/>
        <v>0</v>
      </c>
      <c r="N10" s="12">
        <f t="shared" si="0"/>
        <v>2448.6</v>
      </c>
      <c r="O10" s="12">
        <f t="shared" si="1"/>
        <v>2448.6</v>
      </c>
      <c r="P10" s="7"/>
    </row>
    <row r="11" spans="1:16" x14ac:dyDescent="0.25">
      <c r="A11" s="8"/>
      <c r="B11" s="8"/>
      <c r="C11" s="9"/>
      <c r="D11" s="8"/>
      <c r="E11" s="8" t="s">
        <v>1115</v>
      </c>
      <c r="F11" s="8">
        <v>1.54</v>
      </c>
      <c r="G11" s="10">
        <v>2098</v>
      </c>
      <c r="H11" s="11">
        <v>3230.92</v>
      </c>
      <c r="I11" s="11">
        <v>2959.0742105263157</v>
      </c>
      <c r="J11" s="11">
        <v>271.84578947368414</v>
      </c>
      <c r="K11" s="8"/>
      <c r="L11" s="8">
        <v>1.65</v>
      </c>
      <c r="M11" s="12">
        <f t="shared" si="0"/>
        <v>0</v>
      </c>
      <c r="N11" s="12">
        <f t="shared" si="0"/>
        <v>3461.7</v>
      </c>
      <c r="O11" s="12">
        <f t="shared" si="1"/>
        <v>3461.7</v>
      </c>
      <c r="P11" s="7"/>
    </row>
    <row r="12" spans="1:16" x14ac:dyDescent="0.25">
      <c r="A12" s="8"/>
      <c r="B12" s="8"/>
      <c r="C12" s="9"/>
      <c r="D12" s="8"/>
      <c r="E12" s="8" t="s">
        <v>1116</v>
      </c>
      <c r="F12" s="8">
        <v>1.54</v>
      </c>
      <c r="G12" s="10">
        <v>286</v>
      </c>
      <c r="H12" s="11">
        <v>440.44</v>
      </c>
      <c r="I12" s="11">
        <v>401.60421052631574</v>
      </c>
      <c r="J12" s="11">
        <v>38.835789473684258</v>
      </c>
      <c r="K12" s="8"/>
      <c r="L12" s="8">
        <v>1.65</v>
      </c>
      <c r="M12" s="12">
        <f t="shared" si="0"/>
        <v>0</v>
      </c>
      <c r="N12" s="12">
        <f t="shared" si="0"/>
        <v>471.9</v>
      </c>
      <c r="O12" s="12">
        <f t="shared" si="1"/>
        <v>471.9</v>
      </c>
      <c r="P12" s="7"/>
    </row>
    <row r="13" spans="1:16" x14ac:dyDescent="0.25">
      <c r="A13" s="8"/>
      <c r="B13" s="8"/>
      <c r="C13" s="9"/>
      <c r="D13" s="8"/>
      <c r="E13" s="8" t="s">
        <v>998</v>
      </c>
      <c r="F13" s="8">
        <v>1.54</v>
      </c>
      <c r="G13" s="10">
        <v>3</v>
      </c>
      <c r="H13" s="11">
        <v>4.62</v>
      </c>
      <c r="I13" s="11">
        <v>4.2126315789473683</v>
      </c>
      <c r="J13" s="11">
        <v>0.40736842105263182</v>
      </c>
      <c r="K13" s="8"/>
      <c r="L13" s="8">
        <v>1.65</v>
      </c>
      <c r="M13" s="12">
        <f t="shared" si="0"/>
        <v>0</v>
      </c>
      <c r="N13" s="12">
        <f t="shared" si="0"/>
        <v>4.9499999999999993</v>
      </c>
      <c r="O13" s="12">
        <f t="shared" si="1"/>
        <v>4.9499999999999993</v>
      </c>
      <c r="P13" s="7"/>
    </row>
    <row r="14" spans="1:16" x14ac:dyDescent="0.25">
      <c r="A14" s="8"/>
      <c r="B14" s="8"/>
      <c r="C14" s="9"/>
      <c r="D14" s="8"/>
      <c r="E14" s="8" t="s">
        <v>999</v>
      </c>
      <c r="F14" s="8">
        <v>1.54</v>
      </c>
      <c r="G14" s="10">
        <v>1367</v>
      </c>
      <c r="H14" s="11">
        <v>2105.1799999999998</v>
      </c>
      <c r="I14" s="11">
        <v>1932.5963157894739</v>
      </c>
      <c r="J14" s="11">
        <v>172.58368421052629</v>
      </c>
      <c r="K14" s="8"/>
      <c r="L14" s="8">
        <v>1.65</v>
      </c>
      <c r="M14" s="12">
        <f t="shared" si="0"/>
        <v>0</v>
      </c>
      <c r="N14" s="12">
        <f t="shared" si="0"/>
        <v>2255.5499999999997</v>
      </c>
      <c r="O14" s="12">
        <f t="shared" si="1"/>
        <v>2255.5499999999997</v>
      </c>
      <c r="P14" s="7"/>
    </row>
    <row r="15" spans="1:16" x14ac:dyDescent="0.25">
      <c r="A15" s="8"/>
      <c r="B15" s="8"/>
      <c r="C15" s="9"/>
      <c r="D15" s="8"/>
      <c r="E15" s="8" t="s">
        <v>1031</v>
      </c>
      <c r="F15" s="8">
        <v>1.54</v>
      </c>
      <c r="G15" s="10">
        <v>3134</v>
      </c>
      <c r="H15" s="11">
        <v>4826.3600000000006</v>
      </c>
      <c r="I15" s="11">
        <v>4413.8363157894728</v>
      </c>
      <c r="J15" s="11">
        <v>412.52368421052631</v>
      </c>
      <c r="K15" s="8"/>
      <c r="L15" s="8">
        <v>1.65</v>
      </c>
      <c r="M15" s="12">
        <f t="shared" si="0"/>
        <v>0</v>
      </c>
      <c r="N15" s="12">
        <f t="shared" si="0"/>
        <v>5171.0999999999995</v>
      </c>
      <c r="O15" s="12">
        <f t="shared" si="1"/>
        <v>5171.0999999999995</v>
      </c>
      <c r="P15" s="7"/>
    </row>
    <row r="16" spans="1:16" s="7" customFormat="1" x14ac:dyDescent="0.25">
      <c r="A16" s="13"/>
      <c r="B16" s="13" t="s">
        <v>34</v>
      </c>
      <c r="C16" s="14"/>
      <c r="D16" s="13"/>
      <c r="E16" s="13"/>
      <c r="F16" s="13"/>
      <c r="G16" s="15">
        <v>15272</v>
      </c>
      <c r="H16" s="16">
        <v>33900.460000000014</v>
      </c>
      <c r="I16" s="16">
        <v>32143.200000000004</v>
      </c>
      <c r="J16" s="16">
        <v>1757.2600000000011</v>
      </c>
      <c r="K16" s="13"/>
      <c r="L16" s="13"/>
      <c r="M16" s="17"/>
      <c r="N16" s="17"/>
      <c r="O16" s="17">
        <f>SUM(O5:O15)</f>
        <v>36241.360000000001</v>
      </c>
    </row>
    <row r="17" spans="1:16" x14ac:dyDescent="0.25">
      <c r="A17" s="8"/>
      <c r="B17" s="8" t="s">
        <v>949</v>
      </c>
      <c r="C17" s="9" t="s">
        <v>18</v>
      </c>
      <c r="D17" s="8" t="s">
        <v>49</v>
      </c>
      <c r="E17" s="8" t="s">
        <v>1117</v>
      </c>
      <c r="F17" s="8">
        <v>5</v>
      </c>
      <c r="G17" s="10">
        <v>930</v>
      </c>
      <c r="H17" s="11">
        <v>4650</v>
      </c>
      <c r="I17" s="11">
        <v>6955.8600000000006</v>
      </c>
      <c r="J17" s="11">
        <v>-2305.8599999999997</v>
      </c>
      <c r="K17" s="8"/>
      <c r="L17" s="8">
        <v>6.95</v>
      </c>
      <c r="M17" s="12">
        <f t="shared" si="0"/>
        <v>0</v>
      </c>
      <c r="N17" s="12">
        <f t="shared" si="0"/>
        <v>6463.5</v>
      </c>
      <c r="O17" s="12">
        <f t="shared" si="1"/>
        <v>6463.5</v>
      </c>
      <c r="P17" s="7"/>
    </row>
    <row r="18" spans="1:16" x14ac:dyDescent="0.25">
      <c r="A18" s="8"/>
      <c r="B18" s="8"/>
      <c r="C18" s="9" t="s">
        <v>24</v>
      </c>
      <c r="D18" s="8" t="s">
        <v>32</v>
      </c>
      <c r="E18" s="8" t="s">
        <v>1118</v>
      </c>
      <c r="F18" s="8">
        <v>3.4600000000000004</v>
      </c>
      <c r="G18" s="10">
        <v>2554</v>
      </c>
      <c r="H18" s="11">
        <v>8836.84</v>
      </c>
      <c r="I18" s="11">
        <v>8067.3900000000012</v>
      </c>
      <c r="J18" s="11">
        <v>769.45</v>
      </c>
      <c r="K18" s="8"/>
      <c r="L18" s="8">
        <v>4.46</v>
      </c>
      <c r="M18" s="12">
        <f t="shared" si="0"/>
        <v>0</v>
      </c>
      <c r="N18" s="12">
        <f t="shared" si="0"/>
        <v>11390.84</v>
      </c>
      <c r="O18" s="12">
        <f t="shared" si="1"/>
        <v>11390.84</v>
      </c>
      <c r="P18" s="7"/>
    </row>
    <row r="19" spans="1:16" s="7" customFormat="1" x14ac:dyDescent="0.25">
      <c r="A19" s="13"/>
      <c r="B19" s="13" t="s">
        <v>952</v>
      </c>
      <c r="C19" s="14"/>
      <c r="D19" s="13"/>
      <c r="E19" s="13"/>
      <c r="F19" s="13"/>
      <c r="G19" s="15">
        <v>3484</v>
      </c>
      <c r="H19" s="16">
        <v>13486.839999999998</v>
      </c>
      <c r="I19" s="16">
        <v>15023.250000000002</v>
      </c>
      <c r="J19" s="16">
        <v>-1536.4100000000003</v>
      </c>
      <c r="K19" s="13"/>
      <c r="L19" s="13"/>
      <c r="M19" s="17"/>
      <c r="N19" s="17"/>
      <c r="O19" s="17">
        <f>SUM(O17:O18)</f>
        <v>17854.34</v>
      </c>
    </row>
    <row r="20" spans="1:16" s="7" customFormat="1" x14ac:dyDescent="0.25">
      <c r="A20" s="2" t="s">
        <v>35</v>
      </c>
      <c r="B20" s="2"/>
      <c r="C20" s="3"/>
      <c r="D20" s="2"/>
      <c r="E20" s="2"/>
      <c r="F20" s="2"/>
      <c r="G20" s="4">
        <v>18756</v>
      </c>
      <c r="H20" s="5">
        <v>47387.30000000001</v>
      </c>
      <c r="I20" s="5">
        <v>47166.450000000004</v>
      </c>
      <c r="J20" s="5">
        <v>220.85000000000088</v>
      </c>
      <c r="K20" s="2"/>
      <c r="L20" s="2"/>
      <c r="M20" s="6"/>
      <c r="N20" s="6"/>
      <c r="O20" s="6"/>
    </row>
    <row r="21" spans="1:16" x14ac:dyDescent="0.25">
      <c r="A21" s="8" t="s">
        <v>36</v>
      </c>
      <c r="B21" s="8" t="s">
        <v>48</v>
      </c>
      <c r="C21" s="9" t="s">
        <v>18</v>
      </c>
      <c r="D21" s="8" t="s">
        <v>55</v>
      </c>
      <c r="E21" s="8" t="s">
        <v>1119</v>
      </c>
      <c r="F21" s="8">
        <v>2.75</v>
      </c>
      <c r="G21" s="10">
        <v>736</v>
      </c>
      <c r="H21" s="11">
        <v>2024</v>
      </c>
      <c r="I21" s="11">
        <v>1630.0202257451783</v>
      </c>
      <c r="J21" s="11">
        <v>393.97977425482168</v>
      </c>
      <c r="K21" s="8">
        <v>5.29</v>
      </c>
      <c r="L21" s="8"/>
      <c r="M21" s="12">
        <f t="shared" si="0"/>
        <v>3893.44</v>
      </c>
      <c r="N21" s="12">
        <f t="shared" si="0"/>
        <v>0</v>
      </c>
      <c r="O21" s="12">
        <f t="shared" si="1"/>
        <v>3893.44</v>
      </c>
      <c r="P21" s="7"/>
    </row>
    <row r="22" spans="1:16" x14ac:dyDescent="0.25">
      <c r="A22" s="8"/>
      <c r="B22" s="8"/>
      <c r="C22" s="9"/>
      <c r="D22" s="8"/>
      <c r="E22" s="8" t="s">
        <v>813</v>
      </c>
      <c r="F22" s="8">
        <v>3.7000000000000006</v>
      </c>
      <c r="G22" s="10">
        <v>11</v>
      </c>
      <c r="H22" s="11">
        <v>40.699999999999996</v>
      </c>
      <c r="I22" s="11">
        <v>18.98414242155345</v>
      </c>
      <c r="J22" s="11">
        <v>21.715857578446549</v>
      </c>
      <c r="K22" s="8">
        <v>8.25</v>
      </c>
      <c r="L22" s="8"/>
      <c r="M22" s="12">
        <f t="shared" si="0"/>
        <v>90.75</v>
      </c>
      <c r="N22" s="12">
        <f t="shared" si="0"/>
        <v>0</v>
      </c>
      <c r="O22" s="12">
        <f t="shared" si="1"/>
        <v>90.75</v>
      </c>
    </row>
    <row r="23" spans="1:16" x14ac:dyDescent="0.25">
      <c r="A23" s="8"/>
      <c r="B23" s="8"/>
      <c r="C23" s="9"/>
      <c r="D23" s="8"/>
      <c r="E23" s="8" t="s">
        <v>1002</v>
      </c>
      <c r="F23" s="8">
        <v>3.7</v>
      </c>
      <c r="G23" s="10">
        <v>204</v>
      </c>
      <c r="H23" s="11">
        <v>754.8</v>
      </c>
      <c r="I23" s="11">
        <v>408.58544600938967</v>
      </c>
      <c r="J23" s="11">
        <v>346.21455399061028</v>
      </c>
      <c r="K23" s="8">
        <v>7.63</v>
      </c>
      <c r="L23" s="8"/>
      <c r="M23" s="12">
        <f t="shared" si="0"/>
        <v>1556.52</v>
      </c>
      <c r="N23" s="12">
        <f t="shared" si="0"/>
        <v>0</v>
      </c>
      <c r="O23" s="12">
        <f t="shared" si="1"/>
        <v>1556.52</v>
      </c>
    </row>
    <row r="24" spans="1:16" x14ac:dyDescent="0.25">
      <c r="A24" s="8"/>
      <c r="B24" s="8"/>
      <c r="C24" s="9"/>
      <c r="D24" s="8"/>
      <c r="E24" s="8" t="s">
        <v>1003</v>
      </c>
      <c r="F24" s="8">
        <v>3.7</v>
      </c>
      <c r="G24" s="10">
        <v>8</v>
      </c>
      <c r="H24" s="11">
        <v>29.6</v>
      </c>
      <c r="I24" s="11">
        <v>13.725000000000001</v>
      </c>
      <c r="J24" s="11">
        <v>15.875</v>
      </c>
      <c r="K24" s="8">
        <v>7.33</v>
      </c>
      <c r="L24" s="8"/>
      <c r="M24" s="12">
        <f t="shared" si="0"/>
        <v>58.64</v>
      </c>
      <c r="N24" s="12">
        <f t="shared" si="0"/>
        <v>0</v>
      </c>
      <c r="O24" s="12">
        <f t="shared" si="1"/>
        <v>58.64</v>
      </c>
    </row>
    <row r="25" spans="1:16" x14ac:dyDescent="0.25">
      <c r="A25" s="8"/>
      <c r="B25" s="8"/>
      <c r="C25" s="9"/>
      <c r="D25" s="8"/>
      <c r="E25" s="8" t="s">
        <v>816</v>
      </c>
      <c r="F25" s="8">
        <v>3.7</v>
      </c>
      <c r="G25" s="10">
        <v>82</v>
      </c>
      <c r="H25" s="11">
        <v>303.39999999999998</v>
      </c>
      <c r="I25" s="11">
        <v>187.57500000000002</v>
      </c>
      <c r="J25" s="11">
        <v>115.82499999999996</v>
      </c>
      <c r="K25" s="8">
        <v>7.16</v>
      </c>
      <c r="L25" s="8"/>
      <c r="M25" s="12">
        <f t="shared" si="0"/>
        <v>587.12</v>
      </c>
      <c r="N25" s="12">
        <f t="shared" si="0"/>
        <v>0</v>
      </c>
      <c r="O25" s="12">
        <f t="shared" si="1"/>
        <v>587.12</v>
      </c>
    </row>
    <row r="26" spans="1:16" x14ac:dyDescent="0.25">
      <c r="A26" s="8"/>
      <c r="B26" s="8"/>
      <c r="C26" s="9"/>
      <c r="D26" s="8"/>
      <c r="E26" s="8" t="s">
        <v>817</v>
      </c>
      <c r="F26" s="8">
        <v>3.7</v>
      </c>
      <c r="G26" s="10">
        <v>12</v>
      </c>
      <c r="H26" s="11">
        <v>44.4</v>
      </c>
      <c r="I26" s="11">
        <v>24.400000000000002</v>
      </c>
      <c r="J26" s="11">
        <v>19.999999999999996</v>
      </c>
      <c r="K26" s="8">
        <v>8.16</v>
      </c>
      <c r="L26" s="8"/>
      <c r="M26" s="12">
        <f t="shared" si="0"/>
        <v>97.92</v>
      </c>
      <c r="N26" s="12">
        <f t="shared" si="0"/>
        <v>0</v>
      </c>
      <c r="O26" s="12">
        <f t="shared" si="1"/>
        <v>97.92</v>
      </c>
    </row>
    <row r="27" spans="1:16" x14ac:dyDescent="0.25">
      <c r="A27" s="8"/>
      <c r="B27" s="8"/>
      <c r="C27" s="9"/>
      <c r="D27" s="8"/>
      <c r="E27" s="8" t="s">
        <v>527</v>
      </c>
      <c r="F27" s="8">
        <v>3.7000000000000006</v>
      </c>
      <c r="G27" s="10">
        <v>45</v>
      </c>
      <c r="H27" s="11">
        <v>166.5</v>
      </c>
      <c r="I27" s="11">
        <v>76.928893629875773</v>
      </c>
      <c r="J27" s="11">
        <v>89.571106370124227</v>
      </c>
      <c r="K27" s="8">
        <v>8.31</v>
      </c>
      <c r="L27" s="8"/>
      <c r="M27" s="12">
        <f t="shared" si="0"/>
        <v>373.95000000000005</v>
      </c>
      <c r="N27" s="12">
        <f t="shared" si="0"/>
        <v>0</v>
      </c>
      <c r="O27" s="12">
        <f t="shared" si="1"/>
        <v>373.95000000000005</v>
      </c>
    </row>
    <row r="28" spans="1:16" x14ac:dyDescent="0.25">
      <c r="A28" s="8"/>
      <c r="B28" s="8"/>
      <c r="C28" s="9"/>
      <c r="D28" s="8"/>
      <c r="E28" s="8" t="s">
        <v>700</v>
      </c>
      <c r="F28" s="8">
        <v>3.7</v>
      </c>
      <c r="G28" s="10">
        <v>16</v>
      </c>
      <c r="H28" s="11">
        <v>59.2</v>
      </c>
      <c r="I28" s="11">
        <v>23.549597855227884</v>
      </c>
      <c r="J28" s="11">
        <v>35.650402144772116</v>
      </c>
      <c r="K28" s="8">
        <v>8.2100000000000009</v>
      </c>
      <c r="L28" s="8"/>
      <c r="M28" s="12">
        <f t="shared" si="0"/>
        <v>131.36000000000001</v>
      </c>
      <c r="N28" s="12">
        <f t="shared" si="0"/>
        <v>0</v>
      </c>
      <c r="O28" s="12">
        <f t="shared" si="1"/>
        <v>131.36000000000001</v>
      </c>
    </row>
    <row r="29" spans="1:16" x14ac:dyDescent="0.25">
      <c r="A29" s="8"/>
      <c r="B29" s="8"/>
      <c r="C29" s="9"/>
      <c r="D29" s="8"/>
      <c r="E29" s="8" t="s">
        <v>1004</v>
      </c>
      <c r="F29" s="8">
        <v>3.7</v>
      </c>
      <c r="G29" s="10">
        <v>5</v>
      </c>
      <c r="H29" s="11">
        <v>18.5</v>
      </c>
      <c r="I29" s="11">
        <v>10.166666666666666</v>
      </c>
      <c r="J29" s="11">
        <v>8.3333333333333339</v>
      </c>
      <c r="K29" s="8">
        <v>8.1300000000000008</v>
      </c>
      <c r="L29" s="8"/>
      <c r="M29" s="12">
        <f t="shared" si="0"/>
        <v>40.650000000000006</v>
      </c>
      <c r="N29" s="12">
        <f t="shared" si="0"/>
        <v>0</v>
      </c>
      <c r="O29" s="12">
        <f t="shared" si="1"/>
        <v>40.650000000000006</v>
      </c>
    </row>
    <row r="30" spans="1:16" x14ac:dyDescent="0.25">
      <c r="A30" s="8"/>
      <c r="B30" s="8"/>
      <c r="C30" s="9"/>
      <c r="D30" s="8"/>
      <c r="E30" s="8" t="s">
        <v>1005</v>
      </c>
      <c r="F30" s="8">
        <v>3.7</v>
      </c>
      <c r="G30" s="10">
        <v>5</v>
      </c>
      <c r="H30" s="11">
        <v>18.5</v>
      </c>
      <c r="I30" s="11">
        <v>10.166666666666666</v>
      </c>
      <c r="J30" s="11">
        <v>8.3333333333333339</v>
      </c>
      <c r="K30" s="8">
        <v>8.2200000000000006</v>
      </c>
      <c r="L30" s="8"/>
      <c r="M30" s="12">
        <f t="shared" si="0"/>
        <v>41.1</v>
      </c>
      <c r="N30" s="12">
        <f t="shared" si="0"/>
        <v>0</v>
      </c>
      <c r="O30" s="12">
        <f t="shared" si="1"/>
        <v>41.1</v>
      </c>
    </row>
    <row r="31" spans="1:16" x14ac:dyDescent="0.25">
      <c r="A31" s="8"/>
      <c r="B31" s="8"/>
      <c r="C31" s="9"/>
      <c r="D31" s="8"/>
      <c r="E31" s="8" t="s">
        <v>701</v>
      </c>
      <c r="F31" s="8">
        <v>3.7</v>
      </c>
      <c r="G31" s="10">
        <v>57</v>
      </c>
      <c r="H31" s="11">
        <v>210.89999999999998</v>
      </c>
      <c r="I31" s="11">
        <v>105.35012451383906</v>
      </c>
      <c r="J31" s="11">
        <v>105.54987548616094</v>
      </c>
      <c r="K31" s="8">
        <v>7.6</v>
      </c>
      <c r="L31" s="8"/>
      <c r="M31" s="12">
        <f t="shared" si="0"/>
        <v>433.2</v>
      </c>
      <c r="N31" s="12">
        <f t="shared" si="0"/>
        <v>0</v>
      </c>
      <c r="O31" s="12">
        <f t="shared" si="1"/>
        <v>433.2</v>
      </c>
    </row>
    <row r="32" spans="1:16" x14ac:dyDescent="0.25">
      <c r="A32" s="8"/>
      <c r="B32" s="8"/>
      <c r="C32" s="9"/>
      <c r="D32" s="8"/>
      <c r="E32" s="8" t="s">
        <v>1120</v>
      </c>
      <c r="F32" s="8">
        <v>2.75</v>
      </c>
      <c r="G32" s="10">
        <v>3070</v>
      </c>
      <c r="H32" s="11">
        <v>8442.5</v>
      </c>
      <c r="I32" s="11">
        <v>5123.9454292882128</v>
      </c>
      <c r="J32" s="11">
        <v>3318.5545707117872</v>
      </c>
      <c r="K32" s="8">
        <v>6.9</v>
      </c>
      <c r="L32" s="8"/>
      <c r="M32" s="12">
        <f t="shared" si="0"/>
        <v>21183</v>
      </c>
      <c r="N32" s="12">
        <f t="shared" si="0"/>
        <v>0</v>
      </c>
      <c r="O32" s="12">
        <f t="shared" si="1"/>
        <v>21183</v>
      </c>
    </row>
    <row r="33" spans="1:15" x14ac:dyDescent="0.25">
      <c r="A33" s="8"/>
      <c r="B33" s="8"/>
      <c r="C33" s="9"/>
      <c r="D33" s="8"/>
      <c r="E33" s="8" t="s">
        <v>1121</v>
      </c>
      <c r="F33" s="8">
        <v>2.75</v>
      </c>
      <c r="G33" s="10">
        <v>1867</v>
      </c>
      <c r="H33" s="11">
        <v>5134.25</v>
      </c>
      <c r="I33" s="11">
        <v>3346.6028072033896</v>
      </c>
      <c r="J33" s="11">
        <v>1787.6471927966102</v>
      </c>
      <c r="K33" s="8">
        <v>7.3</v>
      </c>
      <c r="L33" s="8"/>
      <c r="M33" s="12">
        <f t="shared" si="0"/>
        <v>13629.1</v>
      </c>
      <c r="N33" s="12">
        <f t="shared" si="0"/>
        <v>0</v>
      </c>
      <c r="O33" s="12">
        <f t="shared" si="1"/>
        <v>13629.1</v>
      </c>
    </row>
    <row r="34" spans="1:15" x14ac:dyDescent="0.25">
      <c r="A34" s="8"/>
      <c r="B34" s="8"/>
      <c r="C34" s="9" t="s">
        <v>24</v>
      </c>
      <c r="D34" s="8" t="s">
        <v>51</v>
      </c>
      <c r="E34" s="8" t="s">
        <v>1006</v>
      </c>
      <c r="F34" s="8">
        <v>4.5</v>
      </c>
      <c r="G34" s="10">
        <v>1</v>
      </c>
      <c r="H34" s="11">
        <v>4.5</v>
      </c>
      <c r="I34" s="11">
        <v>2.8894736842105262</v>
      </c>
      <c r="J34" s="11">
        <v>1.6105263157894738</v>
      </c>
      <c r="K34" s="8">
        <v>11.08</v>
      </c>
      <c r="L34" s="8"/>
      <c r="M34" s="12">
        <f t="shared" si="0"/>
        <v>11.08</v>
      </c>
      <c r="N34" s="12">
        <f t="shared" si="0"/>
        <v>0</v>
      </c>
      <c r="O34" s="12">
        <f t="shared" si="1"/>
        <v>11.08</v>
      </c>
    </row>
    <row r="35" spans="1:15" x14ac:dyDescent="0.25">
      <c r="A35" s="8"/>
      <c r="B35" s="8"/>
      <c r="C35" s="9"/>
      <c r="D35" s="8"/>
      <c r="E35" s="8" t="s">
        <v>1122</v>
      </c>
      <c r="F35" s="8">
        <v>4.5</v>
      </c>
      <c r="G35" s="10">
        <v>246</v>
      </c>
      <c r="H35" s="11">
        <v>1107</v>
      </c>
      <c r="I35" s="11">
        <v>849.71929824561403</v>
      </c>
      <c r="J35" s="11">
        <v>257.28070175438597</v>
      </c>
      <c r="K35" s="8">
        <v>13.06</v>
      </c>
      <c r="L35" s="8"/>
      <c r="M35" s="12">
        <f t="shared" si="0"/>
        <v>3212.76</v>
      </c>
      <c r="N35" s="12">
        <f t="shared" si="0"/>
        <v>0</v>
      </c>
      <c r="O35" s="12">
        <f t="shared" si="1"/>
        <v>3212.76</v>
      </c>
    </row>
    <row r="36" spans="1:15" x14ac:dyDescent="0.25">
      <c r="A36" s="8"/>
      <c r="B36" s="8"/>
      <c r="C36" s="9"/>
      <c r="D36" s="8"/>
      <c r="E36" s="8" t="s">
        <v>819</v>
      </c>
      <c r="F36" s="8">
        <v>4.7</v>
      </c>
      <c r="G36" s="10">
        <v>65</v>
      </c>
      <c r="H36" s="11">
        <v>305.5</v>
      </c>
      <c r="I36" s="11">
        <v>199.93723404255317</v>
      </c>
      <c r="J36" s="11">
        <v>105.56276595744686</v>
      </c>
      <c r="K36" s="8">
        <v>11.39</v>
      </c>
      <c r="L36" s="8"/>
      <c r="M36" s="12">
        <f t="shared" si="0"/>
        <v>740.35</v>
      </c>
      <c r="N36" s="12">
        <f t="shared" si="0"/>
        <v>0</v>
      </c>
      <c r="O36" s="12">
        <f t="shared" si="1"/>
        <v>740.35</v>
      </c>
    </row>
    <row r="37" spans="1:15" x14ac:dyDescent="0.25">
      <c r="A37" s="8"/>
      <c r="B37" s="8"/>
      <c r="C37" s="9"/>
      <c r="D37" s="8"/>
      <c r="E37" s="8" t="s">
        <v>820</v>
      </c>
      <c r="F37" s="8">
        <v>4.5</v>
      </c>
      <c r="G37" s="10">
        <v>6</v>
      </c>
      <c r="H37" s="11">
        <v>27</v>
      </c>
      <c r="I37" s="11">
        <v>16.47</v>
      </c>
      <c r="J37" s="11">
        <v>10.530000000000001</v>
      </c>
      <c r="K37" s="8">
        <v>9.3699999999999992</v>
      </c>
      <c r="L37" s="8"/>
      <c r="M37" s="12">
        <f t="shared" si="0"/>
        <v>56.22</v>
      </c>
      <c r="N37" s="12">
        <f t="shared" si="0"/>
        <v>0</v>
      </c>
      <c r="O37" s="12">
        <f t="shared" si="1"/>
        <v>56.22</v>
      </c>
    </row>
    <row r="38" spans="1:15" x14ac:dyDescent="0.25">
      <c r="A38" s="8"/>
      <c r="B38" s="8"/>
      <c r="C38" s="9"/>
      <c r="D38" s="8"/>
      <c r="E38" s="8" t="s">
        <v>1007</v>
      </c>
      <c r="F38" s="8">
        <v>4.5</v>
      </c>
      <c r="G38" s="10">
        <v>48</v>
      </c>
      <c r="H38" s="11">
        <v>216</v>
      </c>
      <c r="I38" s="11">
        <v>129.625</v>
      </c>
      <c r="J38" s="11">
        <v>86.375</v>
      </c>
      <c r="K38" s="8">
        <v>11.62</v>
      </c>
      <c r="L38" s="8"/>
      <c r="M38" s="12">
        <f t="shared" si="0"/>
        <v>557.76</v>
      </c>
      <c r="N38" s="12">
        <f t="shared" si="0"/>
        <v>0</v>
      </c>
      <c r="O38" s="12">
        <f t="shared" si="1"/>
        <v>557.76</v>
      </c>
    </row>
    <row r="39" spans="1:15" x14ac:dyDescent="0.25">
      <c r="A39" s="8"/>
      <c r="B39" s="8"/>
      <c r="C39" s="9"/>
      <c r="D39" s="8"/>
      <c r="E39" s="8" t="s">
        <v>1008</v>
      </c>
      <c r="F39" s="8">
        <v>4.5</v>
      </c>
      <c r="G39" s="10">
        <v>94</v>
      </c>
      <c r="H39" s="11">
        <v>423</v>
      </c>
      <c r="I39" s="11">
        <v>328.08442396313364</v>
      </c>
      <c r="J39" s="11">
        <v>94.915576036866355</v>
      </c>
      <c r="K39" s="8">
        <v>13.31</v>
      </c>
      <c r="L39" s="8"/>
      <c r="M39" s="12">
        <f t="shared" si="0"/>
        <v>1251.1400000000001</v>
      </c>
      <c r="N39" s="12">
        <f t="shared" si="0"/>
        <v>0</v>
      </c>
      <c r="O39" s="12">
        <f t="shared" si="1"/>
        <v>1251.1400000000001</v>
      </c>
    </row>
    <row r="40" spans="1:15" x14ac:dyDescent="0.25">
      <c r="A40" s="8"/>
      <c r="B40" s="8"/>
      <c r="C40" s="9"/>
      <c r="D40" s="8"/>
      <c r="E40" s="8" t="s">
        <v>1123</v>
      </c>
      <c r="F40" s="8">
        <v>4.5</v>
      </c>
      <c r="G40" s="10">
        <v>1335</v>
      </c>
      <c r="H40" s="11">
        <v>6007.5</v>
      </c>
      <c r="I40" s="11">
        <v>3766.5380229419702</v>
      </c>
      <c r="J40" s="11">
        <v>2240.9619770580298</v>
      </c>
      <c r="K40" s="8">
        <v>10.220000000000001</v>
      </c>
      <c r="L40" s="8"/>
      <c r="M40" s="12">
        <f t="shared" si="0"/>
        <v>13643.7</v>
      </c>
      <c r="N40" s="12">
        <f t="shared" si="0"/>
        <v>0</v>
      </c>
      <c r="O40" s="12">
        <f t="shared" si="1"/>
        <v>13643.7</v>
      </c>
    </row>
    <row r="41" spans="1:15" x14ac:dyDescent="0.25">
      <c r="A41" s="8"/>
      <c r="B41" s="8"/>
      <c r="C41" s="9"/>
      <c r="D41" s="8"/>
      <c r="E41" s="8" t="s">
        <v>1124</v>
      </c>
      <c r="F41" s="8">
        <v>4.5</v>
      </c>
      <c r="G41" s="10">
        <v>561</v>
      </c>
      <c r="H41" s="11">
        <v>2524.5</v>
      </c>
      <c r="I41" s="11">
        <v>2245.4575280898875</v>
      </c>
      <c r="J41" s="11">
        <v>279.04247191011234</v>
      </c>
      <c r="K41" s="8">
        <v>9.48</v>
      </c>
      <c r="L41" s="8"/>
      <c r="M41" s="12">
        <f t="shared" si="0"/>
        <v>5318.2800000000007</v>
      </c>
      <c r="N41" s="12">
        <f t="shared" si="0"/>
        <v>0</v>
      </c>
      <c r="O41" s="12">
        <f t="shared" si="1"/>
        <v>5318.2800000000007</v>
      </c>
    </row>
    <row r="42" spans="1:15" x14ac:dyDescent="0.25">
      <c r="A42" s="8"/>
      <c r="B42" s="8"/>
      <c r="C42" s="9"/>
      <c r="D42" s="8"/>
      <c r="E42" s="8" t="s">
        <v>1009</v>
      </c>
      <c r="F42" s="8">
        <v>4.5</v>
      </c>
      <c r="G42" s="10">
        <v>40</v>
      </c>
      <c r="H42" s="11">
        <v>180</v>
      </c>
      <c r="I42" s="11">
        <v>147.45893258426963</v>
      </c>
      <c r="J42" s="11">
        <v>32.541067415730353</v>
      </c>
      <c r="K42" s="8">
        <v>10</v>
      </c>
      <c r="L42" s="8"/>
      <c r="M42" s="12">
        <f t="shared" si="0"/>
        <v>400</v>
      </c>
      <c r="N42" s="12">
        <f t="shared" si="0"/>
        <v>0</v>
      </c>
      <c r="O42" s="12">
        <f t="shared" si="1"/>
        <v>400</v>
      </c>
    </row>
    <row r="43" spans="1:15" x14ac:dyDescent="0.25">
      <c r="A43" s="8"/>
      <c r="B43" s="8"/>
      <c r="C43" s="9"/>
      <c r="D43" s="8"/>
      <c r="E43" s="8" t="s">
        <v>1010</v>
      </c>
      <c r="F43" s="8">
        <v>4.5</v>
      </c>
      <c r="G43" s="10">
        <v>301</v>
      </c>
      <c r="H43" s="11">
        <v>1354.5</v>
      </c>
      <c r="I43" s="11">
        <v>951.53970904836456</v>
      </c>
      <c r="J43" s="11">
        <v>402.9602909516355</v>
      </c>
      <c r="K43" s="8">
        <v>11.05</v>
      </c>
      <c r="L43" s="8"/>
      <c r="M43" s="12">
        <f t="shared" si="0"/>
        <v>3326.05</v>
      </c>
      <c r="N43" s="12">
        <f t="shared" si="0"/>
        <v>0</v>
      </c>
      <c r="O43" s="12">
        <f t="shared" si="1"/>
        <v>3326.05</v>
      </c>
    </row>
    <row r="44" spans="1:15" x14ac:dyDescent="0.25">
      <c r="A44" s="8"/>
      <c r="B44" s="8"/>
      <c r="C44" s="9"/>
      <c r="D44" s="8"/>
      <c r="E44" s="8" t="s">
        <v>702</v>
      </c>
      <c r="F44" s="8">
        <v>4.5</v>
      </c>
      <c r="G44" s="10">
        <v>80</v>
      </c>
      <c r="H44" s="11">
        <v>360</v>
      </c>
      <c r="I44" s="11">
        <v>219.99214285714285</v>
      </c>
      <c r="J44" s="11">
        <v>140.00785714285715</v>
      </c>
      <c r="K44" s="8">
        <v>10.82</v>
      </c>
      <c r="L44" s="8"/>
      <c r="M44" s="12">
        <f t="shared" si="0"/>
        <v>865.6</v>
      </c>
      <c r="N44" s="12">
        <f t="shared" si="0"/>
        <v>0</v>
      </c>
      <c r="O44" s="12">
        <f t="shared" si="1"/>
        <v>865.6</v>
      </c>
    </row>
    <row r="45" spans="1:15" x14ac:dyDescent="0.25">
      <c r="A45" s="8"/>
      <c r="B45" s="8"/>
      <c r="C45" s="9"/>
      <c r="D45" s="8"/>
      <c r="E45" s="8" t="s">
        <v>822</v>
      </c>
      <c r="F45" s="8">
        <v>4.5</v>
      </c>
      <c r="G45" s="10">
        <v>88</v>
      </c>
      <c r="H45" s="11">
        <v>396</v>
      </c>
      <c r="I45" s="11">
        <v>402.58666666666664</v>
      </c>
      <c r="J45" s="11">
        <v>-6.5866666666666482</v>
      </c>
      <c r="K45" s="8">
        <v>11.12</v>
      </c>
      <c r="L45" s="8"/>
      <c r="M45" s="12">
        <f t="shared" si="0"/>
        <v>978.56</v>
      </c>
      <c r="N45" s="12">
        <f t="shared" si="0"/>
        <v>0</v>
      </c>
      <c r="O45" s="12">
        <f t="shared" si="1"/>
        <v>978.56</v>
      </c>
    </row>
    <row r="46" spans="1:15" x14ac:dyDescent="0.25">
      <c r="A46" s="8"/>
      <c r="B46" s="8"/>
      <c r="C46" s="9"/>
      <c r="D46" s="8"/>
      <c r="E46" s="8" t="s">
        <v>1125</v>
      </c>
      <c r="F46" s="8">
        <v>4.5</v>
      </c>
      <c r="G46" s="10">
        <v>534</v>
      </c>
      <c r="H46" s="11">
        <v>2403</v>
      </c>
      <c r="I46" s="11">
        <v>1719.7015678761868</v>
      </c>
      <c r="J46" s="11">
        <v>683.2984321238132</v>
      </c>
      <c r="K46" s="8">
        <v>11.17</v>
      </c>
      <c r="L46" s="8"/>
      <c r="M46" s="12">
        <f t="shared" si="0"/>
        <v>5964.78</v>
      </c>
      <c r="N46" s="12">
        <f t="shared" si="0"/>
        <v>0</v>
      </c>
      <c r="O46" s="12">
        <f t="shared" si="1"/>
        <v>5964.78</v>
      </c>
    </row>
    <row r="47" spans="1:15" x14ac:dyDescent="0.25">
      <c r="A47" s="8"/>
      <c r="B47" s="8"/>
      <c r="C47" s="9" t="s">
        <v>30</v>
      </c>
      <c r="D47" s="8" t="s">
        <v>49</v>
      </c>
      <c r="E47" s="8" t="s">
        <v>1126</v>
      </c>
      <c r="F47" s="8">
        <v>5</v>
      </c>
      <c r="G47" s="10">
        <v>472</v>
      </c>
      <c r="H47" s="11">
        <v>2360</v>
      </c>
      <c r="I47" s="11">
        <v>1735.5626003210273</v>
      </c>
      <c r="J47" s="11">
        <v>624.43739967897272</v>
      </c>
      <c r="K47" s="8">
        <v>11.96</v>
      </c>
      <c r="L47" s="8"/>
      <c r="M47" s="12">
        <f t="shared" si="0"/>
        <v>5645.1200000000008</v>
      </c>
      <c r="N47" s="12">
        <f t="shared" si="0"/>
        <v>0</v>
      </c>
      <c r="O47" s="12">
        <f t="shared" si="1"/>
        <v>5645.1200000000008</v>
      </c>
    </row>
    <row r="48" spans="1:15" x14ac:dyDescent="0.25">
      <c r="A48" s="8"/>
      <c r="B48" s="8"/>
      <c r="C48" s="9"/>
      <c r="D48" s="8"/>
      <c r="E48" s="8" t="s">
        <v>1011</v>
      </c>
      <c r="F48" s="8">
        <v>5</v>
      </c>
      <c r="G48" s="10">
        <v>70</v>
      </c>
      <c r="H48" s="11">
        <v>350</v>
      </c>
      <c r="I48" s="11">
        <v>441.98833218943037</v>
      </c>
      <c r="J48" s="11">
        <v>-91.988332189430338</v>
      </c>
      <c r="K48" s="8">
        <v>12.74</v>
      </c>
      <c r="L48" s="8"/>
      <c r="M48" s="12">
        <f t="shared" si="0"/>
        <v>891.80000000000007</v>
      </c>
      <c r="N48" s="12">
        <f t="shared" si="0"/>
        <v>0</v>
      </c>
      <c r="O48" s="12">
        <f t="shared" si="1"/>
        <v>891.80000000000007</v>
      </c>
    </row>
    <row r="49" spans="1:16" x14ac:dyDescent="0.25">
      <c r="A49" s="8"/>
      <c r="B49" s="8"/>
      <c r="C49" s="9"/>
      <c r="D49" s="8"/>
      <c r="E49" s="8" t="s">
        <v>823</v>
      </c>
      <c r="F49" s="8">
        <v>5</v>
      </c>
      <c r="G49" s="10">
        <v>13</v>
      </c>
      <c r="H49" s="11">
        <v>65</v>
      </c>
      <c r="I49" s="11">
        <v>115.11290322580646</v>
      </c>
      <c r="J49" s="11">
        <v>-50.112903225806463</v>
      </c>
      <c r="K49" s="8">
        <v>12.82</v>
      </c>
      <c r="L49" s="8"/>
      <c r="M49" s="12">
        <f t="shared" si="0"/>
        <v>166.66</v>
      </c>
      <c r="N49" s="12">
        <f t="shared" si="0"/>
        <v>0</v>
      </c>
      <c r="O49" s="12">
        <f t="shared" si="1"/>
        <v>166.66</v>
      </c>
    </row>
    <row r="50" spans="1:16" x14ac:dyDescent="0.25">
      <c r="A50" s="8"/>
      <c r="B50" s="8"/>
      <c r="C50" s="9"/>
      <c r="D50" s="8"/>
      <c r="E50" s="8" t="s">
        <v>1127</v>
      </c>
      <c r="F50" s="8">
        <v>5</v>
      </c>
      <c r="G50" s="10">
        <v>198</v>
      </c>
      <c r="H50" s="11">
        <v>990</v>
      </c>
      <c r="I50" s="11">
        <v>1756.2683780355201</v>
      </c>
      <c r="J50" s="11">
        <v>-766.26837803552007</v>
      </c>
      <c r="K50" s="8">
        <v>14.26</v>
      </c>
      <c r="L50" s="8"/>
      <c r="M50" s="12">
        <f t="shared" si="0"/>
        <v>2823.48</v>
      </c>
      <c r="N50" s="12">
        <f t="shared" si="0"/>
        <v>0</v>
      </c>
      <c r="O50" s="12">
        <f t="shared" si="1"/>
        <v>2823.48</v>
      </c>
    </row>
    <row r="51" spans="1:16" x14ac:dyDescent="0.25">
      <c r="A51" s="8"/>
      <c r="B51" s="8"/>
      <c r="C51" s="9"/>
      <c r="D51" s="8"/>
      <c r="E51" s="8" t="s">
        <v>824</v>
      </c>
      <c r="F51" s="8">
        <v>4.8</v>
      </c>
      <c r="G51" s="10">
        <v>18</v>
      </c>
      <c r="H51" s="11">
        <v>86.4</v>
      </c>
      <c r="I51" s="11">
        <v>164.7</v>
      </c>
      <c r="J51" s="11">
        <v>-78.299999999999983</v>
      </c>
      <c r="K51" s="8">
        <v>10.81</v>
      </c>
      <c r="L51" s="8"/>
      <c r="M51" s="12">
        <f t="shared" si="0"/>
        <v>194.58</v>
      </c>
      <c r="N51" s="12">
        <f t="shared" si="0"/>
        <v>0</v>
      </c>
      <c r="O51" s="12">
        <f t="shared" si="1"/>
        <v>194.58</v>
      </c>
    </row>
    <row r="52" spans="1:16" x14ac:dyDescent="0.25">
      <c r="A52" s="8"/>
      <c r="B52" s="8"/>
      <c r="C52" s="9"/>
      <c r="D52" s="8"/>
      <c r="E52" s="8" t="s">
        <v>1012</v>
      </c>
      <c r="F52" s="8">
        <v>5</v>
      </c>
      <c r="G52" s="10">
        <v>91</v>
      </c>
      <c r="H52" s="11">
        <v>455</v>
      </c>
      <c r="I52" s="11">
        <v>567.96468789275241</v>
      </c>
      <c r="J52" s="11">
        <v>-112.96468789275242</v>
      </c>
      <c r="K52" s="8">
        <v>11.13</v>
      </c>
      <c r="L52" s="8"/>
      <c r="M52" s="12">
        <f t="shared" si="0"/>
        <v>1012.83</v>
      </c>
      <c r="N52" s="12">
        <f t="shared" si="0"/>
        <v>0</v>
      </c>
      <c r="O52" s="12">
        <f t="shared" si="1"/>
        <v>1012.83</v>
      </c>
    </row>
    <row r="53" spans="1:16" x14ac:dyDescent="0.25">
      <c r="A53" s="8"/>
      <c r="B53" s="8"/>
      <c r="C53" s="9"/>
      <c r="D53" s="8"/>
      <c r="E53" s="8" t="s">
        <v>825</v>
      </c>
      <c r="F53" s="8">
        <v>5</v>
      </c>
      <c r="G53" s="10">
        <v>104</v>
      </c>
      <c r="H53" s="11">
        <v>520</v>
      </c>
      <c r="I53" s="11">
        <v>677.41086135895671</v>
      </c>
      <c r="J53" s="11">
        <v>-157.41086135895674</v>
      </c>
      <c r="K53" s="8">
        <v>10.72</v>
      </c>
      <c r="L53" s="8"/>
      <c r="M53" s="12">
        <f t="shared" si="0"/>
        <v>1114.8800000000001</v>
      </c>
      <c r="N53" s="12">
        <f t="shared" si="0"/>
        <v>0</v>
      </c>
      <c r="O53" s="12">
        <f t="shared" si="1"/>
        <v>1114.8800000000001</v>
      </c>
    </row>
    <row r="54" spans="1:16" x14ac:dyDescent="0.25">
      <c r="A54" s="8"/>
      <c r="B54" s="8"/>
      <c r="C54" s="9"/>
      <c r="D54" s="8"/>
      <c r="E54" s="8" t="s">
        <v>1013</v>
      </c>
      <c r="F54" s="8">
        <v>5</v>
      </c>
      <c r="G54" s="10">
        <v>11</v>
      </c>
      <c r="H54" s="11">
        <v>55</v>
      </c>
      <c r="I54" s="11">
        <v>67.853932584269657</v>
      </c>
      <c r="J54" s="11">
        <v>-12.853932584269657</v>
      </c>
      <c r="K54" s="8">
        <v>10.78</v>
      </c>
      <c r="L54" s="8"/>
      <c r="M54" s="12">
        <f t="shared" si="0"/>
        <v>118.58</v>
      </c>
      <c r="N54" s="12">
        <f t="shared" si="0"/>
        <v>0</v>
      </c>
      <c r="O54" s="12">
        <f t="shared" si="1"/>
        <v>118.58</v>
      </c>
    </row>
    <row r="55" spans="1:16" x14ac:dyDescent="0.25">
      <c r="A55" s="8"/>
      <c r="B55" s="8"/>
      <c r="C55" s="9"/>
      <c r="D55" s="8"/>
      <c r="E55" s="8" t="s">
        <v>1014</v>
      </c>
      <c r="F55" s="8">
        <v>5</v>
      </c>
      <c r="G55" s="10">
        <v>4</v>
      </c>
      <c r="H55" s="11">
        <v>20</v>
      </c>
      <c r="I55" s="11">
        <v>30.637078651685393</v>
      </c>
      <c r="J55" s="11">
        <v>-10.637078651685394</v>
      </c>
      <c r="K55" s="8">
        <v>11.62</v>
      </c>
      <c r="L55" s="8"/>
      <c r="M55" s="12">
        <f t="shared" si="0"/>
        <v>46.48</v>
      </c>
      <c r="N55" s="12">
        <f t="shared" si="0"/>
        <v>0</v>
      </c>
      <c r="O55" s="12">
        <f t="shared" si="1"/>
        <v>46.48</v>
      </c>
    </row>
    <row r="56" spans="1:16" x14ac:dyDescent="0.25">
      <c r="A56" s="8"/>
      <c r="B56" s="8"/>
      <c r="C56" s="9"/>
      <c r="D56" s="8"/>
      <c r="E56" s="8" t="s">
        <v>1128</v>
      </c>
      <c r="F56" s="8">
        <v>5</v>
      </c>
      <c r="G56" s="10">
        <v>210</v>
      </c>
      <c r="H56" s="11">
        <v>1050</v>
      </c>
      <c r="I56" s="11">
        <v>964.90909090909088</v>
      </c>
      <c r="J56" s="11">
        <v>85.090909090909122</v>
      </c>
      <c r="K56" s="8">
        <v>13.11</v>
      </c>
      <c r="L56" s="8"/>
      <c r="M56" s="12">
        <f t="shared" si="0"/>
        <v>2753.1</v>
      </c>
      <c r="N56" s="12">
        <f t="shared" si="0"/>
        <v>0</v>
      </c>
      <c r="O56" s="12">
        <f t="shared" si="1"/>
        <v>2753.1</v>
      </c>
    </row>
    <row r="57" spans="1:16" x14ac:dyDescent="0.25">
      <c r="A57" s="8"/>
      <c r="B57" s="8"/>
      <c r="C57" s="9"/>
      <c r="D57" s="8"/>
      <c r="E57" s="8" t="s">
        <v>1129</v>
      </c>
      <c r="F57" s="8">
        <v>4.8</v>
      </c>
      <c r="G57" s="10">
        <v>480</v>
      </c>
      <c r="H57" s="11">
        <v>2304</v>
      </c>
      <c r="I57" s="11">
        <v>3031.3125429947263</v>
      </c>
      <c r="J57" s="11">
        <v>-727.31254299472596</v>
      </c>
      <c r="K57" s="8">
        <v>13.1</v>
      </c>
      <c r="L57" s="8"/>
      <c r="M57" s="12">
        <f t="shared" si="0"/>
        <v>6288</v>
      </c>
      <c r="N57" s="12">
        <f t="shared" si="0"/>
        <v>0</v>
      </c>
      <c r="O57" s="12">
        <f t="shared" si="1"/>
        <v>6288</v>
      </c>
    </row>
    <row r="58" spans="1:16" x14ac:dyDescent="0.25">
      <c r="A58" s="8"/>
      <c r="B58" s="8"/>
      <c r="C58" s="9"/>
      <c r="D58" s="8"/>
      <c r="E58" s="8" t="s">
        <v>1130</v>
      </c>
      <c r="F58" s="8">
        <v>4.8</v>
      </c>
      <c r="G58" s="10">
        <v>182</v>
      </c>
      <c r="H58" s="11">
        <v>873.59999999999991</v>
      </c>
      <c r="I58" s="11">
        <v>1426.2795918367347</v>
      </c>
      <c r="J58" s="11">
        <v>-552.67959183673474</v>
      </c>
      <c r="K58" s="8">
        <v>12.56</v>
      </c>
      <c r="L58" s="8"/>
      <c r="M58" s="12">
        <f t="shared" si="0"/>
        <v>2285.92</v>
      </c>
      <c r="N58" s="12">
        <f t="shared" si="0"/>
        <v>0</v>
      </c>
      <c r="O58" s="12">
        <f t="shared" si="1"/>
        <v>2285.92</v>
      </c>
    </row>
    <row r="59" spans="1:16" x14ac:dyDescent="0.25">
      <c r="A59" s="8"/>
      <c r="B59" s="8"/>
      <c r="C59" s="9" t="s">
        <v>143</v>
      </c>
      <c r="D59" s="8" t="s">
        <v>124</v>
      </c>
      <c r="E59" s="8" t="s">
        <v>1131</v>
      </c>
      <c r="F59" s="8">
        <v>1.5</v>
      </c>
      <c r="G59" s="10">
        <v>403</v>
      </c>
      <c r="H59" s="11">
        <v>604.5</v>
      </c>
      <c r="I59" s="11">
        <v>616.38191825171998</v>
      </c>
      <c r="J59" s="11">
        <v>-11.88191825171995</v>
      </c>
      <c r="K59" s="8">
        <v>4.42</v>
      </c>
      <c r="L59" s="8"/>
      <c r="M59" s="12">
        <f t="shared" si="0"/>
        <v>1781.26</v>
      </c>
      <c r="N59" s="12">
        <f t="shared" si="0"/>
        <v>0</v>
      </c>
      <c r="O59" s="12">
        <f t="shared" si="1"/>
        <v>1781.26</v>
      </c>
    </row>
    <row r="60" spans="1:16" x14ac:dyDescent="0.25">
      <c r="A60" s="8"/>
      <c r="B60" s="8"/>
      <c r="C60" s="9"/>
      <c r="D60" s="8"/>
      <c r="E60" s="8" t="s">
        <v>1132</v>
      </c>
      <c r="F60" s="8">
        <v>1.8</v>
      </c>
      <c r="G60" s="10">
        <v>385</v>
      </c>
      <c r="H60" s="11">
        <v>693</v>
      </c>
      <c r="I60" s="11">
        <v>574.8814285714285</v>
      </c>
      <c r="J60" s="11">
        <v>118.11857142857147</v>
      </c>
      <c r="K60" s="8">
        <v>4.72</v>
      </c>
      <c r="L60" s="8"/>
      <c r="M60" s="12">
        <f t="shared" si="0"/>
        <v>1817.1999999999998</v>
      </c>
      <c r="N60" s="12">
        <f t="shared" si="0"/>
        <v>0</v>
      </c>
      <c r="O60" s="12">
        <f t="shared" si="1"/>
        <v>1817.1999999999998</v>
      </c>
    </row>
    <row r="61" spans="1:16" x14ac:dyDescent="0.25">
      <c r="A61" s="8"/>
      <c r="B61" s="8"/>
      <c r="C61" s="9"/>
      <c r="D61" s="8"/>
      <c r="E61" s="8" t="s">
        <v>1017</v>
      </c>
      <c r="F61" s="8">
        <v>1.6499999999999995</v>
      </c>
      <c r="G61" s="10">
        <v>6272</v>
      </c>
      <c r="H61" s="11">
        <v>10348.799999999999</v>
      </c>
      <c r="I61" s="11">
        <v>8863.2128571428584</v>
      </c>
      <c r="J61" s="11">
        <v>1485.5871428571427</v>
      </c>
      <c r="K61" s="8">
        <v>5.88</v>
      </c>
      <c r="L61" s="8"/>
      <c r="M61" s="12">
        <f t="shared" si="0"/>
        <v>36879.360000000001</v>
      </c>
      <c r="N61" s="12">
        <f t="shared" si="0"/>
        <v>0</v>
      </c>
      <c r="O61" s="12">
        <f t="shared" si="1"/>
        <v>36879.360000000001</v>
      </c>
    </row>
    <row r="62" spans="1:16" x14ac:dyDescent="0.25">
      <c r="A62" s="8"/>
      <c r="B62" s="8"/>
      <c r="C62" s="9"/>
      <c r="D62" s="8"/>
      <c r="E62" s="8" t="s">
        <v>1018</v>
      </c>
      <c r="F62" s="8">
        <v>1.5</v>
      </c>
      <c r="G62" s="10">
        <v>593</v>
      </c>
      <c r="H62" s="11">
        <v>889.5</v>
      </c>
      <c r="I62" s="11">
        <v>925.52379603399424</v>
      </c>
      <c r="J62" s="11">
        <v>-36.023796033994245</v>
      </c>
      <c r="K62" s="8">
        <v>5.42</v>
      </c>
      <c r="L62" s="8"/>
      <c r="M62" s="12">
        <f t="shared" si="0"/>
        <v>3214.06</v>
      </c>
      <c r="N62" s="12">
        <f t="shared" si="0"/>
        <v>0</v>
      </c>
      <c r="O62" s="12">
        <f t="shared" si="1"/>
        <v>3214.06</v>
      </c>
    </row>
    <row r="63" spans="1:16" s="7" customFormat="1" x14ac:dyDescent="0.25">
      <c r="A63" s="13"/>
      <c r="B63" s="13" t="s">
        <v>61</v>
      </c>
      <c r="C63" s="14"/>
      <c r="D63" s="13"/>
      <c r="E63" s="13"/>
      <c r="F63" s="13"/>
      <c r="G63" s="15">
        <v>19023</v>
      </c>
      <c r="H63" s="16">
        <v>54220.549999999996</v>
      </c>
      <c r="I63" s="16">
        <v>43919.999999999993</v>
      </c>
      <c r="J63" s="16">
        <v>10300.549999999997</v>
      </c>
      <c r="K63" s="13"/>
      <c r="L63" s="13"/>
      <c r="M63" s="17"/>
      <c r="N63" s="17"/>
      <c r="O63" s="17">
        <f>SUM(O21:O62)</f>
        <v>145476.34000000003</v>
      </c>
      <c r="P63"/>
    </row>
    <row r="64" spans="1:16" s="7" customFormat="1" x14ac:dyDescent="0.25">
      <c r="A64" s="2" t="s">
        <v>62</v>
      </c>
      <c r="B64" s="2"/>
      <c r="C64" s="3"/>
      <c r="D64" s="2"/>
      <c r="E64" s="2"/>
      <c r="F64" s="2"/>
      <c r="G64" s="4">
        <v>19023</v>
      </c>
      <c r="H64" s="5">
        <v>54220.549999999996</v>
      </c>
      <c r="I64" s="5">
        <v>43919.999999999993</v>
      </c>
      <c r="J64" s="5">
        <v>10300.549999999997</v>
      </c>
      <c r="K64" s="2"/>
      <c r="L64" s="2"/>
      <c r="M64" s="6"/>
      <c r="N64" s="6"/>
      <c r="O64" s="6"/>
      <c r="P64"/>
    </row>
    <row r="65" spans="1:16" x14ac:dyDescent="0.25">
      <c r="A65" s="8" t="s">
        <v>63</v>
      </c>
      <c r="B65" s="8" t="s">
        <v>284</v>
      </c>
      <c r="C65" s="9" t="s">
        <v>30</v>
      </c>
      <c r="D65" s="8" t="s">
        <v>32</v>
      </c>
      <c r="E65" s="8" t="s">
        <v>706</v>
      </c>
      <c r="F65" s="8">
        <v>8.65</v>
      </c>
      <c r="G65" s="10">
        <v>45</v>
      </c>
      <c r="H65" s="11">
        <v>389.25</v>
      </c>
      <c r="I65" s="11">
        <v>138</v>
      </c>
      <c r="J65" s="11">
        <v>251.25</v>
      </c>
      <c r="K65" s="8"/>
      <c r="L65" s="8">
        <v>8.65</v>
      </c>
      <c r="M65" s="12">
        <f t="shared" si="0"/>
        <v>0</v>
      </c>
      <c r="N65" s="12">
        <f t="shared" si="0"/>
        <v>389.25</v>
      </c>
      <c r="O65" s="12">
        <f t="shared" si="1"/>
        <v>389.25</v>
      </c>
    </row>
    <row r="66" spans="1:16" x14ac:dyDescent="0.25">
      <c r="A66" s="8"/>
      <c r="B66" s="8"/>
      <c r="C66" s="9"/>
      <c r="D66" s="8"/>
      <c r="E66" s="8" t="s">
        <v>1020</v>
      </c>
      <c r="F66" s="8">
        <v>8.65</v>
      </c>
      <c r="G66" s="10">
        <v>440</v>
      </c>
      <c r="H66" s="11">
        <v>3806</v>
      </c>
      <c r="I66" s="11">
        <v>2879.0588235294117</v>
      </c>
      <c r="J66" s="11">
        <v>926.94117647058829</v>
      </c>
      <c r="K66" s="8"/>
      <c r="L66" s="8">
        <v>8.65</v>
      </c>
      <c r="M66" s="12">
        <f t="shared" si="0"/>
        <v>0</v>
      </c>
      <c r="N66" s="12">
        <f t="shared" si="0"/>
        <v>3806</v>
      </c>
      <c r="O66" s="12">
        <f t="shared" si="1"/>
        <v>3806</v>
      </c>
    </row>
    <row r="67" spans="1:16" x14ac:dyDescent="0.25">
      <c r="A67" s="8"/>
      <c r="B67" s="8"/>
      <c r="C67" s="9"/>
      <c r="D67" s="8" t="s">
        <v>829</v>
      </c>
      <c r="E67" s="8" t="s">
        <v>1021</v>
      </c>
      <c r="F67" s="8">
        <v>5.25</v>
      </c>
      <c r="G67" s="10">
        <v>1512</v>
      </c>
      <c r="H67" s="11">
        <v>7938</v>
      </c>
      <c r="I67" s="11">
        <v>6153.1509433962265</v>
      </c>
      <c r="J67" s="11">
        <v>1784.8490566037735</v>
      </c>
      <c r="K67" s="8"/>
      <c r="L67" s="8">
        <v>5.25</v>
      </c>
      <c r="M67" s="12">
        <f t="shared" si="0"/>
        <v>0</v>
      </c>
      <c r="N67" s="12">
        <f t="shared" si="0"/>
        <v>7938</v>
      </c>
      <c r="O67" s="12">
        <f t="shared" si="1"/>
        <v>7938</v>
      </c>
    </row>
    <row r="68" spans="1:16" s="7" customFormat="1" x14ac:dyDescent="0.25">
      <c r="A68" s="13"/>
      <c r="B68" s="13" t="s">
        <v>293</v>
      </c>
      <c r="C68" s="14"/>
      <c r="D68" s="13"/>
      <c r="E68" s="13"/>
      <c r="F68" s="13"/>
      <c r="G68" s="15">
        <v>1997</v>
      </c>
      <c r="H68" s="16">
        <v>12133.25</v>
      </c>
      <c r="I68" s="16">
        <v>9170.2097669256382</v>
      </c>
      <c r="J68" s="16">
        <v>2963.0402330743618</v>
      </c>
      <c r="K68" s="13"/>
      <c r="L68" s="13"/>
      <c r="M68" s="17"/>
      <c r="N68" s="17"/>
      <c r="O68" s="17">
        <f>SUM(O65:O67)</f>
        <v>12133.25</v>
      </c>
      <c r="P68"/>
    </row>
    <row r="69" spans="1:16" x14ac:dyDescent="0.25">
      <c r="A69" s="8"/>
      <c r="B69" s="8" t="s">
        <v>17</v>
      </c>
      <c r="C69" s="9" t="s">
        <v>30</v>
      </c>
      <c r="D69" s="8" t="s">
        <v>1133</v>
      </c>
      <c r="E69" s="8" t="s">
        <v>1134</v>
      </c>
      <c r="F69" s="8">
        <v>7.63</v>
      </c>
      <c r="G69" s="10">
        <v>1062</v>
      </c>
      <c r="H69" s="11">
        <v>8103.0599999999995</v>
      </c>
      <c r="I69" s="11">
        <v>8309.7902330743618</v>
      </c>
      <c r="J69" s="11">
        <v>-206.73023307436188</v>
      </c>
      <c r="K69" s="8"/>
      <c r="L69" s="8">
        <v>7.8</v>
      </c>
      <c r="M69" s="12">
        <f t="shared" ref="M69:N132" si="2">$G69*K69</f>
        <v>0</v>
      </c>
      <c r="N69" s="12">
        <f t="shared" si="2"/>
        <v>8283.6</v>
      </c>
      <c r="O69" s="12">
        <f t="shared" ref="O69:O132" si="3">M69+N69</f>
        <v>8283.6</v>
      </c>
    </row>
    <row r="70" spans="1:16" s="7" customFormat="1" x14ac:dyDescent="0.25">
      <c r="A70" s="13"/>
      <c r="B70" s="13" t="s">
        <v>34</v>
      </c>
      <c r="C70" s="14"/>
      <c r="D70" s="13"/>
      <c r="E70" s="13"/>
      <c r="F70" s="13"/>
      <c r="G70" s="15">
        <v>1062</v>
      </c>
      <c r="H70" s="16">
        <v>8103.0599999999995</v>
      </c>
      <c r="I70" s="16">
        <v>8309.7902330743618</v>
      </c>
      <c r="J70" s="16">
        <v>-206.73023307436188</v>
      </c>
      <c r="K70" s="13"/>
      <c r="L70" s="13"/>
      <c r="M70" s="17"/>
      <c r="N70" s="17"/>
      <c r="O70" s="17">
        <f>SUM(O69:O69)</f>
        <v>8283.6</v>
      </c>
      <c r="P70"/>
    </row>
    <row r="71" spans="1:16" s="7" customFormat="1" x14ac:dyDescent="0.25">
      <c r="A71" s="2" t="s">
        <v>137</v>
      </c>
      <c r="B71" s="2"/>
      <c r="C71" s="3"/>
      <c r="D71" s="2"/>
      <c r="E71" s="2"/>
      <c r="F71" s="2"/>
      <c r="G71" s="4">
        <v>3059</v>
      </c>
      <c r="H71" s="5">
        <v>20236.309999999998</v>
      </c>
      <c r="I71" s="5">
        <v>17480</v>
      </c>
      <c r="J71" s="5">
        <v>2756.309999999999</v>
      </c>
      <c r="K71" s="2"/>
      <c r="L71" s="2"/>
      <c r="M71" s="6"/>
      <c r="N71" s="6"/>
      <c r="O71" s="6"/>
      <c r="P71"/>
    </row>
    <row r="72" spans="1:16" x14ac:dyDescent="0.25">
      <c r="A72" s="8" t="s">
        <v>138</v>
      </c>
      <c r="B72" s="8" t="s">
        <v>17</v>
      </c>
      <c r="C72" s="9" t="s">
        <v>18</v>
      </c>
      <c r="D72" s="8" t="s">
        <v>151</v>
      </c>
      <c r="E72" s="8" t="s">
        <v>842</v>
      </c>
      <c r="F72" s="8">
        <v>1.8599999999999997</v>
      </c>
      <c r="G72" s="10">
        <v>5250</v>
      </c>
      <c r="H72" s="11">
        <v>9765.0000000000018</v>
      </c>
      <c r="I72" s="11">
        <v>8571.0704878048782</v>
      </c>
      <c r="J72" s="11">
        <v>1193.9295121951222</v>
      </c>
      <c r="K72" s="8"/>
      <c r="L72" s="8">
        <v>1.95</v>
      </c>
      <c r="M72" s="12">
        <f t="shared" si="2"/>
        <v>0</v>
      </c>
      <c r="N72" s="12">
        <f t="shared" si="2"/>
        <v>10237.5</v>
      </c>
      <c r="O72" s="12">
        <f t="shared" si="3"/>
        <v>10237.5</v>
      </c>
    </row>
    <row r="73" spans="1:16" x14ac:dyDescent="0.25">
      <c r="A73" s="8"/>
      <c r="B73" s="8"/>
      <c r="C73" s="9"/>
      <c r="D73" s="8"/>
      <c r="E73" s="8" t="s">
        <v>1023</v>
      </c>
      <c r="F73" s="8">
        <v>1.8599999999999999</v>
      </c>
      <c r="G73" s="10">
        <v>2630</v>
      </c>
      <c r="H73" s="11">
        <v>4891.7999999999993</v>
      </c>
      <c r="I73" s="11">
        <v>4180.2790322580649</v>
      </c>
      <c r="J73" s="11">
        <v>711.52096774193569</v>
      </c>
      <c r="K73" s="8"/>
      <c r="L73" s="8">
        <v>1.95</v>
      </c>
      <c r="M73" s="12">
        <f t="shared" si="2"/>
        <v>0</v>
      </c>
      <c r="N73" s="12">
        <f t="shared" si="2"/>
        <v>5128.5</v>
      </c>
      <c r="O73" s="12">
        <f t="shared" si="3"/>
        <v>5128.5</v>
      </c>
    </row>
    <row r="74" spans="1:16" x14ac:dyDescent="0.25">
      <c r="A74" s="8"/>
      <c r="B74" s="8"/>
      <c r="C74" s="9"/>
      <c r="D74" s="8"/>
      <c r="E74" s="8" t="s">
        <v>1135</v>
      </c>
      <c r="F74" s="8">
        <v>1.86</v>
      </c>
      <c r="G74" s="10">
        <v>600</v>
      </c>
      <c r="H74" s="11">
        <v>1116</v>
      </c>
      <c r="I74" s="11">
        <v>969.8004799370575</v>
      </c>
      <c r="J74" s="11">
        <v>146.19952006294255</v>
      </c>
      <c r="K74" s="8"/>
      <c r="L74" s="8">
        <v>1.95</v>
      </c>
      <c r="M74" s="12">
        <f t="shared" si="2"/>
        <v>0</v>
      </c>
      <c r="N74" s="12">
        <f t="shared" si="2"/>
        <v>1170</v>
      </c>
      <c r="O74" s="12">
        <f t="shared" si="3"/>
        <v>1170</v>
      </c>
    </row>
    <row r="75" spans="1:16" x14ac:dyDescent="0.25">
      <c r="A75" s="8"/>
      <c r="B75" s="8"/>
      <c r="C75" s="9"/>
      <c r="D75" s="8"/>
      <c r="E75" s="8" t="s">
        <v>1136</v>
      </c>
      <c r="F75" s="8">
        <v>1.86</v>
      </c>
      <c r="G75" s="10">
        <v>1230</v>
      </c>
      <c r="H75" s="11">
        <v>2287.7999999999997</v>
      </c>
      <c r="I75" s="11">
        <v>2001</v>
      </c>
      <c r="J75" s="11">
        <v>286.80000000000007</v>
      </c>
      <c r="K75" s="8"/>
      <c r="L75" s="8">
        <v>1.95</v>
      </c>
      <c r="M75" s="12">
        <f t="shared" si="2"/>
        <v>0</v>
      </c>
      <c r="N75" s="12">
        <f t="shared" si="2"/>
        <v>2398.5</v>
      </c>
      <c r="O75" s="12">
        <f t="shared" si="3"/>
        <v>2398.5</v>
      </c>
    </row>
    <row r="76" spans="1:16" x14ac:dyDescent="0.25">
      <c r="A76" s="8"/>
      <c r="B76" s="8"/>
      <c r="C76" s="9" t="s">
        <v>24</v>
      </c>
      <c r="D76" s="8" t="s">
        <v>160</v>
      </c>
      <c r="E76" s="8" t="s">
        <v>1025</v>
      </c>
      <c r="F76" s="8">
        <v>0.28999999999999998</v>
      </c>
      <c r="G76" s="10">
        <v>6592</v>
      </c>
      <c r="H76" s="11">
        <v>1911.6799999999998</v>
      </c>
      <c r="I76" s="11">
        <v>1856.2408333333333</v>
      </c>
      <c r="J76" s="11">
        <v>55.439166666666637</v>
      </c>
      <c r="K76" s="8"/>
      <c r="L76" s="8">
        <v>0.3</v>
      </c>
      <c r="M76" s="12">
        <f t="shared" si="2"/>
        <v>0</v>
      </c>
      <c r="N76" s="12">
        <f t="shared" si="2"/>
        <v>1977.6</v>
      </c>
      <c r="O76" s="12">
        <f t="shared" si="3"/>
        <v>1977.6</v>
      </c>
    </row>
    <row r="77" spans="1:16" x14ac:dyDescent="0.25">
      <c r="A77" s="8"/>
      <c r="B77" s="8"/>
      <c r="C77" s="9"/>
      <c r="D77" s="8" t="s">
        <v>540</v>
      </c>
      <c r="E77" s="8" t="s">
        <v>1137</v>
      </c>
      <c r="F77" s="8">
        <v>0.28999999999999998</v>
      </c>
      <c r="G77" s="10">
        <v>2162</v>
      </c>
      <c r="H77" s="11">
        <v>626.98</v>
      </c>
      <c r="I77" s="11">
        <v>616.73250000000007</v>
      </c>
      <c r="J77" s="11">
        <v>10.247499999999988</v>
      </c>
      <c r="K77" s="8"/>
      <c r="L77" s="8">
        <v>0.3</v>
      </c>
      <c r="M77" s="12">
        <f t="shared" si="2"/>
        <v>0</v>
      </c>
      <c r="N77" s="12">
        <f t="shared" si="2"/>
        <v>648.6</v>
      </c>
      <c r="O77" s="12">
        <f t="shared" si="3"/>
        <v>648.6</v>
      </c>
    </row>
    <row r="78" spans="1:16" x14ac:dyDescent="0.25">
      <c r="A78" s="8"/>
      <c r="B78" s="8"/>
      <c r="C78" s="9"/>
      <c r="D78" s="8"/>
      <c r="E78" s="8" t="s">
        <v>1138</v>
      </c>
      <c r="F78" s="8">
        <v>0.28999999999999998</v>
      </c>
      <c r="G78" s="10">
        <v>600</v>
      </c>
      <c r="H78" s="11">
        <v>174</v>
      </c>
      <c r="I78" s="11">
        <v>166.75</v>
      </c>
      <c r="J78" s="11">
        <v>7.2500000000000044</v>
      </c>
      <c r="K78" s="8"/>
      <c r="L78" s="8">
        <v>0.3</v>
      </c>
      <c r="M78" s="12">
        <f t="shared" si="2"/>
        <v>0</v>
      </c>
      <c r="N78" s="12">
        <f t="shared" si="2"/>
        <v>180</v>
      </c>
      <c r="O78" s="12">
        <f t="shared" si="3"/>
        <v>180</v>
      </c>
    </row>
    <row r="79" spans="1:16" x14ac:dyDescent="0.25">
      <c r="A79" s="8"/>
      <c r="B79" s="8"/>
      <c r="C79" s="9"/>
      <c r="D79" s="8"/>
      <c r="E79" s="8" t="s">
        <v>1139</v>
      </c>
      <c r="F79" s="8">
        <v>0.28999999999999998</v>
      </c>
      <c r="G79" s="10">
        <v>1230</v>
      </c>
      <c r="H79" s="11">
        <v>356.7</v>
      </c>
      <c r="I79" s="11">
        <v>341.83749999999998</v>
      </c>
      <c r="J79" s="11">
        <v>14.862499999999983</v>
      </c>
      <c r="K79" s="8"/>
      <c r="L79" s="8">
        <v>0.3</v>
      </c>
      <c r="M79" s="12">
        <f t="shared" si="2"/>
        <v>0</v>
      </c>
      <c r="N79" s="12">
        <f t="shared" si="2"/>
        <v>369</v>
      </c>
      <c r="O79" s="12">
        <f t="shared" si="3"/>
        <v>369</v>
      </c>
    </row>
    <row r="80" spans="1:16" x14ac:dyDescent="0.25">
      <c r="A80" s="8"/>
      <c r="B80" s="8"/>
      <c r="C80" s="9"/>
      <c r="D80" s="8" t="s">
        <v>545</v>
      </c>
      <c r="E80" s="8" t="s">
        <v>1140</v>
      </c>
      <c r="F80" s="8">
        <v>0.23</v>
      </c>
      <c r="G80" s="10">
        <v>1150</v>
      </c>
      <c r="H80" s="11">
        <v>264.5</v>
      </c>
      <c r="I80" s="11">
        <v>321.58874999999995</v>
      </c>
      <c r="J80" s="11">
        <v>-57.088749999999976</v>
      </c>
      <c r="K80" s="8"/>
      <c r="L80" s="8">
        <v>0.24</v>
      </c>
      <c r="M80" s="12">
        <f t="shared" si="2"/>
        <v>0</v>
      </c>
      <c r="N80" s="12">
        <f t="shared" si="2"/>
        <v>276</v>
      </c>
      <c r="O80" s="12">
        <f t="shared" si="3"/>
        <v>276</v>
      </c>
    </row>
    <row r="81" spans="1:16" x14ac:dyDescent="0.25">
      <c r="A81" s="8"/>
      <c r="B81" s="8"/>
      <c r="C81" s="9"/>
      <c r="D81" s="8" t="s">
        <v>163</v>
      </c>
      <c r="E81" s="8" t="s">
        <v>841</v>
      </c>
      <c r="F81" s="8">
        <v>0.2400000000000001</v>
      </c>
      <c r="G81" s="10">
        <v>16086</v>
      </c>
      <c r="H81" s="11">
        <v>3860.64</v>
      </c>
      <c r="I81" s="11">
        <v>4557.9004166666664</v>
      </c>
      <c r="J81" s="11">
        <v>-697.26041666666674</v>
      </c>
      <c r="K81" s="8"/>
      <c r="L81" s="8">
        <v>0.25</v>
      </c>
      <c r="M81" s="12">
        <f t="shared" si="2"/>
        <v>0</v>
      </c>
      <c r="N81" s="12">
        <f t="shared" si="2"/>
        <v>4021.5</v>
      </c>
      <c r="O81" s="12">
        <f t="shared" si="3"/>
        <v>4021.5</v>
      </c>
    </row>
    <row r="82" spans="1:16" x14ac:dyDescent="0.25">
      <c r="A82" s="8"/>
      <c r="B82" s="8"/>
      <c r="C82" s="9" t="s">
        <v>30</v>
      </c>
      <c r="D82" s="8" t="s">
        <v>151</v>
      </c>
      <c r="E82" s="8" t="s">
        <v>842</v>
      </c>
      <c r="F82" s="8">
        <v>1.8599999999999997</v>
      </c>
      <c r="G82" s="10">
        <v>9502</v>
      </c>
      <c r="H82" s="11">
        <v>17673.719999999998</v>
      </c>
      <c r="I82" s="11">
        <v>15722.150000000001</v>
      </c>
      <c r="J82" s="11">
        <v>1951.5699999999995</v>
      </c>
      <c r="K82" s="8"/>
      <c r="L82" s="8">
        <v>1.95</v>
      </c>
      <c r="M82" s="12">
        <f t="shared" si="2"/>
        <v>0</v>
      </c>
      <c r="N82" s="12">
        <f t="shared" si="2"/>
        <v>18528.899999999998</v>
      </c>
      <c r="O82" s="12">
        <f t="shared" si="3"/>
        <v>18528.899999999998</v>
      </c>
    </row>
    <row r="83" spans="1:16" x14ac:dyDescent="0.25">
      <c r="A83" s="8"/>
      <c r="B83" s="8"/>
      <c r="C83" s="9" t="s">
        <v>143</v>
      </c>
      <c r="D83" s="8" t="s">
        <v>165</v>
      </c>
      <c r="E83" s="8" t="s">
        <v>1028</v>
      </c>
      <c r="F83" s="8">
        <v>1.54</v>
      </c>
      <c r="G83" s="10">
        <v>1345</v>
      </c>
      <c r="H83" s="11">
        <v>2071.3000000000002</v>
      </c>
      <c r="I83" s="11">
        <v>2857.1069230769235</v>
      </c>
      <c r="J83" s="11">
        <v>-785.80692307692311</v>
      </c>
      <c r="K83" s="8"/>
      <c r="L83" s="8">
        <v>1.65</v>
      </c>
      <c r="M83" s="12">
        <f t="shared" si="2"/>
        <v>0</v>
      </c>
      <c r="N83" s="12">
        <f t="shared" si="2"/>
        <v>2219.25</v>
      </c>
      <c r="O83" s="12">
        <f t="shared" si="3"/>
        <v>2219.25</v>
      </c>
    </row>
    <row r="84" spans="1:16" x14ac:dyDescent="0.25">
      <c r="A84" s="8"/>
      <c r="B84" s="8"/>
      <c r="C84" s="9"/>
      <c r="D84" s="8"/>
      <c r="E84" s="8" t="s">
        <v>1141</v>
      </c>
      <c r="F84" s="8">
        <v>1.54</v>
      </c>
      <c r="G84" s="10">
        <v>1445</v>
      </c>
      <c r="H84" s="11">
        <v>2225.3000000000002</v>
      </c>
      <c r="I84" s="11">
        <v>4765.7530769230771</v>
      </c>
      <c r="J84" s="11">
        <v>-2540.4530769230769</v>
      </c>
      <c r="K84" s="8"/>
      <c r="L84" s="8">
        <v>1.65</v>
      </c>
      <c r="M84" s="12">
        <f t="shared" si="2"/>
        <v>0</v>
      </c>
      <c r="N84" s="12">
        <f t="shared" si="2"/>
        <v>2384.25</v>
      </c>
      <c r="O84" s="12">
        <f t="shared" si="3"/>
        <v>2384.25</v>
      </c>
    </row>
    <row r="85" spans="1:16" x14ac:dyDescent="0.25">
      <c r="A85" s="8"/>
      <c r="B85" s="8"/>
      <c r="C85" s="9" t="s">
        <v>145</v>
      </c>
      <c r="D85" s="8" t="s">
        <v>165</v>
      </c>
      <c r="E85" s="8" t="s">
        <v>1031</v>
      </c>
      <c r="F85" s="8">
        <v>1.54</v>
      </c>
      <c r="G85" s="10">
        <v>77</v>
      </c>
      <c r="H85" s="11">
        <v>118.58</v>
      </c>
      <c r="I85" s="11">
        <v>163.04493333333332</v>
      </c>
      <c r="J85" s="11">
        <v>-44.46493333333332</v>
      </c>
      <c r="K85" s="8"/>
      <c r="L85" s="8">
        <v>1.65</v>
      </c>
      <c r="M85" s="12">
        <f t="shared" si="2"/>
        <v>0</v>
      </c>
      <c r="N85" s="12">
        <f t="shared" si="2"/>
        <v>127.05</v>
      </c>
      <c r="O85" s="12">
        <f t="shared" si="3"/>
        <v>127.05</v>
      </c>
    </row>
    <row r="86" spans="1:16" x14ac:dyDescent="0.25">
      <c r="A86" s="8"/>
      <c r="B86" s="8"/>
      <c r="C86" s="9"/>
      <c r="D86" s="8"/>
      <c r="E86" s="8" t="s">
        <v>1141</v>
      </c>
      <c r="F86" s="8">
        <v>1.54</v>
      </c>
      <c r="G86" s="10">
        <v>2149</v>
      </c>
      <c r="H86" s="11">
        <v>3309.46</v>
      </c>
      <c r="I86" s="11">
        <v>5458.815066666667</v>
      </c>
      <c r="J86" s="11">
        <v>-2149.3550666666665</v>
      </c>
      <c r="K86" s="8"/>
      <c r="L86" s="8">
        <v>1.65</v>
      </c>
      <c r="M86" s="12">
        <f t="shared" si="2"/>
        <v>0</v>
      </c>
      <c r="N86" s="12">
        <f t="shared" si="2"/>
        <v>3545.85</v>
      </c>
      <c r="O86" s="12">
        <f t="shared" si="3"/>
        <v>3545.85</v>
      </c>
    </row>
    <row r="87" spans="1:16" x14ac:dyDescent="0.25">
      <c r="A87" s="8"/>
      <c r="B87" s="8"/>
      <c r="C87" s="9" t="s">
        <v>148</v>
      </c>
      <c r="D87" s="8" t="s">
        <v>32</v>
      </c>
      <c r="E87" s="8" t="s">
        <v>1142</v>
      </c>
      <c r="F87" s="8">
        <v>1.49</v>
      </c>
      <c r="G87" s="10">
        <v>826</v>
      </c>
      <c r="H87" s="11">
        <v>1230.74</v>
      </c>
      <c r="I87" s="11">
        <v>1288.3871428571429</v>
      </c>
      <c r="J87" s="11">
        <v>-57.64714285714291</v>
      </c>
      <c r="K87" s="8"/>
      <c r="L87" s="8">
        <v>1.6</v>
      </c>
      <c r="M87" s="12">
        <f t="shared" si="2"/>
        <v>0</v>
      </c>
      <c r="N87" s="12">
        <f t="shared" si="2"/>
        <v>1321.6000000000001</v>
      </c>
      <c r="O87" s="12">
        <f t="shared" si="3"/>
        <v>1321.6000000000001</v>
      </c>
    </row>
    <row r="88" spans="1:16" x14ac:dyDescent="0.25">
      <c r="A88" s="8"/>
      <c r="B88" s="8"/>
      <c r="C88" s="9"/>
      <c r="D88" s="8"/>
      <c r="E88" s="8" t="s">
        <v>1037</v>
      </c>
      <c r="F88" s="8">
        <v>1.49</v>
      </c>
      <c r="G88" s="10">
        <v>234</v>
      </c>
      <c r="H88" s="11">
        <v>348.66</v>
      </c>
      <c r="I88" s="11">
        <v>405.39861818181822</v>
      </c>
      <c r="J88" s="11">
        <v>-56.738618181818197</v>
      </c>
      <c r="K88" s="8"/>
      <c r="L88" s="8">
        <v>1.6</v>
      </c>
      <c r="M88" s="12">
        <f t="shared" si="2"/>
        <v>0</v>
      </c>
      <c r="N88" s="12">
        <f t="shared" si="2"/>
        <v>374.40000000000003</v>
      </c>
      <c r="O88" s="12">
        <f t="shared" si="3"/>
        <v>374.40000000000003</v>
      </c>
    </row>
    <row r="89" spans="1:16" x14ac:dyDescent="0.25">
      <c r="A89" s="8"/>
      <c r="B89" s="8"/>
      <c r="C89" s="9"/>
      <c r="D89" s="8"/>
      <c r="E89" s="8" t="s">
        <v>1143</v>
      </c>
      <c r="F89" s="8">
        <v>1.49</v>
      </c>
      <c r="G89" s="10">
        <v>3309</v>
      </c>
      <c r="H89" s="11">
        <v>4930.41</v>
      </c>
      <c r="I89" s="11">
        <v>4974.3113818181819</v>
      </c>
      <c r="J89" s="11">
        <v>-43.901381818181903</v>
      </c>
      <c r="K89" s="8"/>
      <c r="L89" s="8">
        <v>1.6</v>
      </c>
      <c r="M89" s="12">
        <f t="shared" si="2"/>
        <v>0</v>
      </c>
      <c r="N89" s="12">
        <f t="shared" si="2"/>
        <v>5294.4000000000005</v>
      </c>
      <c r="O89" s="12">
        <f t="shared" si="3"/>
        <v>5294.4000000000005</v>
      </c>
    </row>
    <row r="90" spans="1:16" x14ac:dyDescent="0.25">
      <c r="A90" s="8"/>
      <c r="B90" s="8"/>
      <c r="C90" s="9"/>
      <c r="D90" s="8"/>
      <c r="E90" s="8" t="s">
        <v>1144</v>
      </c>
      <c r="F90" s="8">
        <v>1.49</v>
      </c>
      <c r="G90" s="10">
        <v>2149</v>
      </c>
      <c r="H90" s="11">
        <v>3202.01</v>
      </c>
      <c r="I90" s="11">
        <v>3611.6476190476192</v>
      </c>
      <c r="J90" s="11">
        <v>-409.63761904761907</v>
      </c>
      <c r="K90" s="8"/>
      <c r="L90" s="8">
        <v>1.6</v>
      </c>
      <c r="M90" s="12">
        <f t="shared" si="2"/>
        <v>0</v>
      </c>
      <c r="N90" s="12">
        <f t="shared" si="2"/>
        <v>3438.4</v>
      </c>
      <c r="O90" s="12">
        <f t="shared" si="3"/>
        <v>3438.4</v>
      </c>
    </row>
    <row r="91" spans="1:16" x14ac:dyDescent="0.25">
      <c r="A91" s="8"/>
      <c r="B91" s="8"/>
      <c r="C91" s="9"/>
      <c r="D91" s="8"/>
      <c r="E91" s="8" t="s">
        <v>1145</v>
      </c>
      <c r="F91" s="8">
        <v>1.49</v>
      </c>
      <c r="G91" s="10">
        <v>3622</v>
      </c>
      <c r="H91" s="11">
        <v>5396.7800000000007</v>
      </c>
      <c r="I91" s="11">
        <v>5442.405238095238</v>
      </c>
      <c r="J91" s="11">
        <v>-45.625238095238231</v>
      </c>
      <c r="K91" s="8"/>
      <c r="L91" s="8">
        <v>1.6</v>
      </c>
      <c r="M91" s="12">
        <f t="shared" si="2"/>
        <v>0</v>
      </c>
      <c r="N91" s="12">
        <f t="shared" si="2"/>
        <v>5795.2000000000007</v>
      </c>
      <c r="O91" s="12">
        <f t="shared" si="3"/>
        <v>5795.2000000000007</v>
      </c>
    </row>
    <row r="92" spans="1:16" x14ac:dyDescent="0.25">
      <c r="A92" s="8"/>
      <c r="B92" s="8"/>
      <c r="C92" s="9" t="s">
        <v>149</v>
      </c>
      <c r="D92" s="8" t="s">
        <v>32</v>
      </c>
      <c r="E92" s="8" t="s">
        <v>1038</v>
      </c>
      <c r="F92" s="8">
        <v>1.49</v>
      </c>
      <c r="G92" s="10">
        <v>1784</v>
      </c>
      <c r="H92" s="11">
        <v>2658.16</v>
      </c>
      <c r="I92" s="11">
        <v>3888.1881666666668</v>
      </c>
      <c r="J92" s="11">
        <v>-1230.0281666666667</v>
      </c>
      <c r="K92" s="8"/>
      <c r="L92" s="8">
        <v>1.6</v>
      </c>
      <c r="M92" s="12">
        <f t="shared" si="2"/>
        <v>0</v>
      </c>
      <c r="N92" s="12">
        <f t="shared" si="2"/>
        <v>2854.4</v>
      </c>
      <c r="O92" s="12">
        <f t="shared" si="3"/>
        <v>2854.4</v>
      </c>
    </row>
    <row r="93" spans="1:16" x14ac:dyDescent="0.25">
      <c r="A93" s="8"/>
      <c r="B93" s="8"/>
      <c r="C93" s="9"/>
      <c r="D93" s="8"/>
      <c r="E93" s="8" t="s">
        <v>1146</v>
      </c>
      <c r="F93" s="8">
        <v>1.49</v>
      </c>
      <c r="G93" s="10">
        <v>912</v>
      </c>
      <c r="H93" s="11">
        <v>1358.8799999999999</v>
      </c>
      <c r="I93" s="11">
        <v>2204.896140350877</v>
      </c>
      <c r="J93" s="11">
        <v>-846.01614035087732</v>
      </c>
      <c r="K93" s="8"/>
      <c r="L93" s="8">
        <v>1.6</v>
      </c>
      <c r="M93" s="12">
        <f t="shared" si="2"/>
        <v>0</v>
      </c>
      <c r="N93" s="12">
        <f t="shared" si="2"/>
        <v>1459.2</v>
      </c>
      <c r="O93" s="12">
        <f t="shared" si="3"/>
        <v>1459.2</v>
      </c>
    </row>
    <row r="94" spans="1:16" x14ac:dyDescent="0.25">
      <c r="A94" s="8"/>
      <c r="B94" s="8"/>
      <c r="C94" s="9"/>
      <c r="D94" s="8"/>
      <c r="E94" s="8" t="s">
        <v>1145</v>
      </c>
      <c r="F94" s="8">
        <v>1.49</v>
      </c>
      <c r="G94" s="10">
        <v>1739</v>
      </c>
      <c r="H94" s="11">
        <v>2591.1099999999997</v>
      </c>
      <c r="I94" s="11">
        <v>4370.7738596491226</v>
      </c>
      <c r="J94" s="11">
        <v>-1779.6638596491227</v>
      </c>
      <c r="K94" s="8"/>
      <c r="L94" s="8">
        <v>1.6</v>
      </c>
      <c r="M94" s="12">
        <f t="shared" si="2"/>
        <v>0</v>
      </c>
      <c r="N94" s="12">
        <f t="shared" si="2"/>
        <v>2782.4</v>
      </c>
      <c r="O94" s="12">
        <f t="shared" si="3"/>
        <v>2782.4</v>
      </c>
    </row>
    <row r="95" spans="1:16" x14ac:dyDescent="0.25">
      <c r="A95" s="8"/>
      <c r="B95" s="8"/>
      <c r="C95" s="9"/>
      <c r="D95" s="8"/>
      <c r="E95" s="8" t="s">
        <v>1147</v>
      </c>
      <c r="F95" s="8">
        <v>1.49</v>
      </c>
      <c r="G95" s="10">
        <v>2195</v>
      </c>
      <c r="H95" s="11">
        <v>3270.55</v>
      </c>
      <c r="I95" s="11">
        <v>5258.2918333333328</v>
      </c>
      <c r="J95" s="11">
        <v>-1987.7418333333333</v>
      </c>
      <c r="K95" s="8"/>
      <c r="L95" s="8">
        <v>1.6</v>
      </c>
      <c r="M95" s="12">
        <f t="shared" si="2"/>
        <v>0</v>
      </c>
      <c r="N95" s="12">
        <f t="shared" si="2"/>
        <v>3512</v>
      </c>
      <c r="O95" s="12">
        <f t="shared" si="3"/>
        <v>3512</v>
      </c>
    </row>
    <row r="96" spans="1:16" s="7" customFormat="1" x14ac:dyDescent="0.25">
      <c r="A96" s="13"/>
      <c r="B96" s="13" t="s">
        <v>34</v>
      </c>
      <c r="C96" s="14"/>
      <c r="D96" s="13"/>
      <c r="E96" s="13"/>
      <c r="F96" s="13"/>
      <c r="G96" s="15">
        <v>68818</v>
      </c>
      <c r="H96" s="16">
        <v>75640.760000000024</v>
      </c>
      <c r="I96" s="16">
        <v>83994.369999999966</v>
      </c>
      <c r="J96" s="16">
        <v>-8353.6099999999988</v>
      </c>
      <c r="K96" s="13"/>
      <c r="L96" s="13"/>
      <c r="M96" s="17"/>
      <c r="N96" s="17"/>
      <c r="O96" s="17">
        <f>SUM(O72:O95)</f>
        <v>80044.499999999985</v>
      </c>
      <c r="P96"/>
    </row>
    <row r="97" spans="1:16" x14ac:dyDescent="0.25">
      <c r="A97" s="8"/>
      <c r="B97" s="8" t="s">
        <v>191</v>
      </c>
      <c r="C97" s="9" t="s">
        <v>143</v>
      </c>
      <c r="D97" s="8" t="s">
        <v>180</v>
      </c>
      <c r="E97" s="8" t="s">
        <v>1148</v>
      </c>
      <c r="F97" s="8">
        <v>0.48000000000000015</v>
      </c>
      <c r="G97" s="10">
        <v>8600</v>
      </c>
      <c r="H97" s="11">
        <v>4128</v>
      </c>
      <c r="I97" s="11">
        <v>8099.2900000000009</v>
      </c>
      <c r="J97" s="11">
        <v>-3971.29</v>
      </c>
      <c r="K97" s="8">
        <v>1.03</v>
      </c>
      <c r="L97" s="8"/>
      <c r="M97" s="12">
        <f t="shared" si="2"/>
        <v>8858</v>
      </c>
      <c r="N97" s="12">
        <f t="shared" si="2"/>
        <v>0</v>
      </c>
      <c r="O97" s="12">
        <f t="shared" si="3"/>
        <v>8858</v>
      </c>
    </row>
    <row r="98" spans="1:16" x14ac:dyDescent="0.25">
      <c r="A98" s="8"/>
      <c r="B98" s="8"/>
      <c r="C98" s="9" t="s">
        <v>145</v>
      </c>
      <c r="D98" s="8" t="s">
        <v>180</v>
      </c>
      <c r="E98" s="8" t="s">
        <v>1148</v>
      </c>
      <c r="F98" s="8">
        <v>0.4800000000000002</v>
      </c>
      <c r="G98" s="10">
        <v>12477</v>
      </c>
      <c r="H98" s="11">
        <v>5988.9599999999991</v>
      </c>
      <c r="I98" s="11">
        <v>10100.290000000001</v>
      </c>
      <c r="J98" s="11">
        <v>-4111.33</v>
      </c>
      <c r="K98" s="8">
        <v>1.03</v>
      </c>
      <c r="L98" s="8"/>
      <c r="M98" s="12">
        <f t="shared" si="2"/>
        <v>12851.31</v>
      </c>
      <c r="N98" s="12">
        <f t="shared" si="2"/>
        <v>0</v>
      </c>
      <c r="O98" s="12">
        <f t="shared" si="3"/>
        <v>12851.31</v>
      </c>
    </row>
    <row r="99" spans="1:16" s="7" customFormat="1" x14ac:dyDescent="0.25">
      <c r="A99" s="13"/>
      <c r="B99" s="13" t="s">
        <v>202</v>
      </c>
      <c r="C99" s="14"/>
      <c r="D99" s="13"/>
      <c r="E99" s="13"/>
      <c r="F99" s="13"/>
      <c r="G99" s="15">
        <v>21077</v>
      </c>
      <c r="H99" s="16">
        <v>10116.959999999999</v>
      </c>
      <c r="I99" s="16">
        <v>18199.580000000002</v>
      </c>
      <c r="J99" s="16">
        <v>-8082.6200000000017</v>
      </c>
      <c r="K99" s="13"/>
      <c r="L99" s="13"/>
      <c r="M99" s="17"/>
      <c r="N99" s="17"/>
      <c r="O99" s="17">
        <f>SUM(O97:O98)</f>
        <v>21709.309999999998</v>
      </c>
      <c r="P99"/>
    </row>
    <row r="100" spans="1:16" s="7" customFormat="1" x14ac:dyDescent="0.25">
      <c r="A100" s="2" t="s">
        <v>167</v>
      </c>
      <c r="B100" s="2"/>
      <c r="C100" s="3"/>
      <c r="D100" s="2"/>
      <c r="E100" s="2"/>
      <c r="F100" s="2"/>
      <c r="G100" s="4">
        <v>89895</v>
      </c>
      <c r="H100" s="5">
        <v>85757.72</v>
      </c>
      <c r="I100" s="5">
        <v>102193.94999999994</v>
      </c>
      <c r="J100" s="5">
        <v>-16436.230000000003</v>
      </c>
      <c r="K100" s="2"/>
      <c r="L100" s="2"/>
      <c r="M100" s="6"/>
      <c r="N100" s="6"/>
      <c r="O100" s="6"/>
      <c r="P100"/>
    </row>
    <row r="101" spans="1:16" x14ac:dyDescent="0.25">
      <c r="A101" s="8" t="s">
        <v>168</v>
      </c>
      <c r="B101" s="8" t="s">
        <v>37</v>
      </c>
      <c r="C101" s="9" t="s">
        <v>18</v>
      </c>
      <c r="D101" s="8" t="s">
        <v>55</v>
      </c>
      <c r="E101" s="8" t="s">
        <v>1149</v>
      </c>
      <c r="F101" s="8">
        <v>3.2</v>
      </c>
      <c r="G101" s="10">
        <v>612</v>
      </c>
      <c r="H101" s="11">
        <v>1958.3999999999999</v>
      </c>
      <c r="I101" s="11">
        <v>2607</v>
      </c>
      <c r="J101" s="11">
        <v>-648.60000000000014</v>
      </c>
      <c r="K101" s="8">
        <v>9.23</v>
      </c>
      <c r="L101" s="8"/>
      <c r="M101" s="12">
        <f t="shared" si="2"/>
        <v>5648.76</v>
      </c>
      <c r="N101" s="12">
        <f t="shared" si="2"/>
        <v>0</v>
      </c>
      <c r="O101" s="12">
        <f t="shared" si="3"/>
        <v>5648.76</v>
      </c>
    </row>
    <row r="102" spans="1:16" x14ac:dyDescent="0.25">
      <c r="A102" s="8"/>
      <c r="B102" s="8"/>
      <c r="C102" s="9" t="s">
        <v>24</v>
      </c>
      <c r="D102" s="8" t="s">
        <v>55</v>
      </c>
      <c r="E102" s="8" t="s">
        <v>1149</v>
      </c>
      <c r="F102" s="8">
        <v>3.2</v>
      </c>
      <c r="G102" s="10">
        <v>637</v>
      </c>
      <c r="H102" s="11">
        <v>2038.4</v>
      </c>
      <c r="I102" s="11">
        <v>2607</v>
      </c>
      <c r="J102" s="11">
        <v>-568.59999999999991</v>
      </c>
      <c r="K102" s="8">
        <v>9.23</v>
      </c>
      <c r="L102" s="8"/>
      <c r="M102" s="12">
        <f t="shared" si="2"/>
        <v>5879.51</v>
      </c>
      <c r="N102" s="12">
        <f t="shared" si="2"/>
        <v>0</v>
      </c>
      <c r="O102" s="12">
        <f t="shared" si="3"/>
        <v>5879.51</v>
      </c>
    </row>
    <row r="103" spans="1:16" s="7" customFormat="1" x14ac:dyDescent="0.25">
      <c r="A103" s="13"/>
      <c r="B103" s="13" t="s">
        <v>47</v>
      </c>
      <c r="C103" s="14"/>
      <c r="D103" s="13"/>
      <c r="E103" s="13"/>
      <c r="F103" s="13"/>
      <c r="G103" s="15">
        <v>1249</v>
      </c>
      <c r="H103" s="16">
        <v>3996.7999999999993</v>
      </c>
      <c r="I103" s="16">
        <v>5214</v>
      </c>
      <c r="J103" s="16">
        <v>-1217.2</v>
      </c>
      <c r="K103" s="13"/>
      <c r="L103" s="13"/>
      <c r="M103" s="17"/>
      <c r="N103" s="17"/>
      <c r="O103" s="17">
        <f>SUM(O101:O102)</f>
        <v>11528.27</v>
      </c>
      <c r="P103"/>
    </row>
    <row r="104" spans="1:16" x14ac:dyDescent="0.25">
      <c r="A104" s="8"/>
      <c r="B104" s="8" t="s">
        <v>1039</v>
      </c>
      <c r="C104" s="9" t="s">
        <v>30</v>
      </c>
      <c r="D104" s="8" t="s">
        <v>524</v>
      </c>
      <c r="E104" s="8" t="s">
        <v>1040</v>
      </c>
      <c r="F104" s="8">
        <v>0.8</v>
      </c>
      <c r="G104" s="10">
        <v>1642</v>
      </c>
      <c r="H104" s="11">
        <v>1313.6</v>
      </c>
      <c r="I104" s="11">
        <v>1608.088888888889</v>
      </c>
      <c r="J104" s="11">
        <v>-294.48888888888882</v>
      </c>
      <c r="K104" s="8"/>
      <c r="L104" s="8">
        <v>0.8</v>
      </c>
      <c r="M104" s="12">
        <f t="shared" si="2"/>
        <v>0</v>
      </c>
      <c r="N104" s="12">
        <f t="shared" si="2"/>
        <v>1313.6000000000001</v>
      </c>
      <c r="O104" s="12">
        <f t="shared" si="3"/>
        <v>1313.6000000000001</v>
      </c>
    </row>
    <row r="105" spans="1:16" x14ac:dyDescent="0.25">
      <c r="A105" s="8"/>
      <c r="B105" s="8"/>
      <c r="C105" s="9"/>
      <c r="D105" s="8"/>
      <c r="E105" s="8" t="s">
        <v>1150</v>
      </c>
      <c r="F105" s="8">
        <v>0.79999999999999993</v>
      </c>
      <c r="G105" s="10">
        <v>2635</v>
      </c>
      <c r="H105" s="11">
        <v>2108</v>
      </c>
      <c r="I105" s="11">
        <v>2581.0090125269367</v>
      </c>
      <c r="J105" s="11">
        <v>-473.00901252693683</v>
      </c>
      <c r="K105" s="8"/>
      <c r="L105" s="8">
        <v>0.8</v>
      </c>
      <c r="M105" s="12">
        <f t="shared" si="2"/>
        <v>0</v>
      </c>
      <c r="N105" s="12">
        <f t="shared" si="2"/>
        <v>2108</v>
      </c>
      <c r="O105" s="12">
        <f t="shared" si="3"/>
        <v>2108</v>
      </c>
    </row>
    <row r="106" spans="1:16" x14ac:dyDescent="0.25">
      <c r="A106" s="8"/>
      <c r="B106" s="8"/>
      <c r="C106" s="9"/>
      <c r="D106" s="8"/>
      <c r="E106" s="8" t="s">
        <v>1041</v>
      </c>
      <c r="F106" s="8">
        <v>0.80000000000000016</v>
      </c>
      <c r="G106" s="10">
        <v>7924</v>
      </c>
      <c r="H106" s="11">
        <v>6339.2</v>
      </c>
      <c r="I106" s="11">
        <v>7117.0685107979143</v>
      </c>
      <c r="J106" s="11">
        <v>-777.86851079791495</v>
      </c>
      <c r="K106" s="8"/>
      <c r="L106" s="8">
        <v>0.8</v>
      </c>
      <c r="M106" s="12">
        <f t="shared" si="2"/>
        <v>0</v>
      </c>
      <c r="N106" s="12">
        <f t="shared" si="2"/>
        <v>6339.2000000000007</v>
      </c>
      <c r="O106" s="12">
        <f t="shared" si="3"/>
        <v>6339.2000000000007</v>
      </c>
    </row>
    <row r="107" spans="1:16" x14ac:dyDescent="0.25">
      <c r="A107" s="8"/>
      <c r="B107" s="8"/>
      <c r="C107" s="9"/>
      <c r="D107" s="8"/>
      <c r="E107" s="8" t="s">
        <v>1042</v>
      </c>
      <c r="F107" s="8">
        <v>0.8</v>
      </c>
      <c r="G107" s="10">
        <v>227</v>
      </c>
      <c r="H107" s="11">
        <v>181.6</v>
      </c>
      <c r="I107" s="11">
        <v>199.25555555555556</v>
      </c>
      <c r="J107" s="11">
        <v>-17.655555555555566</v>
      </c>
      <c r="K107" s="8"/>
      <c r="L107" s="8">
        <v>0.9</v>
      </c>
      <c r="M107" s="12">
        <f t="shared" si="2"/>
        <v>0</v>
      </c>
      <c r="N107" s="12">
        <f t="shared" si="2"/>
        <v>204.3</v>
      </c>
      <c r="O107" s="12">
        <f t="shared" si="3"/>
        <v>204.3</v>
      </c>
    </row>
    <row r="108" spans="1:16" x14ac:dyDescent="0.25">
      <c r="A108" s="8"/>
      <c r="B108" s="8"/>
      <c r="C108" s="9"/>
      <c r="D108" s="8"/>
      <c r="E108" s="8" t="s">
        <v>1151</v>
      </c>
      <c r="F108" s="8">
        <v>0.8</v>
      </c>
      <c r="G108" s="10">
        <v>860</v>
      </c>
      <c r="H108" s="11">
        <v>688</v>
      </c>
      <c r="I108" s="11">
        <v>739.57803223070391</v>
      </c>
      <c r="J108" s="11">
        <v>-51.578032230703911</v>
      </c>
      <c r="K108" s="8"/>
      <c r="L108" s="8">
        <v>0.8</v>
      </c>
      <c r="M108" s="12">
        <f t="shared" si="2"/>
        <v>0</v>
      </c>
      <c r="N108" s="12">
        <f t="shared" si="2"/>
        <v>688</v>
      </c>
      <c r="O108" s="12">
        <f t="shared" si="3"/>
        <v>688</v>
      </c>
    </row>
    <row r="109" spans="1:16" x14ac:dyDescent="0.25">
      <c r="A109" s="8"/>
      <c r="B109" s="8"/>
      <c r="C109" s="9" t="s">
        <v>143</v>
      </c>
      <c r="D109" s="8" t="s">
        <v>524</v>
      </c>
      <c r="E109" s="8" t="s">
        <v>1040</v>
      </c>
      <c r="F109" s="8">
        <v>0.8</v>
      </c>
      <c r="G109" s="10">
        <v>1639</v>
      </c>
      <c r="H109" s="11">
        <v>1311.2</v>
      </c>
      <c r="I109" s="11">
        <v>1802.3262557789205</v>
      </c>
      <c r="J109" s="11">
        <v>-491.12625577892061</v>
      </c>
      <c r="K109" s="8"/>
      <c r="L109" s="8">
        <v>0.8</v>
      </c>
      <c r="M109" s="12">
        <f t="shared" si="2"/>
        <v>0</v>
      </c>
      <c r="N109" s="12">
        <f t="shared" si="2"/>
        <v>1311.2</v>
      </c>
      <c r="O109" s="12">
        <f t="shared" si="3"/>
        <v>1311.2</v>
      </c>
    </row>
    <row r="110" spans="1:16" x14ac:dyDescent="0.25">
      <c r="A110" s="8"/>
      <c r="B110" s="8"/>
      <c r="C110" s="9"/>
      <c r="D110" s="8"/>
      <c r="E110" s="8" t="s">
        <v>1150</v>
      </c>
      <c r="F110" s="8">
        <v>0.79999999999999993</v>
      </c>
      <c r="G110" s="10">
        <v>3217</v>
      </c>
      <c r="H110" s="11">
        <v>2573.6</v>
      </c>
      <c r="I110" s="11">
        <v>2881.7444444444445</v>
      </c>
      <c r="J110" s="11">
        <v>-308.14444444444445</v>
      </c>
      <c r="K110" s="8"/>
      <c r="L110" s="8">
        <v>0.8</v>
      </c>
      <c r="M110" s="12">
        <f t="shared" si="2"/>
        <v>0</v>
      </c>
      <c r="N110" s="12">
        <f t="shared" si="2"/>
        <v>2573.6000000000004</v>
      </c>
      <c r="O110" s="12">
        <f t="shared" si="3"/>
        <v>2573.6000000000004</v>
      </c>
    </row>
    <row r="111" spans="1:16" x14ac:dyDescent="0.25">
      <c r="A111" s="8"/>
      <c r="B111" s="8"/>
      <c r="C111" s="9"/>
      <c r="D111" s="8"/>
      <c r="E111" s="8" t="s">
        <v>1041</v>
      </c>
      <c r="F111" s="8">
        <v>0.80000000000000016</v>
      </c>
      <c r="G111" s="10">
        <v>7920</v>
      </c>
      <c r="H111" s="11">
        <v>6336</v>
      </c>
      <c r="I111" s="11">
        <v>7124.6737442210797</v>
      </c>
      <c r="J111" s="11">
        <v>-788.67374422107946</v>
      </c>
      <c r="K111" s="8"/>
      <c r="L111" s="8">
        <v>0.8</v>
      </c>
      <c r="M111" s="12">
        <f t="shared" si="2"/>
        <v>0</v>
      </c>
      <c r="N111" s="12">
        <f t="shared" si="2"/>
        <v>6336</v>
      </c>
      <c r="O111" s="12">
        <f t="shared" si="3"/>
        <v>6336</v>
      </c>
    </row>
    <row r="112" spans="1:16" x14ac:dyDescent="0.25">
      <c r="A112" s="8"/>
      <c r="B112" s="8"/>
      <c r="C112" s="9"/>
      <c r="D112" s="8"/>
      <c r="E112" s="8" t="s">
        <v>1042</v>
      </c>
      <c r="F112" s="8">
        <v>0.8</v>
      </c>
      <c r="G112" s="10">
        <v>497</v>
      </c>
      <c r="H112" s="11">
        <v>397.6</v>
      </c>
      <c r="I112" s="11">
        <v>436.25555555555553</v>
      </c>
      <c r="J112" s="11">
        <v>-38.655555555555509</v>
      </c>
      <c r="K112" s="8"/>
      <c r="L112" s="8">
        <v>0.9</v>
      </c>
      <c r="M112" s="12">
        <f t="shared" si="2"/>
        <v>0</v>
      </c>
      <c r="N112" s="12">
        <f t="shared" si="2"/>
        <v>447.3</v>
      </c>
      <c r="O112" s="12">
        <f t="shared" si="3"/>
        <v>447.3</v>
      </c>
    </row>
    <row r="113" spans="1:16" s="7" customFormat="1" x14ac:dyDescent="0.25">
      <c r="A113" s="13"/>
      <c r="B113" s="13" t="s">
        <v>1043</v>
      </c>
      <c r="C113" s="14"/>
      <c r="D113" s="13"/>
      <c r="E113" s="13"/>
      <c r="F113" s="13"/>
      <c r="G113" s="15">
        <v>26561</v>
      </c>
      <c r="H113" s="16">
        <v>21248.800000000007</v>
      </c>
      <c r="I113" s="16">
        <v>24489.999999999996</v>
      </c>
      <c r="J113" s="16">
        <v>-3241.2000000000003</v>
      </c>
      <c r="K113" s="13"/>
      <c r="L113" s="13"/>
      <c r="M113" s="17"/>
      <c r="N113" s="17"/>
      <c r="O113" s="17">
        <f>SUM(O104:O112)</f>
        <v>21321.200000000001</v>
      </c>
      <c r="P113"/>
    </row>
    <row r="114" spans="1:16" x14ac:dyDescent="0.25">
      <c r="A114" s="8"/>
      <c r="B114" s="8" t="s">
        <v>191</v>
      </c>
      <c r="C114" s="9" t="s">
        <v>18</v>
      </c>
      <c r="D114" s="8" t="s">
        <v>180</v>
      </c>
      <c r="E114" s="8" t="s">
        <v>1044</v>
      </c>
      <c r="F114" s="8">
        <v>0.4800000000000002</v>
      </c>
      <c r="G114" s="10">
        <v>28127</v>
      </c>
      <c r="H114" s="11">
        <v>13500.960000000001</v>
      </c>
      <c r="I114" s="11">
        <v>9085</v>
      </c>
      <c r="J114" s="11">
        <v>4415.9600000000009</v>
      </c>
      <c r="K114" s="8">
        <v>1.08</v>
      </c>
      <c r="L114" s="8"/>
      <c r="M114" s="12">
        <f t="shared" si="2"/>
        <v>30377.160000000003</v>
      </c>
      <c r="N114" s="12">
        <f t="shared" si="2"/>
        <v>0</v>
      </c>
      <c r="O114" s="12">
        <f t="shared" si="3"/>
        <v>30377.160000000003</v>
      </c>
    </row>
    <row r="115" spans="1:16" x14ac:dyDescent="0.25">
      <c r="A115" s="8"/>
      <c r="B115" s="8"/>
      <c r="C115" s="9"/>
      <c r="D115" s="8"/>
      <c r="E115" s="8" t="s">
        <v>1152</v>
      </c>
      <c r="F115" s="8">
        <v>0.4</v>
      </c>
      <c r="G115" s="10">
        <v>2040</v>
      </c>
      <c r="H115" s="11">
        <v>816</v>
      </c>
      <c r="I115" s="11">
        <v>553</v>
      </c>
      <c r="J115" s="11">
        <v>263</v>
      </c>
      <c r="K115" s="8">
        <v>1.04</v>
      </c>
      <c r="L115" s="8"/>
      <c r="M115" s="12">
        <f t="shared" si="2"/>
        <v>2121.6</v>
      </c>
      <c r="N115" s="12">
        <f t="shared" si="2"/>
        <v>0</v>
      </c>
      <c r="O115" s="12">
        <f t="shared" si="3"/>
        <v>2121.6</v>
      </c>
    </row>
    <row r="116" spans="1:16" x14ac:dyDescent="0.25">
      <c r="A116" s="8"/>
      <c r="B116" s="8"/>
      <c r="C116" s="9" t="s">
        <v>300</v>
      </c>
      <c r="D116" s="8" t="s">
        <v>180</v>
      </c>
      <c r="E116" s="8" t="s">
        <v>1044</v>
      </c>
      <c r="F116" s="8">
        <v>0.48000000000000015</v>
      </c>
      <c r="G116" s="10">
        <v>15634</v>
      </c>
      <c r="H116" s="11">
        <v>7504.3199999999988</v>
      </c>
      <c r="I116" s="11">
        <v>6873</v>
      </c>
      <c r="J116" s="11">
        <v>631.31999999999994</v>
      </c>
      <c r="K116" s="8">
        <v>1.08</v>
      </c>
      <c r="L116" s="8"/>
      <c r="M116" s="12">
        <f t="shared" si="2"/>
        <v>16884.72</v>
      </c>
      <c r="N116" s="12">
        <f t="shared" si="2"/>
        <v>0</v>
      </c>
      <c r="O116" s="12">
        <f t="shared" si="3"/>
        <v>16884.72</v>
      </c>
    </row>
    <row r="117" spans="1:16" x14ac:dyDescent="0.25">
      <c r="A117" s="8"/>
      <c r="B117" s="8"/>
      <c r="C117" s="9"/>
      <c r="D117" s="8"/>
      <c r="E117" s="8" t="s">
        <v>1152</v>
      </c>
      <c r="F117" s="8">
        <v>0.40000000000000008</v>
      </c>
      <c r="G117" s="10">
        <v>5490</v>
      </c>
      <c r="H117" s="11">
        <v>2196</v>
      </c>
      <c r="I117" s="11">
        <v>1659</v>
      </c>
      <c r="J117" s="11">
        <v>537</v>
      </c>
      <c r="K117" s="8">
        <v>1.04</v>
      </c>
      <c r="L117" s="8"/>
      <c r="M117" s="12">
        <f t="shared" si="2"/>
        <v>5709.6</v>
      </c>
      <c r="N117" s="12">
        <f t="shared" si="2"/>
        <v>0</v>
      </c>
      <c r="O117" s="12">
        <f t="shared" si="3"/>
        <v>5709.6</v>
      </c>
    </row>
    <row r="118" spans="1:16" x14ac:dyDescent="0.25">
      <c r="A118" s="8"/>
      <c r="B118" s="8"/>
      <c r="C118" s="9"/>
      <c r="D118" s="8"/>
      <c r="E118" s="8" t="s">
        <v>1153</v>
      </c>
      <c r="F118" s="8">
        <v>0.33</v>
      </c>
      <c r="G118" s="10">
        <v>4090</v>
      </c>
      <c r="H118" s="11">
        <v>1349.7</v>
      </c>
      <c r="I118" s="11">
        <v>1501</v>
      </c>
      <c r="J118" s="11">
        <v>-151.30000000000001</v>
      </c>
      <c r="K118" s="8">
        <v>1.1499999999999999</v>
      </c>
      <c r="L118" s="8"/>
      <c r="M118" s="12">
        <f t="shared" si="2"/>
        <v>4703.5</v>
      </c>
      <c r="N118" s="12">
        <f t="shared" si="2"/>
        <v>0</v>
      </c>
      <c r="O118" s="12">
        <f t="shared" si="3"/>
        <v>4703.5</v>
      </c>
    </row>
    <row r="119" spans="1:16" x14ac:dyDescent="0.25">
      <c r="A119" s="8"/>
      <c r="B119" s="8"/>
      <c r="C119" s="9"/>
      <c r="D119" s="8"/>
      <c r="E119" s="8" t="s">
        <v>1154</v>
      </c>
      <c r="F119" s="8">
        <v>0.33</v>
      </c>
      <c r="G119" s="10">
        <v>3097</v>
      </c>
      <c r="H119" s="11">
        <v>1022.01</v>
      </c>
      <c r="I119" s="11">
        <v>1659</v>
      </c>
      <c r="J119" s="11">
        <v>-636.9899999999999</v>
      </c>
      <c r="K119" s="8">
        <v>1.1000000000000001</v>
      </c>
      <c r="L119" s="8"/>
      <c r="M119" s="12">
        <f t="shared" si="2"/>
        <v>3406.7000000000003</v>
      </c>
      <c r="N119" s="12">
        <f t="shared" si="2"/>
        <v>0</v>
      </c>
      <c r="O119" s="12">
        <f t="shared" si="3"/>
        <v>3406.7000000000003</v>
      </c>
    </row>
    <row r="120" spans="1:16" x14ac:dyDescent="0.25">
      <c r="A120" s="8"/>
      <c r="B120" s="8"/>
      <c r="C120" s="9" t="s">
        <v>24</v>
      </c>
      <c r="D120" s="8" t="s">
        <v>180</v>
      </c>
      <c r="E120" s="8" t="s">
        <v>1044</v>
      </c>
      <c r="F120" s="8">
        <v>0.4800000000000002</v>
      </c>
      <c r="G120" s="10">
        <v>25304</v>
      </c>
      <c r="H120" s="11">
        <v>12145.920000000002</v>
      </c>
      <c r="I120" s="11">
        <v>7818.7819593787335</v>
      </c>
      <c r="J120" s="11">
        <v>4327.1380406212656</v>
      </c>
      <c r="K120" s="8">
        <v>1.08</v>
      </c>
      <c r="L120" s="8"/>
      <c r="M120" s="12">
        <f t="shared" si="2"/>
        <v>27328.320000000003</v>
      </c>
      <c r="N120" s="12">
        <f t="shared" si="2"/>
        <v>0</v>
      </c>
      <c r="O120" s="12">
        <f t="shared" si="3"/>
        <v>27328.320000000003</v>
      </c>
    </row>
    <row r="121" spans="1:16" x14ac:dyDescent="0.25">
      <c r="A121" s="8"/>
      <c r="B121" s="8"/>
      <c r="C121" s="9"/>
      <c r="D121" s="8"/>
      <c r="E121" s="8" t="s">
        <v>1152</v>
      </c>
      <c r="F121" s="8">
        <v>0.40000000000000008</v>
      </c>
      <c r="G121" s="10">
        <v>3744</v>
      </c>
      <c r="H121" s="11">
        <v>1497.6</v>
      </c>
      <c r="I121" s="11">
        <v>1266.2180406212665</v>
      </c>
      <c r="J121" s="11">
        <v>231.3819593787336</v>
      </c>
      <c r="K121" s="8">
        <v>1.04</v>
      </c>
      <c r="L121" s="8"/>
      <c r="M121" s="12">
        <f t="shared" si="2"/>
        <v>3893.76</v>
      </c>
      <c r="N121" s="12">
        <f t="shared" si="2"/>
        <v>0</v>
      </c>
      <c r="O121" s="12">
        <f t="shared" si="3"/>
        <v>3893.76</v>
      </c>
    </row>
    <row r="122" spans="1:16" x14ac:dyDescent="0.25">
      <c r="A122" s="8"/>
      <c r="B122" s="8"/>
      <c r="C122" s="9" t="s">
        <v>145</v>
      </c>
      <c r="D122" s="8" t="s">
        <v>180</v>
      </c>
      <c r="E122" s="8" t="s">
        <v>1044</v>
      </c>
      <c r="F122" s="8">
        <v>0.48000000000000026</v>
      </c>
      <c r="G122" s="10">
        <v>27437</v>
      </c>
      <c r="H122" s="11">
        <v>13169.760000000002</v>
      </c>
      <c r="I122" s="11">
        <v>8641.3846153846152</v>
      </c>
      <c r="J122" s="11">
        <v>4528.375384615385</v>
      </c>
      <c r="K122" s="8">
        <v>1.08</v>
      </c>
      <c r="L122" s="8"/>
      <c r="M122" s="12">
        <f t="shared" si="2"/>
        <v>29631.960000000003</v>
      </c>
      <c r="N122" s="12">
        <f t="shared" si="2"/>
        <v>0</v>
      </c>
      <c r="O122" s="12">
        <f t="shared" si="3"/>
        <v>29631.960000000003</v>
      </c>
    </row>
    <row r="123" spans="1:16" x14ac:dyDescent="0.25">
      <c r="A123" s="8"/>
      <c r="B123" s="8"/>
      <c r="C123" s="9"/>
      <c r="D123" s="8"/>
      <c r="E123" s="8" t="s">
        <v>1148</v>
      </c>
      <c r="F123" s="8">
        <v>0.48</v>
      </c>
      <c r="G123" s="10">
        <v>8279</v>
      </c>
      <c r="H123" s="11">
        <v>3973.92</v>
      </c>
      <c r="I123" s="11">
        <v>2591.3711317418215</v>
      </c>
      <c r="J123" s="11">
        <v>1382.5488682581786</v>
      </c>
      <c r="K123" s="8">
        <v>1.03</v>
      </c>
      <c r="L123" s="8"/>
      <c r="M123" s="12">
        <f t="shared" si="2"/>
        <v>8527.3700000000008</v>
      </c>
      <c r="N123" s="12">
        <f t="shared" si="2"/>
        <v>0</v>
      </c>
      <c r="O123" s="12">
        <f t="shared" si="3"/>
        <v>8527.3700000000008</v>
      </c>
    </row>
    <row r="124" spans="1:16" x14ac:dyDescent="0.25">
      <c r="A124" s="8"/>
      <c r="B124" s="8"/>
      <c r="C124" s="9"/>
      <c r="D124" s="8"/>
      <c r="E124" s="8" t="s">
        <v>1152</v>
      </c>
      <c r="F124" s="8">
        <v>0.4</v>
      </c>
      <c r="G124" s="10">
        <v>1990</v>
      </c>
      <c r="H124" s="11">
        <v>796</v>
      </c>
      <c r="I124" s="11">
        <v>553</v>
      </c>
      <c r="J124" s="11">
        <v>243</v>
      </c>
      <c r="K124" s="8">
        <v>1.04</v>
      </c>
      <c r="L124" s="8"/>
      <c r="M124" s="12">
        <f t="shared" si="2"/>
        <v>2069.6</v>
      </c>
      <c r="N124" s="12">
        <f t="shared" si="2"/>
        <v>0</v>
      </c>
      <c r="O124" s="12">
        <f t="shared" si="3"/>
        <v>2069.6</v>
      </c>
    </row>
    <row r="125" spans="1:16" x14ac:dyDescent="0.25">
      <c r="A125" s="8"/>
      <c r="B125" s="8"/>
      <c r="C125" s="9"/>
      <c r="D125" s="8"/>
      <c r="E125" s="8" t="s">
        <v>1153</v>
      </c>
      <c r="F125" s="8">
        <v>0.33</v>
      </c>
      <c r="G125" s="10">
        <v>289</v>
      </c>
      <c r="H125" s="11">
        <v>95.37</v>
      </c>
      <c r="I125" s="11">
        <v>459.2442528735632</v>
      </c>
      <c r="J125" s="11">
        <v>-363.87425287356319</v>
      </c>
      <c r="K125" s="8">
        <v>1.1499999999999999</v>
      </c>
      <c r="L125" s="8"/>
      <c r="M125" s="12">
        <f t="shared" si="2"/>
        <v>332.34999999999997</v>
      </c>
      <c r="N125" s="12">
        <f t="shared" si="2"/>
        <v>0</v>
      </c>
      <c r="O125" s="12">
        <f t="shared" si="3"/>
        <v>332.34999999999997</v>
      </c>
    </row>
    <row r="126" spans="1:16" x14ac:dyDescent="0.25">
      <c r="A126" s="8"/>
      <c r="B126" s="8"/>
      <c r="C126" s="9" t="s">
        <v>148</v>
      </c>
      <c r="D126" s="8" t="s">
        <v>180</v>
      </c>
      <c r="E126" s="8" t="s">
        <v>1044</v>
      </c>
      <c r="F126" s="8">
        <v>0.48000000000000026</v>
      </c>
      <c r="G126" s="10">
        <v>28252</v>
      </c>
      <c r="H126" s="11">
        <v>13560.959999999997</v>
      </c>
      <c r="I126" s="11">
        <v>8799.2352045256739</v>
      </c>
      <c r="J126" s="11">
        <v>4761.7247954743261</v>
      </c>
      <c r="K126" s="8">
        <v>1.08</v>
      </c>
      <c r="L126" s="8"/>
      <c r="M126" s="12">
        <f t="shared" si="2"/>
        <v>30512.160000000003</v>
      </c>
      <c r="N126" s="12">
        <f t="shared" si="2"/>
        <v>0</v>
      </c>
      <c r="O126" s="12">
        <f t="shared" si="3"/>
        <v>30512.160000000003</v>
      </c>
    </row>
    <row r="127" spans="1:16" x14ac:dyDescent="0.25">
      <c r="A127" s="8"/>
      <c r="B127" s="8"/>
      <c r="C127" s="9"/>
      <c r="D127" s="8"/>
      <c r="E127" s="8" t="s">
        <v>1148</v>
      </c>
      <c r="F127" s="8">
        <v>0.48</v>
      </c>
      <c r="G127" s="10">
        <v>6640</v>
      </c>
      <c r="H127" s="11">
        <v>3187.2</v>
      </c>
      <c r="I127" s="11">
        <v>2054</v>
      </c>
      <c r="J127" s="11">
        <v>1133.2</v>
      </c>
      <c r="K127" s="8">
        <v>1.03</v>
      </c>
      <c r="L127" s="8"/>
      <c r="M127" s="12">
        <f t="shared" si="2"/>
        <v>6839.2</v>
      </c>
      <c r="N127" s="12">
        <f t="shared" si="2"/>
        <v>0</v>
      </c>
      <c r="O127" s="12">
        <f t="shared" si="3"/>
        <v>6839.2</v>
      </c>
    </row>
    <row r="128" spans="1:16" x14ac:dyDescent="0.25">
      <c r="A128" s="8"/>
      <c r="B128" s="8"/>
      <c r="C128" s="9"/>
      <c r="D128" s="8"/>
      <c r="E128" s="8" t="s">
        <v>1152</v>
      </c>
      <c r="F128" s="8">
        <v>0.4</v>
      </c>
      <c r="G128" s="10">
        <v>2242</v>
      </c>
      <c r="H128" s="11">
        <v>896.8</v>
      </c>
      <c r="I128" s="11">
        <v>838.76479547432552</v>
      </c>
      <c r="J128" s="11">
        <v>58.035204525674487</v>
      </c>
      <c r="K128" s="8">
        <v>1.04</v>
      </c>
      <c r="L128" s="8"/>
      <c r="M128" s="12">
        <f t="shared" si="2"/>
        <v>2331.6800000000003</v>
      </c>
      <c r="N128" s="12">
        <f t="shared" si="2"/>
        <v>0</v>
      </c>
      <c r="O128" s="12">
        <f t="shared" si="3"/>
        <v>2331.6800000000003</v>
      </c>
    </row>
    <row r="129" spans="1:16" x14ac:dyDescent="0.25">
      <c r="A129" s="8"/>
      <c r="B129" s="8"/>
      <c r="C129" s="9"/>
      <c r="D129" s="8"/>
      <c r="E129" s="8" t="s">
        <v>1153</v>
      </c>
      <c r="F129" s="8">
        <v>0.33</v>
      </c>
      <c r="G129" s="10">
        <v>270</v>
      </c>
      <c r="H129" s="11">
        <v>89.1</v>
      </c>
      <c r="I129" s="11">
        <v>553</v>
      </c>
      <c r="J129" s="11">
        <v>-463.9</v>
      </c>
      <c r="K129" s="8">
        <v>1.1499999999999999</v>
      </c>
      <c r="L129" s="8"/>
      <c r="M129" s="12">
        <f t="shared" si="2"/>
        <v>310.5</v>
      </c>
      <c r="N129" s="12">
        <f t="shared" si="2"/>
        <v>0</v>
      </c>
      <c r="O129" s="12">
        <f t="shared" si="3"/>
        <v>310.5</v>
      </c>
    </row>
    <row r="130" spans="1:16" x14ac:dyDescent="0.25">
      <c r="A130" s="8"/>
      <c r="B130" s="8"/>
      <c r="C130" s="9" t="s">
        <v>149</v>
      </c>
      <c r="D130" s="8" t="s">
        <v>180</v>
      </c>
      <c r="E130" s="8" t="s">
        <v>1044</v>
      </c>
      <c r="F130" s="8">
        <v>0.48000000000000015</v>
      </c>
      <c r="G130" s="10">
        <v>17643</v>
      </c>
      <c r="H130" s="11">
        <v>8468.64</v>
      </c>
      <c r="I130" s="11">
        <v>6320</v>
      </c>
      <c r="J130" s="11">
        <v>2148.6400000000003</v>
      </c>
      <c r="K130" s="8">
        <v>1.08</v>
      </c>
      <c r="L130" s="8"/>
      <c r="M130" s="12">
        <f t="shared" si="2"/>
        <v>19054.440000000002</v>
      </c>
      <c r="N130" s="12">
        <f t="shared" si="2"/>
        <v>0</v>
      </c>
      <c r="O130" s="12">
        <f t="shared" si="3"/>
        <v>19054.440000000002</v>
      </c>
    </row>
    <row r="131" spans="1:16" x14ac:dyDescent="0.25">
      <c r="A131" s="8"/>
      <c r="B131" s="8"/>
      <c r="C131" s="9"/>
      <c r="D131" s="8"/>
      <c r="E131" s="8" t="s">
        <v>1152</v>
      </c>
      <c r="F131" s="8">
        <v>0.40000000000000008</v>
      </c>
      <c r="G131" s="10">
        <v>4489</v>
      </c>
      <c r="H131" s="11">
        <v>1795.6</v>
      </c>
      <c r="I131" s="11">
        <v>1659</v>
      </c>
      <c r="J131" s="11">
        <v>136.60000000000002</v>
      </c>
      <c r="K131" s="8">
        <v>1.04</v>
      </c>
      <c r="L131" s="8"/>
      <c r="M131" s="12">
        <f t="shared" si="2"/>
        <v>4668.5600000000004</v>
      </c>
      <c r="N131" s="12">
        <f t="shared" si="2"/>
        <v>0</v>
      </c>
      <c r="O131" s="12">
        <f t="shared" si="3"/>
        <v>4668.5600000000004</v>
      </c>
    </row>
    <row r="132" spans="1:16" x14ac:dyDescent="0.25">
      <c r="A132" s="8"/>
      <c r="B132" s="8"/>
      <c r="C132" s="9"/>
      <c r="D132" s="8"/>
      <c r="E132" s="8" t="s">
        <v>1153</v>
      </c>
      <c r="F132" s="8">
        <v>0.33</v>
      </c>
      <c r="G132" s="10">
        <v>5562</v>
      </c>
      <c r="H132" s="11">
        <v>1835.46</v>
      </c>
      <c r="I132" s="11">
        <v>948</v>
      </c>
      <c r="J132" s="11">
        <v>887.46</v>
      </c>
      <c r="K132" s="8">
        <v>1.1499999999999999</v>
      </c>
      <c r="L132" s="8"/>
      <c r="M132" s="12">
        <f t="shared" si="2"/>
        <v>6396.2999999999993</v>
      </c>
      <c r="N132" s="12">
        <f t="shared" si="2"/>
        <v>0</v>
      </c>
      <c r="O132" s="12">
        <f t="shared" si="3"/>
        <v>6396.2999999999993</v>
      </c>
    </row>
    <row r="133" spans="1:16" x14ac:dyDescent="0.25">
      <c r="A133" s="8"/>
      <c r="B133" s="8"/>
      <c r="C133" s="9"/>
      <c r="D133" s="8"/>
      <c r="E133" s="8" t="s">
        <v>1154</v>
      </c>
      <c r="F133" s="8">
        <v>0.33</v>
      </c>
      <c r="G133" s="10">
        <v>3855</v>
      </c>
      <c r="H133" s="11">
        <v>1272.1500000000001</v>
      </c>
      <c r="I133" s="11">
        <v>1106</v>
      </c>
      <c r="J133" s="11">
        <v>166.14999999999998</v>
      </c>
      <c r="K133" s="8">
        <v>1.1000000000000001</v>
      </c>
      <c r="L133" s="8"/>
      <c r="M133" s="12">
        <f t="shared" ref="M133:N196" si="4">$G133*K133</f>
        <v>4240.5</v>
      </c>
      <c r="N133" s="12">
        <f t="shared" si="4"/>
        <v>0</v>
      </c>
      <c r="O133" s="12">
        <f t="shared" ref="O133:O196" si="5">M133+N133</f>
        <v>4240.5</v>
      </c>
    </row>
    <row r="134" spans="1:16" x14ac:dyDescent="0.25">
      <c r="A134" s="8"/>
      <c r="B134" s="8"/>
      <c r="C134" s="9" t="s">
        <v>187</v>
      </c>
      <c r="D134" s="8" t="s">
        <v>180</v>
      </c>
      <c r="E134" s="8" t="s">
        <v>1044</v>
      </c>
      <c r="F134" s="8">
        <v>0.4800000000000002</v>
      </c>
      <c r="G134" s="10">
        <v>17832</v>
      </c>
      <c r="H134" s="11">
        <v>8559.36</v>
      </c>
      <c r="I134" s="11">
        <v>6873</v>
      </c>
      <c r="J134" s="11">
        <v>1686.3600000000001</v>
      </c>
      <c r="K134" s="8">
        <v>1.08</v>
      </c>
      <c r="L134" s="8"/>
      <c r="M134" s="12">
        <f t="shared" si="4"/>
        <v>19258.560000000001</v>
      </c>
      <c r="N134" s="12">
        <f t="shared" si="4"/>
        <v>0</v>
      </c>
      <c r="O134" s="12">
        <f t="shared" si="5"/>
        <v>19258.560000000001</v>
      </c>
    </row>
    <row r="135" spans="1:16" x14ac:dyDescent="0.25">
      <c r="A135" s="8"/>
      <c r="B135" s="8"/>
      <c r="C135" s="9"/>
      <c r="D135" s="8"/>
      <c r="E135" s="8" t="s">
        <v>1152</v>
      </c>
      <c r="F135" s="8">
        <v>0.40000000000000008</v>
      </c>
      <c r="G135" s="10">
        <v>4622</v>
      </c>
      <c r="H135" s="11">
        <v>1848.8</v>
      </c>
      <c r="I135" s="11">
        <v>1659</v>
      </c>
      <c r="J135" s="11">
        <v>189.80000000000007</v>
      </c>
      <c r="K135" s="8">
        <v>1.04</v>
      </c>
      <c r="L135" s="8"/>
      <c r="M135" s="12">
        <f t="shared" si="4"/>
        <v>4806.88</v>
      </c>
      <c r="N135" s="12">
        <f t="shared" si="4"/>
        <v>0</v>
      </c>
      <c r="O135" s="12">
        <f t="shared" si="5"/>
        <v>4806.88</v>
      </c>
    </row>
    <row r="136" spans="1:16" x14ac:dyDescent="0.25">
      <c r="A136" s="8"/>
      <c r="B136" s="8"/>
      <c r="C136" s="9"/>
      <c r="D136" s="8"/>
      <c r="E136" s="8" t="s">
        <v>1153</v>
      </c>
      <c r="F136" s="8">
        <v>0.33</v>
      </c>
      <c r="G136" s="10">
        <v>5220</v>
      </c>
      <c r="H136" s="11">
        <v>1722.6</v>
      </c>
      <c r="I136" s="11">
        <v>948</v>
      </c>
      <c r="J136" s="11">
        <v>774.6</v>
      </c>
      <c r="K136" s="8">
        <v>1.1499999999999999</v>
      </c>
      <c r="L136" s="8"/>
      <c r="M136" s="12">
        <f t="shared" si="4"/>
        <v>6002.9999999999991</v>
      </c>
      <c r="N136" s="12">
        <f t="shared" si="4"/>
        <v>0</v>
      </c>
      <c r="O136" s="12">
        <f t="shared" si="5"/>
        <v>6002.9999999999991</v>
      </c>
    </row>
    <row r="137" spans="1:16" x14ac:dyDescent="0.25">
      <c r="A137" s="8"/>
      <c r="B137" s="8"/>
      <c r="C137" s="9"/>
      <c r="D137" s="8"/>
      <c r="E137" s="8" t="s">
        <v>1154</v>
      </c>
      <c r="F137" s="8">
        <v>0.33</v>
      </c>
      <c r="G137" s="10">
        <v>3269</v>
      </c>
      <c r="H137" s="11">
        <v>1078.77</v>
      </c>
      <c r="I137" s="11">
        <v>1659</v>
      </c>
      <c r="J137" s="11">
        <v>-580.2299999999999</v>
      </c>
      <c r="K137" s="8">
        <v>1.1000000000000001</v>
      </c>
      <c r="L137" s="8"/>
      <c r="M137" s="12">
        <f t="shared" si="4"/>
        <v>3595.9</v>
      </c>
      <c r="N137" s="12">
        <f t="shared" si="4"/>
        <v>0</v>
      </c>
      <c r="O137" s="12">
        <f t="shared" si="5"/>
        <v>3595.9</v>
      </c>
    </row>
    <row r="138" spans="1:16" x14ac:dyDescent="0.25">
      <c r="A138" s="8"/>
      <c r="B138" s="8"/>
      <c r="C138" s="9" t="s">
        <v>188</v>
      </c>
      <c r="D138" s="8" t="s">
        <v>180</v>
      </c>
      <c r="E138" s="8" t="s">
        <v>1044</v>
      </c>
      <c r="F138" s="8">
        <v>0.4800000000000002</v>
      </c>
      <c r="G138" s="10">
        <v>16220</v>
      </c>
      <c r="H138" s="11">
        <v>7785.6</v>
      </c>
      <c r="I138" s="11">
        <v>6435.7441860465115</v>
      </c>
      <c r="J138" s="11">
        <v>1349.8558139534882</v>
      </c>
      <c r="K138" s="8">
        <v>1.08</v>
      </c>
      <c r="L138" s="8"/>
      <c r="M138" s="12">
        <f t="shared" si="4"/>
        <v>17517.600000000002</v>
      </c>
      <c r="N138" s="12">
        <f t="shared" si="4"/>
        <v>0</v>
      </c>
      <c r="O138" s="12">
        <f t="shared" si="5"/>
        <v>17517.600000000002</v>
      </c>
    </row>
    <row r="139" spans="1:16" x14ac:dyDescent="0.25">
      <c r="A139" s="8"/>
      <c r="B139" s="8"/>
      <c r="C139" s="9"/>
      <c r="D139" s="8"/>
      <c r="E139" s="8" t="s">
        <v>1152</v>
      </c>
      <c r="F139" s="8">
        <v>0.40000000000000008</v>
      </c>
      <c r="G139" s="10">
        <v>4239</v>
      </c>
      <c r="H139" s="11">
        <v>1695.6</v>
      </c>
      <c r="I139" s="11">
        <v>1543.2558139534883</v>
      </c>
      <c r="J139" s="11">
        <v>152.34418604651165</v>
      </c>
      <c r="K139" s="8">
        <v>1.04</v>
      </c>
      <c r="L139" s="8"/>
      <c r="M139" s="12">
        <f t="shared" si="4"/>
        <v>4408.5600000000004</v>
      </c>
      <c r="N139" s="12">
        <f t="shared" si="4"/>
        <v>0</v>
      </c>
      <c r="O139" s="12">
        <f t="shared" si="5"/>
        <v>4408.5600000000004</v>
      </c>
    </row>
    <row r="140" spans="1:16" x14ac:dyDescent="0.25">
      <c r="A140" s="8"/>
      <c r="B140" s="8"/>
      <c r="C140" s="9"/>
      <c r="D140" s="8"/>
      <c r="E140" s="8" t="s">
        <v>1153</v>
      </c>
      <c r="F140" s="8">
        <v>0.33</v>
      </c>
      <c r="G140" s="10">
        <v>3810</v>
      </c>
      <c r="H140" s="11">
        <v>1257.3000000000002</v>
      </c>
      <c r="I140" s="11">
        <v>1469.9076305220883</v>
      </c>
      <c r="J140" s="11">
        <v>-212.6076305220883</v>
      </c>
      <c r="K140" s="8">
        <v>1.1499999999999999</v>
      </c>
      <c r="L140" s="8"/>
      <c r="M140" s="12">
        <f t="shared" si="4"/>
        <v>4381.5</v>
      </c>
      <c r="N140" s="12">
        <f t="shared" si="4"/>
        <v>0</v>
      </c>
      <c r="O140" s="12">
        <f t="shared" si="5"/>
        <v>4381.5</v>
      </c>
    </row>
    <row r="141" spans="1:16" x14ac:dyDescent="0.25">
      <c r="A141" s="8"/>
      <c r="B141" s="8"/>
      <c r="C141" s="9"/>
      <c r="D141" s="8"/>
      <c r="E141" s="8" t="s">
        <v>1154</v>
      </c>
      <c r="F141" s="8">
        <v>0.33</v>
      </c>
      <c r="G141" s="10">
        <v>2754</v>
      </c>
      <c r="H141" s="11">
        <v>908.82</v>
      </c>
      <c r="I141" s="11">
        <v>1690.0923694779117</v>
      </c>
      <c r="J141" s="11">
        <v>-781.27236947791164</v>
      </c>
      <c r="K141" s="8">
        <v>1.1000000000000001</v>
      </c>
      <c r="L141" s="8"/>
      <c r="M141" s="12">
        <f t="shared" si="4"/>
        <v>3029.4</v>
      </c>
      <c r="N141" s="12">
        <f t="shared" si="4"/>
        <v>0</v>
      </c>
      <c r="O141" s="12">
        <f t="shared" si="5"/>
        <v>3029.4</v>
      </c>
    </row>
    <row r="142" spans="1:16" s="7" customFormat="1" x14ac:dyDescent="0.25">
      <c r="A142" s="13"/>
      <c r="B142" s="13" t="s">
        <v>202</v>
      </c>
      <c r="C142" s="14"/>
      <c r="D142" s="13"/>
      <c r="E142" s="13"/>
      <c r="F142" s="13"/>
      <c r="G142" s="15">
        <v>252440</v>
      </c>
      <c r="H142" s="16">
        <v>114030.32000000004</v>
      </c>
      <c r="I142" s="16">
        <v>87216</v>
      </c>
      <c r="J142" s="16">
        <v>26814.32</v>
      </c>
      <c r="K142" s="13"/>
      <c r="L142" s="13"/>
      <c r="M142" s="17"/>
      <c r="N142" s="17"/>
      <c r="O142" s="17">
        <f>SUM(O114:O141)</f>
        <v>272341.38000000006</v>
      </c>
      <c r="P142"/>
    </row>
    <row r="143" spans="1:16" s="7" customFormat="1" x14ac:dyDescent="0.25">
      <c r="A143" s="2" t="s">
        <v>210</v>
      </c>
      <c r="B143" s="2"/>
      <c r="C143" s="3"/>
      <c r="D143" s="2"/>
      <c r="E143" s="2"/>
      <c r="F143" s="2"/>
      <c r="G143" s="4">
        <v>280250</v>
      </c>
      <c r="H143" s="5">
        <v>139275.92000000013</v>
      </c>
      <c r="I143" s="5">
        <v>116920</v>
      </c>
      <c r="J143" s="5">
        <v>22355.920000000006</v>
      </c>
      <c r="K143" s="2"/>
      <c r="L143" s="2"/>
      <c r="M143" s="6"/>
      <c r="N143" s="6"/>
      <c r="O143" s="6"/>
      <c r="P143"/>
    </row>
    <row r="144" spans="1:16" x14ac:dyDescent="0.25">
      <c r="A144" s="8" t="s">
        <v>211</v>
      </c>
      <c r="B144" s="8" t="s">
        <v>221</v>
      </c>
      <c r="C144" s="9" t="s">
        <v>213</v>
      </c>
      <c r="D144" s="8" t="s">
        <v>38</v>
      </c>
      <c r="E144" s="8" t="s">
        <v>1047</v>
      </c>
      <c r="F144" s="8">
        <v>0.68</v>
      </c>
      <c r="G144" s="10">
        <v>207</v>
      </c>
      <c r="H144" s="11">
        <v>140.76</v>
      </c>
      <c r="I144" s="11">
        <v>104.6777477040537</v>
      </c>
      <c r="J144" s="11">
        <v>36.082252295946304</v>
      </c>
      <c r="K144" s="8">
        <v>1.82</v>
      </c>
      <c r="L144" s="8"/>
      <c r="M144" s="12">
        <f t="shared" si="4"/>
        <v>376.74</v>
      </c>
      <c r="N144" s="12">
        <f t="shared" si="4"/>
        <v>0</v>
      </c>
      <c r="O144" s="12">
        <f t="shared" si="5"/>
        <v>376.74</v>
      </c>
    </row>
    <row r="145" spans="1:15" x14ac:dyDescent="0.25">
      <c r="A145" s="8"/>
      <c r="B145" s="8"/>
      <c r="C145" s="9"/>
      <c r="D145" s="8"/>
      <c r="E145" s="8" t="s">
        <v>1155</v>
      </c>
      <c r="F145" s="8">
        <v>0.68</v>
      </c>
      <c r="G145" s="10">
        <v>1900</v>
      </c>
      <c r="H145" s="11">
        <v>1292</v>
      </c>
      <c r="I145" s="11">
        <v>862.11671059629339</v>
      </c>
      <c r="J145" s="11">
        <v>429.88328940370656</v>
      </c>
      <c r="K145" s="8">
        <v>1.82</v>
      </c>
      <c r="L145" s="8"/>
      <c r="M145" s="12">
        <f t="shared" si="4"/>
        <v>3458</v>
      </c>
      <c r="N145" s="12">
        <f t="shared" si="4"/>
        <v>0</v>
      </c>
      <c r="O145" s="12">
        <f t="shared" si="5"/>
        <v>3458</v>
      </c>
    </row>
    <row r="146" spans="1:15" x14ac:dyDescent="0.25">
      <c r="A146" s="8"/>
      <c r="B146" s="8"/>
      <c r="C146" s="9"/>
      <c r="D146" s="8"/>
      <c r="E146" s="8" t="s">
        <v>1156</v>
      </c>
      <c r="F146" s="8">
        <v>0.66</v>
      </c>
      <c r="G146" s="10">
        <v>445</v>
      </c>
      <c r="H146" s="11">
        <v>293.7</v>
      </c>
      <c r="I146" s="11">
        <v>205.84005914427814</v>
      </c>
      <c r="J146" s="11">
        <v>87.859940855721845</v>
      </c>
      <c r="K146" s="8">
        <v>1.97</v>
      </c>
      <c r="L146" s="8"/>
      <c r="M146" s="12">
        <f t="shared" si="4"/>
        <v>876.65</v>
      </c>
      <c r="N146" s="12">
        <f t="shared" si="4"/>
        <v>0</v>
      </c>
      <c r="O146" s="12">
        <f t="shared" si="5"/>
        <v>876.65</v>
      </c>
    </row>
    <row r="147" spans="1:15" x14ac:dyDescent="0.25">
      <c r="A147" s="8"/>
      <c r="B147" s="8"/>
      <c r="C147" s="9"/>
      <c r="D147" s="8"/>
      <c r="E147" s="8" t="s">
        <v>1157</v>
      </c>
      <c r="F147" s="8">
        <v>0.8</v>
      </c>
      <c r="G147" s="10">
        <v>2491</v>
      </c>
      <c r="H147" s="11">
        <v>1992.8</v>
      </c>
      <c r="I147" s="11">
        <v>1322.3362558019599</v>
      </c>
      <c r="J147" s="11">
        <v>670.46374419804022</v>
      </c>
      <c r="K147" s="8">
        <v>2.1</v>
      </c>
      <c r="L147" s="8"/>
      <c r="M147" s="12">
        <f t="shared" si="4"/>
        <v>5231.1000000000004</v>
      </c>
      <c r="N147" s="12">
        <f t="shared" si="4"/>
        <v>0</v>
      </c>
      <c r="O147" s="12">
        <f t="shared" si="5"/>
        <v>5231.1000000000004</v>
      </c>
    </row>
    <row r="148" spans="1:15" x14ac:dyDescent="0.25">
      <c r="A148" s="8"/>
      <c r="B148" s="8"/>
      <c r="C148" s="9"/>
      <c r="D148" s="8"/>
      <c r="E148" s="8" t="s">
        <v>1050</v>
      </c>
      <c r="F148" s="8">
        <v>0.68</v>
      </c>
      <c r="G148" s="10">
        <v>380</v>
      </c>
      <c r="H148" s="11">
        <v>258.39999999999998</v>
      </c>
      <c r="I148" s="11">
        <v>184.42643138159127</v>
      </c>
      <c r="J148" s="11">
        <v>73.973568618408734</v>
      </c>
      <c r="K148" s="8">
        <v>1.82</v>
      </c>
      <c r="L148" s="8"/>
      <c r="M148" s="12">
        <f t="shared" si="4"/>
        <v>691.6</v>
      </c>
      <c r="N148" s="12">
        <f t="shared" si="4"/>
        <v>0</v>
      </c>
      <c r="O148" s="12">
        <f t="shared" si="5"/>
        <v>691.6</v>
      </c>
    </row>
    <row r="149" spans="1:15" x14ac:dyDescent="0.25">
      <c r="A149" s="8"/>
      <c r="B149" s="8"/>
      <c r="C149" s="9"/>
      <c r="D149" s="8"/>
      <c r="E149" s="8" t="s">
        <v>1052</v>
      </c>
      <c r="F149" s="8">
        <v>0.68</v>
      </c>
      <c r="G149" s="10">
        <v>131</v>
      </c>
      <c r="H149" s="11">
        <v>89.08</v>
      </c>
      <c r="I149" s="11">
        <v>69.001482901240792</v>
      </c>
      <c r="J149" s="11">
        <v>20.078517098759203</v>
      </c>
      <c r="K149" s="8">
        <v>1.82</v>
      </c>
      <c r="L149" s="8"/>
      <c r="M149" s="12">
        <f t="shared" si="4"/>
        <v>238.42000000000002</v>
      </c>
      <c r="N149" s="12">
        <f t="shared" si="4"/>
        <v>0</v>
      </c>
      <c r="O149" s="12">
        <f t="shared" si="5"/>
        <v>238.42000000000002</v>
      </c>
    </row>
    <row r="150" spans="1:15" x14ac:dyDescent="0.25">
      <c r="A150" s="8"/>
      <c r="B150" s="8"/>
      <c r="C150" s="9"/>
      <c r="D150" s="8"/>
      <c r="E150" s="8" t="s">
        <v>1158</v>
      </c>
      <c r="F150" s="8">
        <v>0.72000000000000008</v>
      </c>
      <c r="G150" s="10">
        <v>2350</v>
      </c>
      <c r="H150" s="11">
        <v>1692</v>
      </c>
      <c r="I150" s="11">
        <v>1349.7043617767763</v>
      </c>
      <c r="J150" s="11">
        <v>342.29563822322348</v>
      </c>
      <c r="K150" s="8">
        <v>1.36</v>
      </c>
      <c r="L150" s="8"/>
      <c r="M150" s="12">
        <f t="shared" si="4"/>
        <v>3196.0000000000005</v>
      </c>
      <c r="N150" s="12">
        <f t="shared" si="4"/>
        <v>0</v>
      </c>
      <c r="O150" s="12">
        <f t="shared" si="5"/>
        <v>3196.0000000000005</v>
      </c>
    </row>
    <row r="151" spans="1:15" x14ac:dyDescent="0.25">
      <c r="A151" s="8"/>
      <c r="B151" s="8"/>
      <c r="C151" s="9"/>
      <c r="D151" s="8"/>
      <c r="E151" s="8" t="s">
        <v>1159</v>
      </c>
      <c r="F151" s="8">
        <v>0.7</v>
      </c>
      <c r="G151" s="10">
        <v>3535</v>
      </c>
      <c r="H151" s="11">
        <v>2474.5</v>
      </c>
      <c r="I151" s="11">
        <v>1689.502153825214</v>
      </c>
      <c r="J151" s="11">
        <v>784.99784617478599</v>
      </c>
      <c r="K151" s="8">
        <v>1.3</v>
      </c>
      <c r="L151" s="8"/>
      <c r="M151" s="12">
        <f t="shared" si="4"/>
        <v>4595.5</v>
      </c>
      <c r="N151" s="12">
        <f t="shared" si="4"/>
        <v>0</v>
      </c>
      <c r="O151" s="12">
        <f t="shared" si="5"/>
        <v>4595.5</v>
      </c>
    </row>
    <row r="152" spans="1:15" x14ac:dyDescent="0.25">
      <c r="A152" s="8"/>
      <c r="B152" s="8"/>
      <c r="C152" s="9"/>
      <c r="D152" s="8"/>
      <c r="E152" s="8" t="s">
        <v>1160</v>
      </c>
      <c r="F152" s="8">
        <v>0.72</v>
      </c>
      <c r="G152" s="10">
        <v>400</v>
      </c>
      <c r="H152" s="11">
        <v>288</v>
      </c>
      <c r="I152" s="11">
        <v>213.80690579953068</v>
      </c>
      <c r="J152" s="11">
        <v>74.193094200469332</v>
      </c>
      <c r="K152" s="8">
        <v>1.36</v>
      </c>
      <c r="L152" s="8"/>
      <c r="M152" s="12">
        <f t="shared" si="4"/>
        <v>544</v>
      </c>
      <c r="N152" s="12">
        <f t="shared" si="4"/>
        <v>0</v>
      </c>
      <c r="O152" s="12">
        <f t="shared" si="5"/>
        <v>544</v>
      </c>
    </row>
    <row r="153" spans="1:15" x14ac:dyDescent="0.25">
      <c r="A153" s="8"/>
      <c r="B153" s="8"/>
      <c r="C153" s="9"/>
      <c r="D153" s="8"/>
      <c r="E153" s="8" t="s">
        <v>1161</v>
      </c>
      <c r="F153" s="8">
        <v>0.68</v>
      </c>
      <c r="G153" s="10">
        <v>1430</v>
      </c>
      <c r="H153" s="11">
        <v>972.4</v>
      </c>
      <c r="I153" s="11">
        <v>612.99698311399413</v>
      </c>
      <c r="J153" s="11">
        <v>359.40301688600584</v>
      </c>
      <c r="K153" s="8">
        <v>1.83</v>
      </c>
      <c r="L153" s="8"/>
      <c r="M153" s="12">
        <f t="shared" si="4"/>
        <v>2616.9</v>
      </c>
      <c r="N153" s="12">
        <f t="shared" si="4"/>
        <v>0</v>
      </c>
      <c r="O153" s="12">
        <f t="shared" si="5"/>
        <v>2616.9</v>
      </c>
    </row>
    <row r="154" spans="1:15" x14ac:dyDescent="0.25">
      <c r="A154" s="8"/>
      <c r="B154" s="8"/>
      <c r="C154" s="9"/>
      <c r="D154" s="8"/>
      <c r="E154" s="8" t="s">
        <v>1162</v>
      </c>
      <c r="F154" s="8">
        <v>0.68</v>
      </c>
      <c r="G154" s="10">
        <v>2325</v>
      </c>
      <c r="H154" s="11">
        <v>1581</v>
      </c>
      <c r="I154" s="11">
        <v>988.73639834552966</v>
      </c>
      <c r="J154" s="11">
        <v>592.26360165447022</v>
      </c>
      <c r="K154" s="8">
        <v>1.83</v>
      </c>
      <c r="L154" s="8"/>
      <c r="M154" s="12">
        <f t="shared" si="4"/>
        <v>4254.75</v>
      </c>
      <c r="N154" s="12">
        <f t="shared" si="4"/>
        <v>0</v>
      </c>
      <c r="O154" s="12">
        <f t="shared" si="5"/>
        <v>4254.75</v>
      </c>
    </row>
    <row r="155" spans="1:15" x14ac:dyDescent="0.25">
      <c r="A155" s="8"/>
      <c r="B155" s="8"/>
      <c r="C155" s="9"/>
      <c r="D155" s="8"/>
      <c r="E155" s="8" t="s">
        <v>1163</v>
      </c>
      <c r="F155" s="8">
        <v>0.65</v>
      </c>
      <c r="G155" s="10">
        <v>5603</v>
      </c>
      <c r="H155" s="11">
        <v>3641.95</v>
      </c>
      <c r="I155" s="11">
        <v>2299.390496071112</v>
      </c>
      <c r="J155" s="11">
        <v>1342.559503928888</v>
      </c>
      <c r="K155" s="8">
        <v>1.66</v>
      </c>
      <c r="L155" s="8"/>
      <c r="M155" s="12">
        <f t="shared" si="4"/>
        <v>9300.98</v>
      </c>
      <c r="N155" s="12">
        <f t="shared" si="4"/>
        <v>0</v>
      </c>
      <c r="O155" s="12">
        <f t="shared" si="5"/>
        <v>9300.98</v>
      </c>
    </row>
    <row r="156" spans="1:15" x14ac:dyDescent="0.25">
      <c r="A156" s="8"/>
      <c r="B156" s="8"/>
      <c r="C156" s="9"/>
      <c r="D156" s="8"/>
      <c r="E156" s="8" t="s">
        <v>868</v>
      </c>
      <c r="F156" s="8">
        <v>0.65</v>
      </c>
      <c r="G156" s="10">
        <v>8817</v>
      </c>
      <c r="H156" s="11">
        <v>5731.05</v>
      </c>
      <c r="I156" s="11">
        <v>3844.1455508156587</v>
      </c>
      <c r="J156" s="11">
        <v>1886.9044491843408</v>
      </c>
      <c r="K156" s="8">
        <v>1.64</v>
      </c>
      <c r="L156" s="8"/>
      <c r="M156" s="12">
        <f t="shared" si="4"/>
        <v>14459.88</v>
      </c>
      <c r="N156" s="12">
        <f t="shared" si="4"/>
        <v>0</v>
      </c>
      <c r="O156" s="12">
        <f t="shared" si="5"/>
        <v>14459.88</v>
      </c>
    </row>
    <row r="157" spans="1:15" x14ac:dyDescent="0.25">
      <c r="A157" s="8"/>
      <c r="B157" s="8"/>
      <c r="C157" s="9"/>
      <c r="D157" s="8"/>
      <c r="E157" s="8" t="s">
        <v>1164</v>
      </c>
      <c r="F157" s="8">
        <v>0.65</v>
      </c>
      <c r="G157" s="10">
        <v>4682</v>
      </c>
      <c r="H157" s="11">
        <v>3043.3</v>
      </c>
      <c r="I157" s="11">
        <v>2064.1584034807238</v>
      </c>
      <c r="J157" s="11">
        <v>979.14159651927616</v>
      </c>
      <c r="K157" s="8">
        <v>1.66</v>
      </c>
      <c r="L157" s="8"/>
      <c r="M157" s="12">
        <f t="shared" si="4"/>
        <v>7772.12</v>
      </c>
      <c r="N157" s="12">
        <f t="shared" si="4"/>
        <v>0</v>
      </c>
      <c r="O157" s="12">
        <f t="shared" si="5"/>
        <v>7772.12</v>
      </c>
    </row>
    <row r="158" spans="1:15" x14ac:dyDescent="0.25">
      <c r="A158" s="8"/>
      <c r="B158" s="8"/>
      <c r="C158" s="9"/>
      <c r="D158" s="8"/>
      <c r="E158" s="8" t="s">
        <v>1165</v>
      </c>
      <c r="F158" s="8">
        <v>0.65</v>
      </c>
      <c r="G158" s="10">
        <v>6172</v>
      </c>
      <c r="H158" s="11">
        <v>4011.7999999999997</v>
      </c>
      <c r="I158" s="11">
        <v>2569.1600592420432</v>
      </c>
      <c r="J158" s="11">
        <v>1442.639940757957</v>
      </c>
      <c r="K158" s="8">
        <v>1.66</v>
      </c>
      <c r="L158" s="8"/>
      <c r="M158" s="12">
        <f t="shared" si="4"/>
        <v>10245.519999999999</v>
      </c>
      <c r="N158" s="12">
        <f t="shared" si="4"/>
        <v>0</v>
      </c>
      <c r="O158" s="12">
        <f t="shared" si="5"/>
        <v>10245.519999999999</v>
      </c>
    </row>
    <row r="159" spans="1:15" x14ac:dyDescent="0.25">
      <c r="A159" s="8"/>
      <c r="B159" s="8"/>
      <c r="C159" s="9" t="s">
        <v>215</v>
      </c>
      <c r="D159" s="8" t="s">
        <v>38</v>
      </c>
      <c r="E159" s="8" t="s">
        <v>1047</v>
      </c>
      <c r="F159" s="8">
        <v>0.68</v>
      </c>
      <c r="G159" s="10">
        <v>895</v>
      </c>
      <c r="H159" s="11">
        <v>608.6</v>
      </c>
      <c r="I159" s="11">
        <v>395.75397619755228</v>
      </c>
      <c r="J159" s="11">
        <v>212.8460238024478</v>
      </c>
      <c r="K159" s="8">
        <v>1.82</v>
      </c>
      <c r="L159" s="8"/>
      <c r="M159" s="12">
        <f t="shared" si="4"/>
        <v>1628.9</v>
      </c>
      <c r="N159" s="12">
        <f t="shared" si="4"/>
        <v>0</v>
      </c>
      <c r="O159" s="12">
        <f t="shared" si="5"/>
        <v>1628.9</v>
      </c>
    </row>
    <row r="160" spans="1:15" x14ac:dyDescent="0.25">
      <c r="A160" s="8"/>
      <c r="B160" s="8"/>
      <c r="C160" s="9"/>
      <c r="D160" s="8"/>
      <c r="E160" s="8" t="s">
        <v>1155</v>
      </c>
      <c r="F160" s="8">
        <v>0.68</v>
      </c>
      <c r="G160" s="10">
        <v>2734</v>
      </c>
      <c r="H160" s="11">
        <v>1859.1200000000001</v>
      </c>
      <c r="I160" s="11">
        <v>1121.2247694057717</v>
      </c>
      <c r="J160" s="11">
        <v>737.89523059422845</v>
      </c>
      <c r="K160" s="8">
        <v>1.82</v>
      </c>
      <c r="L160" s="8"/>
      <c r="M160" s="12">
        <f t="shared" si="4"/>
        <v>4975.88</v>
      </c>
      <c r="N160" s="12">
        <f t="shared" si="4"/>
        <v>0</v>
      </c>
      <c r="O160" s="12">
        <f t="shared" si="5"/>
        <v>4975.88</v>
      </c>
    </row>
    <row r="161" spans="1:15" x14ac:dyDescent="0.25">
      <c r="A161" s="8"/>
      <c r="B161" s="8"/>
      <c r="C161" s="9"/>
      <c r="D161" s="8"/>
      <c r="E161" s="8" t="s">
        <v>1156</v>
      </c>
      <c r="F161" s="8">
        <v>0.66</v>
      </c>
      <c r="G161" s="10">
        <v>338</v>
      </c>
      <c r="H161" s="11">
        <v>223.07999999999998</v>
      </c>
      <c r="I161" s="11">
        <v>133.20662244408246</v>
      </c>
      <c r="J161" s="11">
        <v>89.873377555917557</v>
      </c>
      <c r="K161" s="8">
        <v>1.97</v>
      </c>
      <c r="L161" s="8"/>
      <c r="M161" s="12">
        <f t="shared" si="4"/>
        <v>665.86</v>
      </c>
      <c r="N161" s="12">
        <f t="shared" si="4"/>
        <v>0</v>
      </c>
      <c r="O161" s="12">
        <f t="shared" si="5"/>
        <v>665.86</v>
      </c>
    </row>
    <row r="162" spans="1:15" x14ac:dyDescent="0.25">
      <c r="A162" s="8"/>
      <c r="B162" s="8"/>
      <c r="C162" s="9"/>
      <c r="D162" s="8"/>
      <c r="E162" s="8" t="s">
        <v>1157</v>
      </c>
      <c r="F162" s="8">
        <v>0.8</v>
      </c>
      <c r="G162" s="10">
        <v>3769</v>
      </c>
      <c r="H162" s="11">
        <v>3015.2</v>
      </c>
      <c r="I162" s="11">
        <v>1838</v>
      </c>
      <c r="J162" s="11">
        <v>1177.2</v>
      </c>
      <c r="K162" s="8">
        <v>2.1</v>
      </c>
      <c r="L162" s="8"/>
      <c r="M162" s="12">
        <f t="shared" si="4"/>
        <v>7914.9000000000005</v>
      </c>
      <c r="N162" s="12">
        <f t="shared" si="4"/>
        <v>0</v>
      </c>
      <c r="O162" s="12">
        <f t="shared" si="5"/>
        <v>7914.9000000000005</v>
      </c>
    </row>
    <row r="163" spans="1:15" x14ac:dyDescent="0.25">
      <c r="A163" s="8"/>
      <c r="B163" s="8"/>
      <c r="C163" s="9"/>
      <c r="D163" s="8"/>
      <c r="E163" s="8" t="s">
        <v>1050</v>
      </c>
      <c r="F163" s="8">
        <v>0.68</v>
      </c>
      <c r="G163" s="10">
        <v>95</v>
      </c>
      <c r="H163" s="11">
        <v>64.600000000000009</v>
      </c>
      <c r="I163" s="11">
        <v>41.493512450851902</v>
      </c>
      <c r="J163" s="11">
        <v>23.106487549148103</v>
      </c>
      <c r="K163" s="8">
        <v>1.82</v>
      </c>
      <c r="L163" s="8"/>
      <c r="M163" s="12">
        <f t="shared" si="4"/>
        <v>172.9</v>
      </c>
      <c r="N163" s="12">
        <f t="shared" si="4"/>
        <v>0</v>
      </c>
      <c r="O163" s="12">
        <f t="shared" si="5"/>
        <v>172.9</v>
      </c>
    </row>
    <row r="164" spans="1:15" x14ac:dyDescent="0.25">
      <c r="A164" s="8"/>
      <c r="B164" s="8"/>
      <c r="C164" s="9"/>
      <c r="D164" s="8"/>
      <c r="E164" s="8" t="s">
        <v>1052</v>
      </c>
      <c r="F164" s="8">
        <v>0.68</v>
      </c>
      <c r="G164" s="10">
        <v>22</v>
      </c>
      <c r="H164" s="11">
        <v>14.96</v>
      </c>
      <c r="I164" s="11">
        <v>10.557702349869452</v>
      </c>
      <c r="J164" s="11">
        <v>4.4022976501305493</v>
      </c>
      <c r="K164" s="8">
        <v>1.82</v>
      </c>
      <c r="L164" s="8"/>
      <c r="M164" s="12">
        <f t="shared" si="4"/>
        <v>40.04</v>
      </c>
      <c r="N164" s="12">
        <f t="shared" si="4"/>
        <v>0</v>
      </c>
      <c r="O164" s="12">
        <f t="shared" si="5"/>
        <v>40.04</v>
      </c>
    </row>
    <row r="165" spans="1:15" x14ac:dyDescent="0.25">
      <c r="A165" s="8"/>
      <c r="B165" s="8"/>
      <c r="C165" s="9"/>
      <c r="D165" s="8"/>
      <c r="E165" s="8" t="s">
        <v>1158</v>
      </c>
      <c r="F165" s="8">
        <v>0.72</v>
      </c>
      <c r="G165" s="10">
        <v>1693</v>
      </c>
      <c r="H165" s="11">
        <v>1218.96</v>
      </c>
      <c r="I165" s="11">
        <v>1090.9136117262972</v>
      </c>
      <c r="J165" s="11">
        <v>128.04638827370269</v>
      </c>
      <c r="K165" s="8">
        <v>1.36</v>
      </c>
      <c r="L165" s="8"/>
      <c r="M165" s="12">
        <f t="shared" si="4"/>
        <v>2302.48</v>
      </c>
      <c r="N165" s="12">
        <f t="shared" si="4"/>
        <v>0</v>
      </c>
      <c r="O165" s="12">
        <f t="shared" si="5"/>
        <v>2302.48</v>
      </c>
    </row>
    <row r="166" spans="1:15" x14ac:dyDescent="0.25">
      <c r="A166" s="8"/>
      <c r="B166" s="8"/>
      <c r="C166" s="9"/>
      <c r="D166" s="8"/>
      <c r="E166" s="8" t="s">
        <v>1159</v>
      </c>
      <c r="F166" s="8">
        <v>0.7</v>
      </c>
      <c r="G166" s="10">
        <v>4945</v>
      </c>
      <c r="H166" s="11">
        <v>3461.5</v>
      </c>
      <c r="I166" s="11">
        <v>2023.5078014240189</v>
      </c>
      <c r="J166" s="11">
        <v>1437.9921985759811</v>
      </c>
      <c r="K166" s="8">
        <v>1.3</v>
      </c>
      <c r="L166" s="8"/>
      <c r="M166" s="12">
        <f t="shared" si="4"/>
        <v>6428.5</v>
      </c>
      <c r="N166" s="12">
        <f t="shared" si="4"/>
        <v>0</v>
      </c>
      <c r="O166" s="12">
        <f t="shared" si="5"/>
        <v>6428.5</v>
      </c>
    </row>
    <row r="167" spans="1:15" x14ac:dyDescent="0.25">
      <c r="A167" s="8"/>
      <c r="B167" s="8"/>
      <c r="C167" s="9"/>
      <c r="D167" s="8"/>
      <c r="E167" s="8" t="s">
        <v>1160</v>
      </c>
      <c r="F167" s="8">
        <v>0.72</v>
      </c>
      <c r="G167" s="10">
        <v>1435</v>
      </c>
      <c r="H167" s="11">
        <v>1033.2</v>
      </c>
      <c r="I167" s="11">
        <v>811.06070603761134</v>
      </c>
      <c r="J167" s="11">
        <v>222.13929396238873</v>
      </c>
      <c r="K167" s="8">
        <v>1.36</v>
      </c>
      <c r="L167" s="8"/>
      <c r="M167" s="12">
        <f t="shared" si="4"/>
        <v>1951.6000000000001</v>
      </c>
      <c r="N167" s="12">
        <f t="shared" si="4"/>
        <v>0</v>
      </c>
      <c r="O167" s="12">
        <f t="shared" si="5"/>
        <v>1951.6000000000001</v>
      </c>
    </row>
    <row r="168" spans="1:15" x14ac:dyDescent="0.25">
      <c r="A168" s="8"/>
      <c r="B168" s="8"/>
      <c r="C168" s="9"/>
      <c r="D168" s="8"/>
      <c r="E168" s="8" t="s">
        <v>1161</v>
      </c>
      <c r="F168" s="8">
        <v>0.68</v>
      </c>
      <c r="G168" s="10">
        <v>2865</v>
      </c>
      <c r="H168" s="11">
        <v>1948.2</v>
      </c>
      <c r="I168" s="11">
        <v>1263.8841842612978</v>
      </c>
      <c r="J168" s="11">
        <v>684.31581573870221</v>
      </c>
      <c r="K168" s="8">
        <v>1.83</v>
      </c>
      <c r="L168" s="8"/>
      <c r="M168" s="12">
        <f t="shared" si="4"/>
        <v>5242.95</v>
      </c>
      <c r="N168" s="12">
        <f t="shared" si="4"/>
        <v>0</v>
      </c>
      <c r="O168" s="12">
        <f t="shared" si="5"/>
        <v>5242.95</v>
      </c>
    </row>
    <row r="169" spans="1:15" x14ac:dyDescent="0.25">
      <c r="A169" s="8"/>
      <c r="B169" s="8"/>
      <c r="C169" s="9"/>
      <c r="D169" s="8"/>
      <c r="E169" s="8" t="s">
        <v>1162</v>
      </c>
      <c r="F169" s="8">
        <v>0.68</v>
      </c>
      <c r="G169" s="10">
        <v>2400</v>
      </c>
      <c r="H169" s="11">
        <v>1632</v>
      </c>
      <c r="I169" s="11">
        <v>988.55349523207678</v>
      </c>
      <c r="J169" s="11">
        <v>643.44650476792322</v>
      </c>
      <c r="K169" s="8">
        <v>1.83</v>
      </c>
      <c r="L169" s="8"/>
      <c r="M169" s="12">
        <f t="shared" si="4"/>
        <v>4392</v>
      </c>
      <c r="N169" s="12">
        <f t="shared" si="4"/>
        <v>0</v>
      </c>
      <c r="O169" s="12">
        <f t="shared" si="5"/>
        <v>4392</v>
      </c>
    </row>
    <row r="170" spans="1:15" x14ac:dyDescent="0.25">
      <c r="A170" s="8"/>
      <c r="B170" s="8"/>
      <c r="C170" s="9"/>
      <c r="D170" s="8"/>
      <c r="E170" s="8" t="s">
        <v>1163</v>
      </c>
      <c r="F170" s="8">
        <v>0.65</v>
      </c>
      <c r="G170" s="10">
        <v>4985</v>
      </c>
      <c r="H170" s="11">
        <v>3240.25</v>
      </c>
      <c r="I170" s="11">
        <v>1838</v>
      </c>
      <c r="J170" s="11">
        <v>1402.25</v>
      </c>
      <c r="K170" s="8">
        <v>1.66</v>
      </c>
      <c r="L170" s="8"/>
      <c r="M170" s="12">
        <f t="shared" si="4"/>
        <v>8275.1</v>
      </c>
      <c r="N170" s="12">
        <f t="shared" si="4"/>
        <v>0</v>
      </c>
      <c r="O170" s="12">
        <f t="shared" si="5"/>
        <v>8275.1</v>
      </c>
    </row>
    <row r="171" spans="1:15" x14ac:dyDescent="0.25">
      <c r="A171" s="8"/>
      <c r="B171" s="8"/>
      <c r="C171" s="9"/>
      <c r="D171" s="8"/>
      <c r="E171" s="8" t="s">
        <v>868</v>
      </c>
      <c r="F171" s="8">
        <v>0.65</v>
      </c>
      <c r="G171" s="10">
        <v>8613</v>
      </c>
      <c r="H171" s="11">
        <v>5598.45</v>
      </c>
      <c r="I171" s="11">
        <v>3434.8002090103018</v>
      </c>
      <c r="J171" s="11">
        <v>2163.649790989698</v>
      </c>
      <c r="K171" s="8">
        <v>1.64</v>
      </c>
      <c r="L171" s="8"/>
      <c r="M171" s="12">
        <f t="shared" si="4"/>
        <v>14125.32</v>
      </c>
      <c r="N171" s="12">
        <f t="shared" si="4"/>
        <v>0</v>
      </c>
      <c r="O171" s="12">
        <f t="shared" si="5"/>
        <v>14125.32</v>
      </c>
    </row>
    <row r="172" spans="1:15" x14ac:dyDescent="0.25">
      <c r="A172" s="8"/>
      <c r="B172" s="8"/>
      <c r="C172" s="9"/>
      <c r="D172" s="8"/>
      <c r="E172" s="8" t="s">
        <v>1164</v>
      </c>
      <c r="F172" s="8">
        <v>0.65</v>
      </c>
      <c r="G172" s="10">
        <v>5730</v>
      </c>
      <c r="H172" s="11">
        <v>3724.5</v>
      </c>
      <c r="I172" s="11">
        <v>2480.4870687489547</v>
      </c>
      <c r="J172" s="11">
        <v>1244.0129312510453</v>
      </c>
      <c r="K172" s="8">
        <v>1.66</v>
      </c>
      <c r="L172" s="8"/>
      <c r="M172" s="12">
        <f t="shared" si="4"/>
        <v>9511.7999999999993</v>
      </c>
      <c r="N172" s="12">
        <f t="shared" si="4"/>
        <v>0</v>
      </c>
      <c r="O172" s="12">
        <f t="shared" si="5"/>
        <v>9511.7999999999993</v>
      </c>
    </row>
    <row r="173" spans="1:15" x14ac:dyDescent="0.25">
      <c r="A173" s="8"/>
      <c r="B173" s="8"/>
      <c r="C173" s="9"/>
      <c r="D173" s="8"/>
      <c r="E173" s="8" t="s">
        <v>1165</v>
      </c>
      <c r="F173" s="8">
        <v>0.65</v>
      </c>
      <c r="G173" s="10">
        <v>4415</v>
      </c>
      <c r="H173" s="11">
        <v>2869.75</v>
      </c>
      <c r="I173" s="11">
        <v>1827.5563407113139</v>
      </c>
      <c r="J173" s="11">
        <v>1042.1936592886861</v>
      </c>
      <c r="K173" s="8">
        <v>1.66</v>
      </c>
      <c r="L173" s="8"/>
      <c r="M173" s="12">
        <f t="shared" si="4"/>
        <v>7328.9</v>
      </c>
      <c r="N173" s="12">
        <f t="shared" si="4"/>
        <v>0</v>
      </c>
      <c r="O173" s="12">
        <f t="shared" si="5"/>
        <v>7328.9</v>
      </c>
    </row>
    <row r="174" spans="1:15" x14ac:dyDescent="0.25">
      <c r="A174" s="8"/>
      <c r="B174" s="8"/>
      <c r="C174" s="9" t="s">
        <v>216</v>
      </c>
      <c r="D174" s="8" t="s">
        <v>38</v>
      </c>
      <c r="E174" s="8" t="s">
        <v>1047</v>
      </c>
      <c r="F174" s="8">
        <v>0.68</v>
      </c>
      <c r="G174" s="10">
        <v>380</v>
      </c>
      <c r="H174" s="11">
        <v>258.39999999999998</v>
      </c>
      <c r="I174" s="11">
        <v>165.64960750208991</v>
      </c>
      <c r="J174" s="11">
        <v>92.75039249791007</v>
      </c>
      <c r="K174" s="8">
        <v>1.82</v>
      </c>
      <c r="L174" s="8"/>
      <c r="M174" s="12">
        <f t="shared" si="4"/>
        <v>691.6</v>
      </c>
      <c r="N174" s="12">
        <f t="shared" si="4"/>
        <v>0</v>
      </c>
      <c r="O174" s="12">
        <f t="shared" si="5"/>
        <v>691.6</v>
      </c>
    </row>
    <row r="175" spans="1:15" x14ac:dyDescent="0.25">
      <c r="A175" s="8"/>
      <c r="B175" s="8"/>
      <c r="C175" s="9"/>
      <c r="D175" s="8"/>
      <c r="E175" s="8" t="s">
        <v>1155</v>
      </c>
      <c r="F175" s="8">
        <v>0.68</v>
      </c>
      <c r="G175" s="10">
        <v>3395</v>
      </c>
      <c r="H175" s="11">
        <v>2308.5999999999995</v>
      </c>
      <c r="I175" s="11">
        <v>1450.6142440361057</v>
      </c>
      <c r="J175" s="11">
        <v>857.98575596389412</v>
      </c>
      <c r="K175" s="8">
        <v>1.82</v>
      </c>
      <c r="L175" s="8"/>
      <c r="M175" s="12">
        <f t="shared" si="4"/>
        <v>6178.9000000000005</v>
      </c>
      <c r="N175" s="12">
        <f t="shared" si="4"/>
        <v>0</v>
      </c>
      <c r="O175" s="12">
        <f t="shared" si="5"/>
        <v>6178.9000000000005</v>
      </c>
    </row>
    <row r="176" spans="1:15" x14ac:dyDescent="0.25">
      <c r="A176" s="8"/>
      <c r="B176" s="8"/>
      <c r="C176" s="9"/>
      <c r="D176" s="8"/>
      <c r="E176" s="8" t="s">
        <v>1156</v>
      </c>
      <c r="F176" s="8">
        <v>0.66</v>
      </c>
      <c r="G176" s="10">
        <v>75</v>
      </c>
      <c r="H176" s="11">
        <v>49.5</v>
      </c>
      <c r="I176" s="11">
        <v>31.424844452125818</v>
      </c>
      <c r="J176" s="11">
        <v>18.075155547874186</v>
      </c>
      <c r="K176" s="8">
        <v>1.97</v>
      </c>
      <c r="L176" s="8"/>
      <c r="M176" s="12">
        <f t="shared" si="4"/>
        <v>147.75</v>
      </c>
      <c r="N176" s="12">
        <f t="shared" si="4"/>
        <v>0</v>
      </c>
      <c r="O176" s="12">
        <f t="shared" si="5"/>
        <v>147.75</v>
      </c>
    </row>
    <row r="177" spans="1:15" x14ac:dyDescent="0.25">
      <c r="A177" s="8"/>
      <c r="B177" s="8"/>
      <c r="C177" s="9"/>
      <c r="D177" s="8"/>
      <c r="E177" s="8" t="s">
        <v>1166</v>
      </c>
      <c r="F177" s="8">
        <v>0.68</v>
      </c>
      <c r="G177" s="10">
        <v>3179</v>
      </c>
      <c r="H177" s="11">
        <v>2161.7200000000003</v>
      </c>
      <c r="I177" s="11">
        <v>1436.841552990556</v>
      </c>
      <c r="J177" s="11">
        <v>724.87844700944402</v>
      </c>
      <c r="K177" s="8">
        <v>1.82</v>
      </c>
      <c r="L177" s="8"/>
      <c r="M177" s="12">
        <f t="shared" si="4"/>
        <v>5785.78</v>
      </c>
      <c r="N177" s="12">
        <f t="shared" si="4"/>
        <v>0</v>
      </c>
      <c r="O177" s="12">
        <f t="shared" si="5"/>
        <v>5785.78</v>
      </c>
    </row>
    <row r="178" spans="1:15" x14ac:dyDescent="0.25">
      <c r="A178" s="8"/>
      <c r="B178" s="8"/>
      <c r="C178" s="9"/>
      <c r="D178" s="8"/>
      <c r="E178" s="8" t="s">
        <v>1158</v>
      </c>
      <c r="F178" s="8">
        <v>0.72</v>
      </c>
      <c r="G178" s="10">
        <v>412</v>
      </c>
      <c r="H178" s="11">
        <v>296.64</v>
      </c>
      <c r="I178" s="11">
        <v>228.54662552417122</v>
      </c>
      <c r="J178" s="11">
        <v>68.093374475828796</v>
      </c>
      <c r="K178" s="8">
        <v>1.36</v>
      </c>
      <c r="L178" s="8"/>
      <c r="M178" s="12">
        <f t="shared" si="4"/>
        <v>560.32000000000005</v>
      </c>
      <c r="N178" s="12">
        <f t="shared" si="4"/>
        <v>0</v>
      </c>
      <c r="O178" s="12">
        <f t="shared" si="5"/>
        <v>560.32000000000005</v>
      </c>
    </row>
    <row r="179" spans="1:15" x14ac:dyDescent="0.25">
      <c r="A179" s="8"/>
      <c r="B179" s="8"/>
      <c r="C179" s="9"/>
      <c r="D179" s="8"/>
      <c r="E179" s="8" t="s">
        <v>1159</v>
      </c>
      <c r="F179" s="8">
        <v>0.7</v>
      </c>
      <c r="G179" s="10">
        <v>5985</v>
      </c>
      <c r="H179" s="11">
        <v>4189.5</v>
      </c>
      <c r="I179" s="11">
        <v>2718.1394216113767</v>
      </c>
      <c r="J179" s="11">
        <v>1471.360578388623</v>
      </c>
      <c r="K179" s="8">
        <v>1.3</v>
      </c>
      <c r="L179" s="8"/>
      <c r="M179" s="12">
        <f t="shared" si="4"/>
        <v>7780.5</v>
      </c>
      <c r="N179" s="12">
        <f t="shared" si="4"/>
        <v>0</v>
      </c>
      <c r="O179" s="12">
        <f t="shared" si="5"/>
        <v>7780.5</v>
      </c>
    </row>
    <row r="180" spans="1:15" x14ac:dyDescent="0.25">
      <c r="A180" s="8"/>
      <c r="B180" s="8"/>
      <c r="C180" s="9"/>
      <c r="D180" s="8"/>
      <c r="E180" s="8" t="s">
        <v>1160</v>
      </c>
      <c r="F180" s="8">
        <v>0.72</v>
      </c>
      <c r="G180" s="10">
        <v>1338</v>
      </c>
      <c r="H180" s="11">
        <v>963.36</v>
      </c>
      <c r="I180" s="11">
        <v>737.28681857741913</v>
      </c>
      <c r="J180" s="11">
        <v>226.07318142258092</v>
      </c>
      <c r="K180" s="8">
        <v>1.36</v>
      </c>
      <c r="L180" s="8"/>
      <c r="M180" s="12">
        <f t="shared" si="4"/>
        <v>1819.68</v>
      </c>
      <c r="N180" s="12">
        <f t="shared" si="4"/>
        <v>0</v>
      </c>
      <c r="O180" s="12">
        <f t="shared" si="5"/>
        <v>1819.68</v>
      </c>
    </row>
    <row r="181" spans="1:15" x14ac:dyDescent="0.25">
      <c r="A181" s="8"/>
      <c r="B181" s="8"/>
      <c r="C181" s="9"/>
      <c r="D181" s="8"/>
      <c r="E181" s="8" t="s">
        <v>1161</v>
      </c>
      <c r="F181" s="8">
        <v>0.68</v>
      </c>
      <c r="G181" s="10">
        <v>1694</v>
      </c>
      <c r="H181" s="11">
        <v>1151.92</v>
      </c>
      <c r="I181" s="11">
        <v>731.86080599347747</v>
      </c>
      <c r="J181" s="11">
        <v>420.0591940065226</v>
      </c>
      <c r="K181" s="8">
        <v>1.83</v>
      </c>
      <c r="L181" s="8"/>
      <c r="M181" s="12">
        <f t="shared" si="4"/>
        <v>3100.02</v>
      </c>
      <c r="N181" s="12">
        <f t="shared" si="4"/>
        <v>0</v>
      </c>
      <c r="O181" s="12">
        <f t="shared" si="5"/>
        <v>3100.02</v>
      </c>
    </row>
    <row r="182" spans="1:15" x14ac:dyDescent="0.25">
      <c r="A182" s="8"/>
      <c r="B182" s="8"/>
      <c r="C182" s="9"/>
      <c r="D182" s="8"/>
      <c r="E182" s="8" t="s">
        <v>1162</v>
      </c>
      <c r="F182" s="8">
        <v>0.68</v>
      </c>
      <c r="G182" s="10">
        <v>2600</v>
      </c>
      <c r="H182" s="11">
        <v>1768.0000000000002</v>
      </c>
      <c r="I182" s="11">
        <v>1176.6479183260942</v>
      </c>
      <c r="J182" s="11">
        <v>591.35208167390556</v>
      </c>
      <c r="K182" s="8">
        <v>1.83</v>
      </c>
      <c r="L182" s="8"/>
      <c r="M182" s="12">
        <f t="shared" si="4"/>
        <v>4758</v>
      </c>
      <c r="N182" s="12">
        <f t="shared" si="4"/>
        <v>0</v>
      </c>
      <c r="O182" s="12">
        <f t="shared" si="5"/>
        <v>4758</v>
      </c>
    </row>
    <row r="183" spans="1:15" x14ac:dyDescent="0.25">
      <c r="A183" s="8"/>
      <c r="B183" s="8"/>
      <c r="C183" s="9"/>
      <c r="D183" s="8"/>
      <c r="E183" s="8" t="s">
        <v>1163</v>
      </c>
      <c r="F183" s="8">
        <v>0.65</v>
      </c>
      <c r="G183" s="10">
        <v>5053</v>
      </c>
      <c r="H183" s="11">
        <v>3284.45</v>
      </c>
      <c r="I183" s="11">
        <v>2152.4963106624373</v>
      </c>
      <c r="J183" s="11">
        <v>1131.9536893375628</v>
      </c>
      <c r="K183" s="8">
        <v>1.66</v>
      </c>
      <c r="L183" s="8"/>
      <c r="M183" s="12">
        <f t="shared" si="4"/>
        <v>8387.98</v>
      </c>
      <c r="N183" s="12">
        <f t="shared" si="4"/>
        <v>0</v>
      </c>
      <c r="O183" s="12">
        <f t="shared" si="5"/>
        <v>8387.98</v>
      </c>
    </row>
    <row r="184" spans="1:15" x14ac:dyDescent="0.25">
      <c r="A184" s="8"/>
      <c r="B184" s="8"/>
      <c r="C184" s="9"/>
      <c r="D184" s="8"/>
      <c r="E184" s="8" t="s">
        <v>868</v>
      </c>
      <c r="F184" s="8">
        <v>0.65</v>
      </c>
      <c r="G184" s="10">
        <v>7275</v>
      </c>
      <c r="H184" s="11">
        <v>4728.75</v>
      </c>
      <c r="I184" s="11">
        <v>2885.1571251446521</v>
      </c>
      <c r="J184" s="11">
        <v>1843.5928748553481</v>
      </c>
      <c r="K184" s="8">
        <v>1.64</v>
      </c>
      <c r="L184" s="8"/>
      <c r="M184" s="12">
        <f t="shared" si="4"/>
        <v>11931</v>
      </c>
      <c r="N184" s="12">
        <f t="shared" si="4"/>
        <v>0</v>
      </c>
      <c r="O184" s="12">
        <f t="shared" si="5"/>
        <v>11931</v>
      </c>
    </row>
    <row r="185" spans="1:15" x14ac:dyDescent="0.25">
      <c r="A185" s="8"/>
      <c r="B185" s="8"/>
      <c r="C185" s="9"/>
      <c r="D185" s="8"/>
      <c r="E185" s="8" t="s">
        <v>1164</v>
      </c>
      <c r="F185" s="8">
        <v>0.65</v>
      </c>
      <c r="G185" s="10">
        <v>4204</v>
      </c>
      <c r="H185" s="11">
        <v>2732.6</v>
      </c>
      <c r="I185" s="11">
        <v>1928.5980896987846</v>
      </c>
      <c r="J185" s="11">
        <v>804.00191030121539</v>
      </c>
      <c r="K185" s="8">
        <v>1.66</v>
      </c>
      <c r="L185" s="8"/>
      <c r="M185" s="12">
        <f t="shared" si="4"/>
        <v>6978.6399999999994</v>
      </c>
      <c r="N185" s="12">
        <f t="shared" si="4"/>
        <v>0</v>
      </c>
      <c r="O185" s="12">
        <f t="shared" si="5"/>
        <v>6978.6399999999994</v>
      </c>
    </row>
    <row r="186" spans="1:15" x14ac:dyDescent="0.25">
      <c r="A186" s="8"/>
      <c r="B186" s="8"/>
      <c r="C186" s="9"/>
      <c r="D186" s="8"/>
      <c r="E186" s="8" t="s">
        <v>1165</v>
      </c>
      <c r="F186" s="8">
        <v>0.65</v>
      </c>
      <c r="G186" s="10">
        <v>6580</v>
      </c>
      <c r="H186" s="11">
        <v>4277</v>
      </c>
      <c r="I186" s="11">
        <v>2736.7366354807095</v>
      </c>
      <c r="J186" s="11">
        <v>1540.2633645192907</v>
      </c>
      <c r="K186" s="8">
        <v>1.66</v>
      </c>
      <c r="L186" s="8"/>
      <c r="M186" s="12">
        <f t="shared" si="4"/>
        <v>10922.8</v>
      </c>
      <c r="N186" s="12">
        <f t="shared" si="4"/>
        <v>0</v>
      </c>
      <c r="O186" s="12">
        <f t="shared" si="5"/>
        <v>10922.8</v>
      </c>
    </row>
    <row r="187" spans="1:15" x14ac:dyDescent="0.25">
      <c r="A187" s="8"/>
      <c r="B187" s="8"/>
      <c r="C187" s="9" t="s">
        <v>217</v>
      </c>
      <c r="D187" s="8" t="s">
        <v>38</v>
      </c>
      <c r="E187" s="8" t="s">
        <v>1047</v>
      </c>
      <c r="F187" s="8">
        <v>0.68</v>
      </c>
      <c r="G187" s="10">
        <v>2364</v>
      </c>
      <c r="H187" s="11">
        <v>1607.52</v>
      </c>
      <c r="I187" s="11">
        <v>1033.4272089156989</v>
      </c>
      <c r="J187" s="11">
        <v>574.09279108430121</v>
      </c>
      <c r="K187" s="8">
        <v>1.82</v>
      </c>
      <c r="L187" s="8"/>
      <c r="M187" s="12">
        <f t="shared" si="4"/>
        <v>4302.4800000000005</v>
      </c>
      <c r="N187" s="12">
        <f t="shared" si="4"/>
        <v>0</v>
      </c>
      <c r="O187" s="12">
        <f t="shared" si="5"/>
        <v>4302.4800000000005</v>
      </c>
    </row>
    <row r="188" spans="1:15" x14ac:dyDescent="0.25">
      <c r="A188" s="8"/>
      <c r="B188" s="8"/>
      <c r="C188" s="9"/>
      <c r="D188" s="8"/>
      <c r="E188" s="8" t="s">
        <v>1155</v>
      </c>
      <c r="F188" s="8">
        <v>0.68</v>
      </c>
      <c r="G188" s="10">
        <v>1244</v>
      </c>
      <c r="H188" s="11">
        <v>845.92</v>
      </c>
      <c r="I188" s="11">
        <v>583.64871782248815</v>
      </c>
      <c r="J188" s="11">
        <v>262.27128217751181</v>
      </c>
      <c r="K188" s="8">
        <v>1.82</v>
      </c>
      <c r="L188" s="8"/>
      <c r="M188" s="12">
        <f t="shared" si="4"/>
        <v>2264.08</v>
      </c>
      <c r="N188" s="12">
        <f t="shared" si="4"/>
        <v>0</v>
      </c>
      <c r="O188" s="12">
        <f t="shared" si="5"/>
        <v>2264.08</v>
      </c>
    </row>
    <row r="189" spans="1:15" x14ac:dyDescent="0.25">
      <c r="A189" s="8"/>
      <c r="B189" s="8"/>
      <c r="C189" s="9"/>
      <c r="D189" s="8"/>
      <c r="E189" s="8" t="s">
        <v>1156</v>
      </c>
      <c r="F189" s="8">
        <v>0.66</v>
      </c>
      <c r="G189" s="10">
        <v>711</v>
      </c>
      <c r="H189" s="11">
        <v>469.26000000000005</v>
      </c>
      <c r="I189" s="11">
        <v>333.40745200385317</v>
      </c>
      <c r="J189" s="11">
        <v>135.85254799614688</v>
      </c>
      <c r="K189" s="8">
        <v>1.97</v>
      </c>
      <c r="L189" s="8"/>
      <c r="M189" s="12">
        <f t="shared" si="4"/>
        <v>1400.67</v>
      </c>
      <c r="N189" s="12">
        <f t="shared" si="4"/>
        <v>0</v>
      </c>
      <c r="O189" s="12">
        <f t="shared" si="5"/>
        <v>1400.67</v>
      </c>
    </row>
    <row r="190" spans="1:15" x14ac:dyDescent="0.25">
      <c r="A190" s="8"/>
      <c r="B190" s="8"/>
      <c r="C190" s="9"/>
      <c r="D190" s="8"/>
      <c r="E190" s="8" t="s">
        <v>1050</v>
      </c>
      <c r="F190" s="8">
        <v>0.68</v>
      </c>
      <c r="G190" s="10">
        <v>23</v>
      </c>
      <c r="H190" s="11">
        <v>15.64</v>
      </c>
      <c r="I190" s="11">
        <v>11.600987925356751</v>
      </c>
      <c r="J190" s="11">
        <v>4.0390120746432494</v>
      </c>
      <c r="K190" s="8">
        <v>1.82</v>
      </c>
      <c r="L190" s="8"/>
      <c r="M190" s="12">
        <f t="shared" si="4"/>
        <v>41.86</v>
      </c>
      <c r="N190" s="12">
        <f t="shared" si="4"/>
        <v>0</v>
      </c>
      <c r="O190" s="12">
        <f t="shared" si="5"/>
        <v>41.86</v>
      </c>
    </row>
    <row r="191" spans="1:15" x14ac:dyDescent="0.25">
      <c r="A191" s="8"/>
      <c r="B191" s="8"/>
      <c r="C191" s="9"/>
      <c r="D191" s="8"/>
      <c r="E191" s="8" t="s">
        <v>1052</v>
      </c>
      <c r="F191" s="8">
        <v>0.68</v>
      </c>
      <c r="G191" s="10">
        <v>53</v>
      </c>
      <c r="H191" s="11">
        <v>36.04</v>
      </c>
      <c r="I191" s="11">
        <v>26.73271130625686</v>
      </c>
      <c r="J191" s="11">
        <v>9.3072886937431392</v>
      </c>
      <c r="K191" s="8">
        <v>1.82</v>
      </c>
      <c r="L191" s="8"/>
      <c r="M191" s="12">
        <f t="shared" si="4"/>
        <v>96.460000000000008</v>
      </c>
      <c r="N191" s="12">
        <f t="shared" si="4"/>
        <v>0</v>
      </c>
      <c r="O191" s="12">
        <f t="shared" si="5"/>
        <v>96.460000000000008</v>
      </c>
    </row>
    <row r="192" spans="1:15" x14ac:dyDescent="0.25">
      <c r="A192" s="8"/>
      <c r="B192" s="8"/>
      <c r="C192" s="9"/>
      <c r="D192" s="8"/>
      <c r="E192" s="8" t="s">
        <v>1166</v>
      </c>
      <c r="F192" s="8">
        <v>0.68</v>
      </c>
      <c r="G192" s="10">
        <v>3492</v>
      </c>
      <c r="H192" s="11">
        <v>2374.56</v>
      </c>
      <c r="I192" s="11">
        <v>1746.1941598360654</v>
      </c>
      <c r="J192" s="11">
        <v>628.36584016393442</v>
      </c>
      <c r="K192" s="8">
        <v>1.82</v>
      </c>
      <c r="L192" s="8"/>
      <c r="M192" s="12">
        <f t="shared" si="4"/>
        <v>6355.4400000000005</v>
      </c>
      <c r="N192" s="12">
        <f t="shared" si="4"/>
        <v>0</v>
      </c>
      <c r="O192" s="12">
        <f t="shared" si="5"/>
        <v>6355.4400000000005</v>
      </c>
    </row>
    <row r="193" spans="1:15" x14ac:dyDescent="0.25">
      <c r="A193" s="8"/>
      <c r="B193" s="8"/>
      <c r="C193" s="9"/>
      <c r="D193" s="8"/>
      <c r="E193" s="8" t="s">
        <v>1158</v>
      </c>
      <c r="F193" s="8">
        <v>0.72</v>
      </c>
      <c r="G193" s="10">
        <v>1570</v>
      </c>
      <c r="H193" s="11">
        <v>1130.4000000000003</v>
      </c>
      <c r="I193" s="11">
        <v>812.6641910148104</v>
      </c>
      <c r="J193" s="11">
        <v>317.73580898518964</v>
      </c>
      <c r="K193" s="8">
        <v>1.36</v>
      </c>
      <c r="L193" s="8"/>
      <c r="M193" s="12">
        <f t="shared" si="4"/>
        <v>2135.2000000000003</v>
      </c>
      <c r="N193" s="12">
        <f t="shared" si="4"/>
        <v>0</v>
      </c>
      <c r="O193" s="12">
        <f t="shared" si="5"/>
        <v>2135.2000000000003</v>
      </c>
    </row>
    <row r="194" spans="1:15" x14ac:dyDescent="0.25">
      <c r="A194" s="8"/>
      <c r="B194" s="8"/>
      <c r="C194" s="9"/>
      <c r="D194" s="8"/>
      <c r="E194" s="8" t="s">
        <v>1159</v>
      </c>
      <c r="F194" s="8">
        <v>0.70000000000000007</v>
      </c>
      <c r="G194" s="10">
        <v>7180</v>
      </c>
      <c r="H194" s="11">
        <v>5026</v>
      </c>
      <c r="I194" s="11">
        <v>3106.9980738021545</v>
      </c>
      <c r="J194" s="11">
        <v>1919.001926197845</v>
      </c>
      <c r="K194" s="8">
        <v>1.3</v>
      </c>
      <c r="L194" s="8"/>
      <c r="M194" s="12">
        <f t="shared" si="4"/>
        <v>9334</v>
      </c>
      <c r="N194" s="12">
        <f t="shared" si="4"/>
        <v>0</v>
      </c>
      <c r="O194" s="12">
        <f t="shared" si="5"/>
        <v>9334</v>
      </c>
    </row>
    <row r="195" spans="1:15" x14ac:dyDescent="0.25">
      <c r="A195" s="8"/>
      <c r="B195" s="8"/>
      <c r="C195" s="9"/>
      <c r="D195" s="8"/>
      <c r="E195" s="8" t="s">
        <v>1160</v>
      </c>
      <c r="F195" s="8">
        <v>0.72000000000000008</v>
      </c>
      <c r="G195" s="10">
        <v>545</v>
      </c>
      <c r="H195" s="11">
        <v>392.4</v>
      </c>
      <c r="I195" s="11">
        <v>243.84480434348384</v>
      </c>
      <c r="J195" s="11">
        <v>148.55519565651613</v>
      </c>
      <c r="K195" s="8">
        <v>1.36</v>
      </c>
      <c r="L195" s="8"/>
      <c r="M195" s="12">
        <f t="shared" si="4"/>
        <v>741.2</v>
      </c>
      <c r="N195" s="12">
        <f t="shared" si="4"/>
        <v>0</v>
      </c>
      <c r="O195" s="12">
        <f t="shared" si="5"/>
        <v>741.2</v>
      </c>
    </row>
    <row r="196" spans="1:15" x14ac:dyDescent="0.25">
      <c r="A196" s="8"/>
      <c r="B196" s="8"/>
      <c r="C196" s="9"/>
      <c r="D196" s="8"/>
      <c r="E196" s="8" t="s">
        <v>1161</v>
      </c>
      <c r="F196" s="8">
        <v>0.68</v>
      </c>
      <c r="G196" s="10">
        <v>2607</v>
      </c>
      <c r="H196" s="11">
        <v>1772.7599999999998</v>
      </c>
      <c r="I196" s="11">
        <v>1171.5021994958513</v>
      </c>
      <c r="J196" s="11">
        <v>601.25780050414858</v>
      </c>
      <c r="K196" s="8">
        <v>1.83</v>
      </c>
      <c r="L196" s="8"/>
      <c r="M196" s="12">
        <f t="shared" si="4"/>
        <v>4770.8100000000004</v>
      </c>
      <c r="N196" s="12">
        <f t="shared" si="4"/>
        <v>0</v>
      </c>
      <c r="O196" s="12">
        <f t="shared" si="5"/>
        <v>4770.8100000000004</v>
      </c>
    </row>
    <row r="197" spans="1:15" x14ac:dyDescent="0.25">
      <c r="A197" s="8"/>
      <c r="B197" s="8"/>
      <c r="C197" s="9"/>
      <c r="D197" s="8"/>
      <c r="E197" s="8" t="s">
        <v>1162</v>
      </c>
      <c r="F197" s="8">
        <v>0.68</v>
      </c>
      <c r="G197" s="10">
        <v>2148</v>
      </c>
      <c r="H197" s="11">
        <v>1460.64</v>
      </c>
      <c r="I197" s="11">
        <v>1006.2061742116632</v>
      </c>
      <c r="J197" s="11">
        <v>454.43382578833695</v>
      </c>
      <c r="K197" s="8">
        <v>1.83</v>
      </c>
      <c r="L197" s="8"/>
      <c r="M197" s="12">
        <f t="shared" ref="M197:N260" si="6">$G197*K197</f>
        <v>3930.84</v>
      </c>
      <c r="N197" s="12">
        <f t="shared" si="6"/>
        <v>0</v>
      </c>
      <c r="O197" s="12">
        <f t="shared" ref="O197:O260" si="7">M197+N197</f>
        <v>3930.84</v>
      </c>
    </row>
    <row r="198" spans="1:15" x14ac:dyDescent="0.25">
      <c r="A198" s="8"/>
      <c r="B198" s="8"/>
      <c r="C198" s="9"/>
      <c r="D198" s="8"/>
      <c r="E198" s="8" t="s">
        <v>1163</v>
      </c>
      <c r="F198" s="8">
        <v>0.65</v>
      </c>
      <c r="G198" s="10">
        <v>5726</v>
      </c>
      <c r="H198" s="11">
        <v>3721.9</v>
      </c>
      <c r="I198" s="11">
        <v>2182.033449982534</v>
      </c>
      <c r="J198" s="11">
        <v>1539.8665500174661</v>
      </c>
      <c r="K198" s="8">
        <v>1.66</v>
      </c>
      <c r="L198" s="8"/>
      <c r="M198" s="12">
        <f t="shared" si="6"/>
        <v>9505.16</v>
      </c>
      <c r="N198" s="12">
        <f t="shared" si="6"/>
        <v>0</v>
      </c>
      <c r="O198" s="12">
        <f t="shared" si="7"/>
        <v>9505.16</v>
      </c>
    </row>
    <row r="199" spans="1:15" x14ac:dyDescent="0.25">
      <c r="A199" s="8"/>
      <c r="B199" s="8"/>
      <c r="C199" s="9"/>
      <c r="D199" s="8"/>
      <c r="E199" s="8" t="s">
        <v>868</v>
      </c>
      <c r="F199" s="8">
        <v>0.65</v>
      </c>
      <c r="G199" s="10">
        <v>7071</v>
      </c>
      <c r="H199" s="11">
        <v>4596.1499999999996</v>
      </c>
      <c r="I199" s="11">
        <v>2760.1643072306997</v>
      </c>
      <c r="J199" s="11">
        <v>1835.9856927693002</v>
      </c>
      <c r="K199" s="8">
        <v>1.64</v>
      </c>
      <c r="L199" s="8"/>
      <c r="M199" s="12">
        <f t="shared" si="6"/>
        <v>11596.439999999999</v>
      </c>
      <c r="N199" s="12">
        <f t="shared" si="6"/>
        <v>0</v>
      </c>
      <c r="O199" s="12">
        <f t="shared" si="7"/>
        <v>11596.439999999999</v>
      </c>
    </row>
    <row r="200" spans="1:15" x14ac:dyDescent="0.25">
      <c r="A200" s="8"/>
      <c r="B200" s="8"/>
      <c r="C200" s="9"/>
      <c r="D200" s="8"/>
      <c r="E200" s="8" t="s">
        <v>1057</v>
      </c>
      <c r="F200" s="8">
        <v>0.65</v>
      </c>
      <c r="G200" s="10">
        <v>61</v>
      </c>
      <c r="H200" s="11">
        <v>39.65</v>
      </c>
      <c r="I200" s="11">
        <v>30.767837541163555</v>
      </c>
      <c r="J200" s="11">
        <v>8.8821624588364436</v>
      </c>
      <c r="K200" s="8">
        <v>1.64</v>
      </c>
      <c r="L200" s="8"/>
      <c r="M200" s="12">
        <f t="shared" si="6"/>
        <v>100.03999999999999</v>
      </c>
      <c r="N200" s="12">
        <f t="shared" si="6"/>
        <v>0</v>
      </c>
      <c r="O200" s="12">
        <f t="shared" si="7"/>
        <v>100.03999999999999</v>
      </c>
    </row>
    <row r="201" spans="1:15" x14ac:dyDescent="0.25">
      <c r="A201" s="8"/>
      <c r="B201" s="8"/>
      <c r="C201" s="9"/>
      <c r="D201" s="8"/>
      <c r="E201" s="8" t="s">
        <v>1164</v>
      </c>
      <c r="F201" s="8">
        <v>0.65</v>
      </c>
      <c r="G201" s="10">
        <v>6385</v>
      </c>
      <c r="H201" s="11">
        <v>4150.25</v>
      </c>
      <c r="I201" s="11">
        <v>2670.4933544407554</v>
      </c>
      <c r="J201" s="11">
        <v>1479.7566455592446</v>
      </c>
      <c r="K201" s="8">
        <v>1.66</v>
      </c>
      <c r="L201" s="8"/>
      <c r="M201" s="12">
        <f t="shared" si="6"/>
        <v>10599.1</v>
      </c>
      <c r="N201" s="12">
        <f t="shared" si="6"/>
        <v>0</v>
      </c>
      <c r="O201" s="12">
        <f t="shared" si="7"/>
        <v>10599.1</v>
      </c>
    </row>
    <row r="202" spans="1:15" x14ac:dyDescent="0.25">
      <c r="A202" s="8"/>
      <c r="B202" s="8"/>
      <c r="C202" s="9"/>
      <c r="D202" s="8"/>
      <c r="E202" s="8" t="s">
        <v>1165</v>
      </c>
      <c r="F202" s="8">
        <v>0.65</v>
      </c>
      <c r="G202" s="10">
        <v>4044</v>
      </c>
      <c r="H202" s="11">
        <v>2628.6</v>
      </c>
      <c r="I202" s="11">
        <v>1579.314370127164</v>
      </c>
      <c r="J202" s="11">
        <v>1049.2856298728361</v>
      </c>
      <c r="K202" s="8">
        <v>1.66</v>
      </c>
      <c r="L202" s="8"/>
      <c r="M202" s="12">
        <f t="shared" si="6"/>
        <v>6713.04</v>
      </c>
      <c r="N202" s="12">
        <f t="shared" si="6"/>
        <v>0</v>
      </c>
      <c r="O202" s="12">
        <f t="shared" si="7"/>
        <v>6713.04</v>
      </c>
    </row>
    <row r="203" spans="1:15" x14ac:dyDescent="0.25">
      <c r="A203" s="8"/>
      <c r="B203" s="8"/>
      <c r="C203" s="9" t="s">
        <v>218</v>
      </c>
      <c r="D203" s="8" t="s">
        <v>38</v>
      </c>
      <c r="E203" s="8" t="s">
        <v>1167</v>
      </c>
      <c r="F203" s="8">
        <v>0.68</v>
      </c>
      <c r="G203" s="10">
        <v>3146</v>
      </c>
      <c r="H203" s="11">
        <v>2139.2800000000002</v>
      </c>
      <c r="I203" s="11">
        <v>1451.4373589195234</v>
      </c>
      <c r="J203" s="11">
        <v>687.8426410804766</v>
      </c>
      <c r="K203" s="8">
        <v>2.56</v>
      </c>
      <c r="L203" s="8"/>
      <c r="M203" s="12">
        <f t="shared" si="6"/>
        <v>8053.76</v>
      </c>
      <c r="N203" s="12">
        <f t="shared" si="6"/>
        <v>0</v>
      </c>
      <c r="O203" s="12">
        <f t="shared" si="7"/>
        <v>8053.76</v>
      </c>
    </row>
    <row r="204" spans="1:15" x14ac:dyDescent="0.25">
      <c r="A204" s="8"/>
      <c r="B204" s="8"/>
      <c r="C204" s="9"/>
      <c r="D204" s="8"/>
      <c r="E204" s="8" t="s">
        <v>1047</v>
      </c>
      <c r="F204" s="8">
        <v>0.68</v>
      </c>
      <c r="G204" s="10">
        <v>3975</v>
      </c>
      <c r="H204" s="11">
        <v>2703.0000000000005</v>
      </c>
      <c r="I204" s="11">
        <v>1428.223729719479</v>
      </c>
      <c r="J204" s="11">
        <v>1274.7762702805212</v>
      </c>
      <c r="K204" s="8">
        <v>1.82</v>
      </c>
      <c r="L204" s="8"/>
      <c r="M204" s="12">
        <f t="shared" si="6"/>
        <v>7234.5</v>
      </c>
      <c r="N204" s="12">
        <f t="shared" si="6"/>
        <v>0</v>
      </c>
      <c r="O204" s="12">
        <f t="shared" si="7"/>
        <v>7234.5</v>
      </c>
    </row>
    <row r="205" spans="1:15" x14ac:dyDescent="0.25">
      <c r="A205" s="8"/>
      <c r="B205" s="8"/>
      <c r="C205" s="9"/>
      <c r="D205" s="8"/>
      <c r="E205" s="8" t="s">
        <v>1155</v>
      </c>
      <c r="F205" s="8">
        <v>0.68</v>
      </c>
      <c r="G205" s="10">
        <v>2441</v>
      </c>
      <c r="H205" s="11">
        <v>1659.8799999999999</v>
      </c>
      <c r="I205" s="11">
        <v>989.82768842840767</v>
      </c>
      <c r="J205" s="11">
        <v>670.05231157159221</v>
      </c>
      <c r="K205" s="8">
        <v>1.82</v>
      </c>
      <c r="L205" s="8"/>
      <c r="M205" s="12">
        <f t="shared" si="6"/>
        <v>4442.62</v>
      </c>
      <c r="N205" s="12">
        <f t="shared" si="6"/>
        <v>0</v>
      </c>
      <c r="O205" s="12">
        <f t="shared" si="7"/>
        <v>4442.62</v>
      </c>
    </row>
    <row r="206" spans="1:15" x14ac:dyDescent="0.25">
      <c r="A206" s="8"/>
      <c r="B206" s="8"/>
      <c r="C206" s="9"/>
      <c r="D206" s="8"/>
      <c r="E206" s="8" t="s">
        <v>1156</v>
      </c>
      <c r="F206" s="8">
        <v>0.66</v>
      </c>
      <c r="G206" s="10">
        <v>748</v>
      </c>
      <c r="H206" s="11">
        <v>493.67999999999995</v>
      </c>
      <c r="I206" s="11">
        <v>329.39964962313474</v>
      </c>
      <c r="J206" s="11">
        <v>164.28035037686524</v>
      </c>
      <c r="K206" s="8">
        <v>1.97</v>
      </c>
      <c r="L206" s="8"/>
      <c r="M206" s="12">
        <f t="shared" si="6"/>
        <v>1473.56</v>
      </c>
      <c r="N206" s="12">
        <f t="shared" si="6"/>
        <v>0</v>
      </c>
      <c r="O206" s="12">
        <f t="shared" si="7"/>
        <v>1473.56</v>
      </c>
    </row>
    <row r="207" spans="1:15" x14ac:dyDescent="0.25">
      <c r="A207" s="8"/>
      <c r="B207" s="8"/>
      <c r="C207" s="9"/>
      <c r="D207" s="8"/>
      <c r="E207" s="8" t="s">
        <v>1064</v>
      </c>
      <c r="F207" s="8">
        <v>0.68</v>
      </c>
      <c r="G207" s="10">
        <v>1334</v>
      </c>
      <c r="H207" s="11">
        <v>907.12</v>
      </c>
      <c r="I207" s="11">
        <v>535.19883791389634</v>
      </c>
      <c r="J207" s="11">
        <v>371.92116208610366</v>
      </c>
      <c r="K207" s="8">
        <v>1.82</v>
      </c>
      <c r="L207" s="8"/>
      <c r="M207" s="12">
        <f t="shared" si="6"/>
        <v>2427.88</v>
      </c>
      <c r="N207" s="12">
        <f t="shared" si="6"/>
        <v>0</v>
      </c>
      <c r="O207" s="12">
        <f t="shared" si="7"/>
        <v>2427.88</v>
      </c>
    </row>
    <row r="208" spans="1:15" x14ac:dyDescent="0.25">
      <c r="A208" s="8"/>
      <c r="B208" s="8"/>
      <c r="C208" s="9"/>
      <c r="D208" s="8"/>
      <c r="E208" s="8" t="s">
        <v>1166</v>
      </c>
      <c r="F208" s="8">
        <v>0.68</v>
      </c>
      <c r="G208" s="10">
        <v>6130</v>
      </c>
      <c r="H208" s="11">
        <v>4168.3999999999996</v>
      </c>
      <c r="I208" s="11">
        <v>2247.404539622793</v>
      </c>
      <c r="J208" s="11">
        <v>1920.9954603772067</v>
      </c>
      <c r="K208" s="8">
        <v>1.82</v>
      </c>
      <c r="L208" s="8"/>
      <c r="M208" s="12">
        <f t="shared" si="6"/>
        <v>11156.6</v>
      </c>
      <c r="N208" s="12">
        <f t="shared" si="6"/>
        <v>0</v>
      </c>
      <c r="O208" s="12">
        <f t="shared" si="7"/>
        <v>11156.6</v>
      </c>
    </row>
    <row r="209" spans="1:15" x14ac:dyDescent="0.25">
      <c r="A209" s="8"/>
      <c r="B209" s="8"/>
      <c r="C209" s="9"/>
      <c r="D209" s="8"/>
      <c r="E209" s="8" t="s">
        <v>1065</v>
      </c>
      <c r="F209" s="8">
        <v>0.66</v>
      </c>
      <c r="G209" s="10">
        <v>15</v>
      </c>
      <c r="H209" s="11">
        <v>9.9</v>
      </c>
      <c r="I209" s="11">
        <v>5.7398187718798415</v>
      </c>
      <c r="J209" s="11">
        <v>4.1601812281201589</v>
      </c>
      <c r="K209" s="8">
        <v>1.97</v>
      </c>
      <c r="L209" s="8"/>
      <c r="M209" s="12">
        <f t="shared" si="6"/>
        <v>29.55</v>
      </c>
      <c r="N209" s="12">
        <f t="shared" si="6"/>
        <v>0</v>
      </c>
      <c r="O209" s="12">
        <f t="shared" si="7"/>
        <v>29.55</v>
      </c>
    </row>
    <row r="210" spans="1:15" x14ac:dyDescent="0.25">
      <c r="A210" s="8"/>
      <c r="B210" s="8"/>
      <c r="C210" s="9"/>
      <c r="D210" s="8"/>
      <c r="E210" s="8" t="s">
        <v>1158</v>
      </c>
      <c r="F210" s="8">
        <v>0.72000000000000008</v>
      </c>
      <c r="G210" s="10">
        <v>1955</v>
      </c>
      <c r="H210" s="11">
        <v>1407.6</v>
      </c>
      <c r="I210" s="11">
        <v>816.10959706477172</v>
      </c>
      <c r="J210" s="11">
        <v>591.49040293522819</v>
      </c>
      <c r="K210" s="8">
        <v>1.36</v>
      </c>
      <c r="L210" s="8"/>
      <c r="M210" s="12">
        <f t="shared" si="6"/>
        <v>2658.8</v>
      </c>
      <c r="N210" s="12">
        <f t="shared" si="6"/>
        <v>0</v>
      </c>
      <c r="O210" s="12">
        <f t="shared" si="7"/>
        <v>2658.8</v>
      </c>
    </row>
    <row r="211" spans="1:15" x14ac:dyDescent="0.25">
      <c r="A211" s="8"/>
      <c r="B211" s="8"/>
      <c r="C211" s="9"/>
      <c r="D211" s="8"/>
      <c r="E211" s="8" t="s">
        <v>1159</v>
      </c>
      <c r="F211" s="8">
        <v>0.69999999999999984</v>
      </c>
      <c r="G211" s="10">
        <v>5119</v>
      </c>
      <c r="H211" s="11">
        <v>3583.3</v>
      </c>
      <c r="I211" s="11">
        <v>1780.6130316738916</v>
      </c>
      <c r="J211" s="11">
        <v>1802.6869683261082</v>
      </c>
      <c r="K211" s="8">
        <v>1.3</v>
      </c>
      <c r="L211" s="8"/>
      <c r="M211" s="12">
        <f t="shared" si="6"/>
        <v>6654.7</v>
      </c>
      <c r="N211" s="12">
        <f t="shared" si="6"/>
        <v>0</v>
      </c>
      <c r="O211" s="12">
        <f t="shared" si="7"/>
        <v>6654.7</v>
      </c>
    </row>
    <row r="212" spans="1:15" x14ac:dyDescent="0.25">
      <c r="A212" s="8"/>
      <c r="B212" s="8"/>
      <c r="C212" s="9"/>
      <c r="D212" s="8"/>
      <c r="E212" s="8" t="s">
        <v>1160</v>
      </c>
      <c r="F212" s="8">
        <v>0.72</v>
      </c>
      <c r="G212" s="10">
        <v>2145</v>
      </c>
      <c r="H212" s="11">
        <v>1544.4</v>
      </c>
      <c r="I212" s="11">
        <v>774.3391138563627</v>
      </c>
      <c r="J212" s="11">
        <v>770.06088614363739</v>
      </c>
      <c r="K212" s="8">
        <v>1.36</v>
      </c>
      <c r="L212" s="8"/>
      <c r="M212" s="12">
        <f t="shared" si="6"/>
        <v>2917.2000000000003</v>
      </c>
      <c r="N212" s="12">
        <f t="shared" si="6"/>
        <v>0</v>
      </c>
      <c r="O212" s="12">
        <f t="shared" si="7"/>
        <v>2917.2000000000003</v>
      </c>
    </row>
    <row r="213" spans="1:15" x14ac:dyDescent="0.25">
      <c r="A213" s="8"/>
      <c r="B213" s="8"/>
      <c r="C213" s="9"/>
      <c r="D213" s="8"/>
      <c r="E213" s="8" t="s">
        <v>1161</v>
      </c>
      <c r="F213" s="8">
        <v>0.68</v>
      </c>
      <c r="G213" s="10">
        <v>1265</v>
      </c>
      <c r="H213" s="11">
        <v>860.19999999999993</v>
      </c>
      <c r="I213" s="11">
        <v>560.64199198922915</v>
      </c>
      <c r="J213" s="11">
        <v>299.55800801077089</v>
      </c>
      <c r="K213" s="8">
        <v>1.83</v>
      </c>
      <c r="L213" s="8"/>
      <c r="M213" s="12">
        <f t="shared" si="6"/>
        <v>2314.9500000000003</v>
      </c>
      <c r="N213" s="12">
        <f t="shared" si="6"/>
        <v>0</v>
      </c>
      <c r="O213" s="12">
        <f t="shared" si="7"/>
        <v>2314.9500000000003</v>
      </c>
    </row>
    <row r="214" spans="1:15" x14ac:dyDescent="0.25">
      <c r="A214" s="8"/>
      <c r="B214" s="8"/>
      <c r="C214" s="9"/>
      <c r="D214" s="8"/>
      <c r="E214" s="8" t="s">
        <v>1162</v>
      </c>
      <c r="F214" s="8">
        <v>0.68</v>
      </c>
      <c r="G214" s="10">
        <v>2396</v>
      </c>
      <c r="H214" s="11">
        <v>1629.28</v>
      </c>
      <c r="I214" s="11">
        <v>1018.2788193266601</v>
      </c>
      <c r="J214" s="11">
        <v>611.00118067333995</v>
      </c>
      <c r="K214" s="8">
        <v>1.83</v>
      </c>
      <c r="L214" s="8"/>
      <c r="M214" s="12">
        <f t="shared" si="6"/>
        <v>4384.68</v>
      </c>
      <c r="N214" s="12">
        <f t="shared" si="6"/>
        <v>0</v>
      </c>
      <c r="O214" s="12">
        <f t="shared" si="7"/>
        <v>4384.68</v>
      </c>
    </row>
    <row r="215" spans="1:15" x14ac:dyDescent="0.25">
      <c r="A215" s="8"/>
      <c r="B215" s="8"/>
      <c r="C215" s="9"/>
      <c r="D215" s="8"/>
      <c r="E215" s="8" t="s">
        <v>1163</v>
      </c>
      <c r="F215" s="8">
        <v>0.65</v>
      </c>
      <c r="G215" s="10">
        <v>5701</v>
      </c>
      <c r="H215" s="11">
        <v>3705.65</v>
      </c>
      <c r="I215" s="11">
        <v>2004.2515030292891</v>
      </c>
      <c r="J215" s="11">
        <v>1701.3984969707108</v>
      </c>
      <c r="K215" s="8">
        <v>1.66</v>
      </c>
      <c r="L215" s="8"/>
      <c r="M215" s="12">
        <f t="shared" si="6"/>
        <v>9463.66</v>
      </c>
      <c r="N215" s="12">
        <f t="shared" si="6"/>
        <v>0</v>
      </c>
      <c r="O215" s="12">
        <f t="shared" si="7"/>
        <v>9463.66</v>
      </c>
    </row>
    <row r="216" spans="1:15" x14ac:dyDescent="0.25">
      <c r="A216" s="8"/>
      <c r="B216" s="8"/>
      <c r="C216" s="9"/>
      <c r="D216" s="8"/>
      <c r="E216" s="8" t="s">
        <v>1057</v>
      </c>
      <c r="F216" s="8">
        <v>0.65</v>
      </c>
      <c r="G216" s="10">
        <v>404</v>
      </c>
      <c r="H216" s="11">
        <v>262.60000000000002</v>
      </c>
      <c r="I216" s="11">
        <v>159.89477730009563</v>
      </c>
      <c r="J216" s="11">
        <v>102.70522269990438</v>
      </c>
      <c r="K216" s="8">
        <v>1.64</v>
      </c>
      <c r="L216" s="8"/>
      <c r="M216" s="12">
        <f t="shared" si="6"/>
        <v>662.56</v>
      </c>
      <c r="N216" s="12">
        <f t="shared" si="6"/>
        <v>0</v>
      </c>
      <c r="O216" s="12">
        <f t="shared" si="7"/>
        <v>662.56</v>
      </c>
    </row>
    <row r="217" spans="1:15" x14ac:dyDescent="0.25">
      <c r="A217" s="8"/>
      <c r="B217" s="8"/>
      <c r="C217" s="9"/>
      <c r="D217" s="8"/>
      <c r="E217" s="8" t="s">
        <v>1164</v>
      </c>
      <c r="F217" s="8">
        <v>0.65</v>
      </c>
      <c r="G217" s="10">
        <v>5755</v>
      </c>
      <c r="H217" s="11">
        <v>3740.75</v>
      </c>
      <c r="I217" s="11">
        <v>2107.6797662036283</v>
      </c>
      <c r="J217" s="11">
        <v>1633.0702337963714</v>
      </c>
      <c r="K217" s="8">
        <v>1.66</v>
      </c>
      <c r="L217" s="8"/>
      <c r="M217" s="12">
        <f t="shared" si="6"/>
        <v>9553.2999999999993</v>
      </c>
      <c r="N217" s="12">
        <f t="shared" si="6"/>
        <v>0</v>
      </c>
      <c r="O217" s="12">
        <f t="shared" si="7"/>
        <v>9553.2999999999993</v>
      </c>
    </row>
    <row r="218" spans="1:15" x14ac:dyDescent="0.25">
      <c r="A218" s="8"/>
      <c r="B218" s="8"/>
      <c r="C218" s="9"/>
      <c r="D218" s="8"/>
      <c r="E218" s="8" t="s">
        <v>1165</v>
      </c>
      <c r="F218" s="8">
        <v>0.65</v>
      </c>
      <c r="G218" s="10">
        <v>5923</v>
      </c>
      <c r="H218" s="11">
        <v>3849.9500000000003</v>
      </c>
      <c r="I218" s="11">
        <v>2170.959776556957</v>
      </c>
      <c r="J218" s="11">
        <v>1678.9902234430429</v>
      </c>
      <c r="K218" s="8">
        <v>1.66</v>
      </c>
      <c r="L218" s="8"/>
      <c r="M218" s="12">
        <f t="shared" si="6"/>
        <v>9832.18</v>
      </c>
      <c r="N218" s="12">
        <f t="shared" si="6"/>
        <v>0</v>
      </c>
      <c r="O218" s="12">
        <f t="shared" si="7"/>
        <v>9832.18</v>
      </c>
    </row>
    <row r="219" spans="1:15" x14ac:dyDescent="0.25">
      <c r="A219" s="8"/>
      <c r="B219" s="8"/>
      <c r="C219" s="9" t="s">
        <v>219</v>
      </c>
      <c r="D219" s="8" t="s">
        <v>38</v>
      </c>
      <c r="E219" s="8" t="s">
        <v>1167</v>
      </c>
      <c r="F219" s="8">
        <v>0.68</v>
      </c>
      <c r="G219" s="10">
        <v>3205</v>
      </c>
      <c r="H219" s="11">
        <v>2179.4</v>
      </c>
      <c r="I219" s="11">
        <v>1898.6214547801037</v>
      </c>
      <c r="J219" s="11">
        <v>280.7785452198965</v>
      </c>
      <c r="K219" s="8">
        <v>2.56</v>
      </c>
      <c r="L219" s="8"/>
      <c r="M219" s="12">
        <f t="shared" si="6"/>
        <v>8204.7999999999993</v>
      </c>
      <c r="N219" s="12">
        <f t="shared" si="6"/>
        <v>0</v>
      </c>
      <c r="O219" s="12">
        <f t="shared" si="7"/>
        <v>8204.7999999999993</v>
      </c>
    </row>
    <row r="220" spans="1:15" x14ac:dyDescent="0.25">
      <c r="A220" s="8"/>
      <c r="B220" s="8"/>
      <c r="C220" s="9"/>
      <c r="D220" s="8"/>
      <c r="E220" s="8" t="s">
        <v>1047</v>
      </c>
      <c r="F220" s="8">
        <v>0.68</v>
      </c>
      <c r="G220" s="10">
        <v>3737</v>
      </c>
      <c r="H220" s="11">
        <v>2541.1599999999994</v>
      </c>
      <c r="I220" s="11">
        <v>1577.137473571205</v>
      </c>
      <c r="J220" s="11">
        <v>964.022526428795</v>
      </c>
      <c r="K220" s="8">
        <v>1.82</v>
      </c>
      <c r="L220" s="8"/>
      <c r="M220" s="12">
        <f t="shared" si="6"/>
        <v>6801.34</v>
      </c>
      <c r="N220" s="12">
        <f t="shared" si="6"/>
        <v>0</v>
      </c>
      <c r="O220" s="12">
        <f t="shared" si="7"/>
        <v>6801.34</v>
      </c>
    </row>
    <row r="221" spans="1:15" x14ac:dyDescent="0.25">
      <c r="A221" s="8"/>
      <c r="B221" s="8"/>
      <c r="C221" s="9"/>
      <c r="D221" s="8"/>
      <c r="E221" s="8" t="s">
        <v>1155</v>
      </c>
      <c r="F221" s="8">
        <v>0.68</v>
      </c>
      <c r="G221" s="10">
        <v>2198</v>
      </c>
      <c r="H221" s="11">
        <v>1494.64</v>
      </c>
      <c r="I221" s="11">
        <v>900.29052037246777</v>
      </c>
      <c r="J221" s="11">
        <v>594.34947962753222</v>
      </c>
      <c r="K221" s="8">
        <v>1.82</v>
      </c>
      <c r="L221" s="8"/>
      <c r="M221" s="12">
        <f t="shared" si="6"/>
        <v>4000.36</v>
      </c>
      <c r="N221" s="12">
        <f t="shared" si="6"/>
        <v>0</v>
      </c>
      <c r="O221" s="12">
        <f t="shared" si="7"/>
        <v>4000.36</v>
      </c>
    </row>
    <row r="222" spans="1:15" x14ac:dyDescent="0.25">
      <c r="A222" s="8"/>
      <c r="B222" s="8"/>
      <c r="C222" s="9"/>
      <c r="D222" s="8"/>
      <c r="E222" s="8" t="s">
        <v>1156</v>
      </c>
      <c r="F222" s="8">
        <v>0.66</v>
      </c>
      <c r="G222" s="10">
        <v>48</v>
      </c>
      <c r="H222" s="11">
        <v>31.68</v>
      </c>
      <c r="I222" s="11">
        <v>21.866548977366421</v>
      </c>
      <c r="J222" s="11">
        <v>9.8134510226335792</v>
      </c>
      <c r="K222" s="8">
        <v>1.97</v>
      </c>
      <c r="L222" s="8"/>
      <c r="M222" s="12">
        <f t="shared" si="6"/>
        <v>94.56</v>
      </c>
      <c r="N222" s="12">
        <f t="shared" si="6"/>
        <v>0</v>
      </c>
      <c r="O222" s="12">
        <f t="shared" si="7"/>
        <v>94.56</v>
      </c>
    </row>
    <row r="223" spans="1:15" x14ac:dyDescent="0.25">
      <c r="A223" s="8"/>
      <c r="B223" s="8"/>
      <c r="C223" s="9"/>
      <c r="D223" s="8"/>
      <c r="E223" s="8" t="s">
        <v>1052</v>
      </c>
      <c r="F223" s="8">
        <v>0.68</v>
      </c>
      <c r="G223" s="10">
        <v>280</v>
      </c>
      <c r="H223" s="11">
        <v>190.39999999999998</v>
      </c>
      <c r="I223" s="11">
        <v>117.01532580618283</v>
      </c>
      <c r="J223" s="11">
        <v>73.384674193817162</v>
      </c>
      <c r="K223" s="8">
        <v>1.82</v>
      </c>
      <c r="L223" s="8"/>
      <c r="M223" s="12">
        <f t="shared" si="6"/>
        <v>509.6</v>
      </c>
      <c r="N223" s="12">
        <f t="shared" si="6"/>
        <v>0</v>
      </c>
      <c r="O223" s="12">
        <f t="shared" si="7"/>
        <v>509.6</v>
      </c>
    </row>
    <row r="224" spans="1:15" x14ac:dyDescent="0.25">
      <c r="A224" s="8"/>
      <c r="B224" s="8"/>
      <c r="C224" s="9"/>
      <c r="D224" s="8"/>
      <c r="E224" s="8" t="s">
        <v>1064</v>
      </c>
      <c r="F224" s="8">
        <v>0.68</v>
      </c>
      <c r="G224" s="10">
        <v>573</v>
      </c>
      <c r="H224" s="11">
        <v>389.64000000000004</v>
      </c>
      <c r="I224" s="11">
        <v>246.68278764806064</v>
      </c>
      <c r="J224" s="11">
        <v>142.95721235193938</v>
      </c>
      <c r="K224" s="8">
        <v>1.82</v>
      </c>
      <c r="L224" s="8"/>
      <c r="M224" s="12">
        <f t="shared" si="6"/>
        <v>1042.8600000000001</v>
      </c>
      <c r="N224" s="12">
        <f t="shared" si="6"/>
        <v>0</v>
      </c>
      <c r="O224" s="12">
        <f t="shared" si="7"/>
        <v>1042.8600000000001</v>
      </c>
    </row>
    <row r="225" spans="1:16" x14ac:dyDescent="0.25">
      <c r="A225" s="8"/>
      <c r="B225" s="8"/>
      <c r="C225" s="9"/>
      <c r="D225" s="8"/>
      <c r="E225" s="8" t="s">
        <v>1166</v>
      </c>
      <c r="F225" s="8">
        <v>0.68</v>
      </c>
      <c r="G225" s="10">
        <v>5945</v>
      </c>
      <c r="H225" s="11">
        <v>4042.5999999999995</v>
      </c>
      <c r="I225" s="11">
        <v>2453.9566812357134</v>
      </c>
      <c r="J225" s="11">
        <v>1588.6433187642861</v>
      </c>
      <c r="K225" s="8">
        <v>1.82</v>
      </c>
      <c r="L225" s="8"/>
      <c r="M225" s="12">
        <f t="shared" si="6"/>
        <v>10819.9</v>
      </c>
      <c r="N225" s="12">
        <f t="shared" si="6"/>
        <v>0</v>
      </c>
      <c r="O225" s="12">
        <f t="shared" si="7"/>
        <v>10819.9</v>
      </c>
    </row>
    <row r="226" spans="1:16" x14ac:dyDescent="0.25">
      <c r="A226" s="8"/>
      <c r="B226" s="8"/>
      <c r="C226" s="9"/>
      <c r="D226" s="8"/>
      <c r="E226" s="8" t="s">
        <v>1158</v>
      </c>
      <c r="F226" s="8">
        <v>0.72</v>
      </c>
      <c r="G226" s="10">
        <v>17</v>
      </c>
      <c r="H226" s="11">
        <v>12.24</v>
      </c>
      <c r="I226" s="11">
        <v>7.4862831050228316</v>
      </c>
      <c r="J226" s="11">
        <v>4.7537168949771686</v>
      </c>
      <c r="K226" s="8">
        <v>1.36</v>
      </c>
      <c r="L226" s="8"/>
      <c r="M226" s="12">
        <f t="shared" si="6"/>
        <v>23.12</v>
      </c>
      <c r="N226" s="12">
        <f t="shared" si="6"/>
        <v>0</v>
      </c>
      <c r="O226" s="12">
        <f t="shared" si="7"/>
        <v>23.12</v>
      </c>
    </row>
    <row r="227" spans="1:16" x14ac:dyDescent="0.25">
      <c r="A227" s="8"/>
      <c r="B227" s="8"/>
      <c r="C227" s="9"/>
      <c r="D227" s="8"/>
      <c r="E227" s="8" t="s">
        <v>1159</v>
      </c>
      <c r="F227" s="8">
        <v>0.70000000000000007</v>
      </c>
      <c r="G227" s="10">
        <v>7200</v>
      </c>
      <c r="H227" s="11">
        <v>5040</v>
      </c>
      <c r="I227" s="11">
        <v>2892.0956300225066</v>
      </c>
      <c r="J227" s="11">
        <v>2147.9043699774929</v>
      </c>
      <c r="K227" s="8">
        <v>1.3</v>
      </c>
      <c r="L227" s="8"/>
      <c r="M227" s="12">
        <f t="shared" si="6"/>
        <v>9360</v>
      </c>
      <c r="N227" s="12">
        <f t="shared" si="6"/>
        <v>0</v>
      </c>
      <c r="O227" s="12">
        <f t="shared" si="7"/>
        <v>9360</v>
      </c>
    </row>
    <row r="228" spans="1:16" x14ac:dyDescent="0.25">
      <c r="A228" s="8"/>
      <c r="B228" s="8"/>
      <c r="C228" s="9"/>
      <c r="D228" s="8"/>
      <c r="E228" s="8" t="s">
        <v>1160</v>
      </c>
      <c r="F228" s="8">
        <v>0.72</v>
      </c>
      <c r="G228" s="10">
        <v>1623</v>
      </c>
      <c r="H228" s="11">
        <v>1168.56</v>
      </c>
      <c r="I228" s="11">
        <v>795.56919502095582</v>
      </c>
      <c r="J228" s="11">
        <v>372.99080497904413</v>
      </c>
      <c r="K228" s="8">
        <v>1.36</v>
      </c>
      <c r="L228" s="8"/>
      <c r="M228" s="12">
        <f t="shared" si="6"/>
        <v>2207.2800000000002</v>
      </c>
      <c r="N228" s="12">
        <f t="shared" si="6"/>
        <v>0</v>
      </c>
      <c r="O228" s="12">
        <f t="shared" si="7"/>
        <v>2207.2800000000002</v>
      </c>
    </row>
    <row r="229" spans="1:16" x14ac:dyDescent="0.25">
      <c r="A229" s="8"/>
      <c r="B229" s="8"/>
      <c r="C229" s="9"/>
      <c r="D229" s="8"/>
      <c r="E229" s="8" t="s">
        <v>1161</v>
      </c>
      <c r="F229" s="8">
        <v>0.68</v>
      </c>
      <c r="G229" s="10">
        <v>2875</v>
      </c>
      <c r="H229" s="11">
        <v>1955</v>
      </c>
      <c r="I229" s="11">
        <v>955.89500879400612</v>
      </c>
      <c r="J229" s="11">
        <v>999.10499120599377</v>
      </c>
      <c r="K229" s="8">
        <v>1.83</v>
      </c>
      <c r="L229" s="8"/>
      <c r="M229" s="12">
        <f t="shared" si="6"/>
        <v>5261.25</v>
      </c>
      <c r="N229" s="12">
        <f t="shared" si="6"/>
        <v>0</v>
      </c>
      <c r="O229" s="12">
        <f t="shared" si="7"/>
        <v>5261.25</v>
      </c>
    </row>
    <row r="230" spans="1:16" x14ac:dyDescent="0.25">
      <c r="A230" s="8"/>
      <c r="B230" s="8"/>
      <c r="C230" s="9"/>
      <c r="D230" s="8"/>
      <c r="E230" s="8" t="s">
        <v>1162</v>
      </c>
      <c r="F230" s="8">
        <v>0.68</v>
      </c>
      <c r="G230" s="10">
        <v>2240</v>
      </c>
      <c r="H230" s="11">
        <v>1523.2</v>
      </c>
      <c r="I230" s="11">
        <v>938.10808689302667</v>
      </c>
      <c r="J230" s="11">
        <v>585.09191310697327</v>
      </c>
      <c r="K230" s="8">
        <v>1.83</v>
      </c>
      <c r="L230" s="8"/>
      <c r="M230" s="12">
        <f t="shared" si="6"/>
        <v>4099.2</v>
      </c>
      <c r="N230" s="12">
        <f t="shared" si="6"/>
        <v>0</v>
      </c>
      <c r="O230" s="12">
        <f t="shared" si="7"/>
        <v>4099.2</v>
      </c>
    </row>
    <row r="231" spans="1:16" x14ac:dyDescent="0.25">
      <c r="A231" s="8"/>
      <c r="B231" s="8"/>
      <c r="C231" s="9"/>
      <c r="D231" s="8"/>
      <c r="E231" s="8" t="s">
        <v>1163</v>
      </c>
      <c r="F231" s="8">
        <v>0.65</v>
      </c>
      <c r="G231" s="10">
        <v>4904</v>
      </c>
      <c r="H231" s="11">
        <v>3187.6</v>
      </c>
      <c r="I231" s="11">
        <v>1898.0849272169935</v>
      </c>
      <c r="J231" s="11">
        <v>1289.5150727830066</v>
      </c>
      <c r="K231" s="8">
        <v>1.66</v>
      </c>
      <c r="L231" s="8"/>
      <c r="M231" s="12">
        <f t="shared" si="6"/>
        <v>8140.6399999999994</v>
      </c>
      <c r="N231" s="12">
        <f t="shared" si="6"/>
        <v>0</v>
      </c>
      <c r="O231" s="12">
        <f t="shared" si="7"/>
        <v>8140.6399999999994</v>
      </c>
    </row>
    <row r="232" spans="1:16" x14ac:dyDescent="0.25">
      <c r="A232" s="8"/>
      <c r="B232" s="8"/>
      <c r="C232" s="9"/>
      <c r="D232" s="8"/>
      <c r="E232" s="8" t="s">
        <v>1057</v>
      </c>
      <c r="F232" s="8">
        <v>0.65</v>
      </c>
      <c r="G232" s="10">
        <v>1605</v>
      </c>
      <c r="H232" s="11">
        <v>1043.25</v>
      </c>
      <c r="I232" s="11">
        <v>740.92306367873539</v>
      </c>
      <c r="J232" s="11">
        <v>302.32693632126461</v>
      </c>
      <c r="K232" s="8">
        <v>1.64</v>
      </c>
      <c r="L232" s="8"/>
      <c r="M232" s="12">
        <f t="shared" si="6"/>
        <v>2632.2</v>
      </c>
      <c r="N232" s="12">
        <f t="shared" si="6"/>
        <v>0</v>
      </c>
      <c r="O232" s="12">
        <f t="shared" si="7"/>
        <v>2632.2</v>
      </c>
    </row>
    <row r="233" spans="1:16" x14ac:dyDescent="0.25">
      <c r="A233" s="8"/>
      <c r="B233" s="8"/>
      <c r="C233" s="9"/>
      <c r="D233" s="8"/>
      <c r="E233" s="8" t="s">
        <v>1164</v>
      </c>
      <c r="F233" s="8">
        <v>0.65</v>
      </c>
      <c r="G233" s="10">
        <v>5011</v>
      </c>
      <c r="H233" s="11">
        <v>3257.15</v>
      </c>
      <c r="I233" s="11">
        <v>1992.594387042456</v>
      </c>
      <c r="J233" s="11">
        <v>1264.5556129575439</v>
      </c>
      <c r="K233" s="8">
        <v>1.66</v>
      </c>
      <c r="L233" s="8"/>
      <c r="M233" s="12">
        <f t="shared" si="6"/>
        <v>8318.26</v>
      </c>
      <c r="N233" s="12">
        <f t="shared" si="6"/>
        <v>0</v>
      </c>
      <c r="O233" s="12">
        <f t="shared" si="7"/>
        <v>8318.26</v>
      </c>
    </row>
    <row r="234" spans="1:16" x14ac:dyDescent="0.25">
      <c r="A234" s="8"/>
      <c r="B234" s="8"/>
      <c r="C234" s="9"/>
      <c r="D234" s="8"/>
      <c r="E234" s="8" t="s">
        <v>1165</v>
      </c>
      <c r="F234" s="8">
        <v>0.65</v>
      </c>
      <c r="G234" s="10">
        <v>4731</v>
      </c>
      <c r="H234" s="11">
        <v>3075.15</v>
      </c>
      <c r="I234" s="11">
        <v>1862.6726258351973</v>
      </c>
      <c r="J234" s="11">
        <v>1212.4773741648028</v>
      </c>
      <c r="K234" s="8">
        <v>1.66</v>
      </c>
      <c r="L234" s="8"/>
      <c r="M234" s="12">
        <f t="shared" si="6"/>
        <v>7853.46</v>
      </c>
      <c r="N234" s="12">
        <f t="shared" si="6"/>
        <v>0</v>
      </c>
      <c r="O234" s="12">
        <f t="shared" si="7"/>
        <v>7853.46</v>
      </c>
    </row>
    <row r="235" spans="1:16" s="7" customFormat="1" x14ac:dyDescent="0.25">
      <c r="A235" s="13"/>
      <c r="B235" s="13" t="s">
        <v>241</v>
      </c>
      <c r="C235" s="14"/>
      <c r="D235" s="13"/>
      <c r="E235" s="13"/>
      <c r="F235" s="13"/>
      <c r="G235" s="15">
        <v>267840</v>
      </c>
      <c r="H235" s="16">
        <v>180249.9</v>
      </c>
      <c r="I235" s="16">
        <v>113037.00000000003</v>
      </c>
      <c r="J235" s="16">
        <v>67212.900000000052</v>
      </c>
      <c r="K235" s="13"/>
      <c r="L235" s="13"/>
      <c r="M235" s="17"/>
      <c r="N235" s="17"/>
      <c r="O235" s="17">
        <f>SUM(O144:O234)</f>
        <v>448374.40999999992</v>
      </c>
      <c r="P235"/>
    </row>
    <row r="236" spans="1:16" s="7" customFormat="1" x14ac:dyDescent="0.25">
      <c r="A236" s="2" t="s">
        <v>242</v>
      </c>
      <c r="B236" s="2"/>
      <c r="C236" s="3"/>
      <c r="D236" s="2"/>
      <c r="E236" s="2"/>
      <c r="F236" s="2"/>
      <c r="G236" s="4">
        <v>267840</v>
      </c>
      <c r="H236" s="5">
        <v>180249.9</v>
      </c>
      <c r="I236" s="5">
        <v>113037.00000000003</v>
      </c>
      <c r="J236" s="5">
        <v>67212.900000000052</v>
      </c>
      <c r="K236" s="2"/>
      <c r="L236" s="2"/>
      <c r="M236" s="6"/>
      <c r="N236" s="6"/>
      <c r="O236" s="6"/>
      <c r="P236"/>
    </row>
    <row r="237" spans="1:16" x14ac:dyDescent="0.25">
      <c r="A237" s="8" t="s">
        <v>243</v>
      </c>
      <c r="B237" s="8" t="s">
        <v>284</v>
      </c>
      <c r="C237" s="9" t="s">
        <v>30</v>
      </c>
      <c r="D237" s="8" t="s">
        <v>1071</v>
      </c>
      <c r="E237" s="8" t="s">
        <v>1072</v>
      </c>
      <c r="F237" s="8">
        <v>2.5</v>
      </c>
      <c r="G237" s="10">
        <v>300</v>
      </c>
      <c r="H237" s="11">
        <v>750</v>
      </c>
      <c r="I237" s="11">
        <v>1082.0787005429913</v>
      </c>
      <c r="J237" s="11">
        <v>-332.07870054299144</v>
      </c>
      <c r="K237" s="8"/>
      <c r="L237" s="8">
        <v>2.5</v>
      </c>
      <c r="M237" s="12">
        <f t="shared" si="6"/>
        <v>0</v>
      </c>
      <c r="N237" s="12">
        <f t="shared" si="6"/>
        <v>750</v>
      </c>
      <c r="O237" s="12">
        <f t="shared" si="7"/>
        <v>750</v>
      </c>
    </row>
    <row r="238" spans="1:16" x14ac:dyDescent="0.25">
      <c r="A238" s="8"/>
      <c r="B238" s="8"/>
      <c r="C238" s="9" t="s">
        <v>143</v>
      </c>
      <c r="D238" s="8" t="s">
        <v>1071</v>
      </c>
      <c r="E238" s="8" t="s">
        <v>1072</v>
      </c>
      <c r="F238" s="8">
        <v>2.5</v>
      </c>
      <c r="G238" s="10">
        <v>302</v>
      </c>
      <c r="H238" s="11">
        <v>755</v>
      </c>
      <c r="I238" s="11">
        <v>534.51477457981377</v>
      </c>
      <c r="J238" s="11">
        <v>220.48522542018617</v>
      </c>
      <c r="K238" s="8"/>
      <c r="L238" s="8">
        <v>2.5</v>
      </c>
      <c r="M238" s="12">
        <f t="shared" si="6"/>
        <v>0</v>
      </c>
      <c r="N238" s="12">
        <f t="shared" si="6"/>
        <v>755</v>
      </c>
      <c r="O238" s="12">
        <f t="shared" si="7"/>
        <v>755</v>
      </c>
    </row>
    <row r="239" spans="1:16" s="7" customFormat="1" x14ac:dyDescent="0.25">
      <c r="A239" s="13"/>
      <c r="B239" s="13" t="s">
        <v>293</v>
      </c>
      <c r="C239" s="14"/>
      <c r="D239" s="13"/>
      <c r="E239" s="13"/>
      <c r="F239" s="13"/>
      <c r="G239" s="15">
        <v>602</v>
      </c>
      <c r="H239" s="16">
        <v>1505</v>
      </c>
      <c r="I239" s="16">
        <v>1616.5934751228053</v>
      </c>
      <c r="J239" s="16">
        <v>-111.59347512280533</v>
      </c>
      <c r="K239" s="13"/>
      <c r="L239" s="13"/>
      <c r="M239" s="17"/>
      <c r="N239" s="17"/>
      <c r="O239" s="17">
        <f>SUM(O237:O238)</f>
        <v>1505</v>
      </c>
      <c r="P239"/>
    </row>
    <row r="240" spans="1:16" x14ac:dyDescent="0.25">
      <c r="A240" s="8"/>
      <c r="B240" s="8" t="s">
        <v>1039</v>
      </c>
      <c r="C240" s="9" t="s">
        <v>30</v>
      </c>
      <c r="D240" s="8" t="s">
        <v>524</v>
      </c>
      <c r="E240" s="8" t="s">
        <v>1168</v>
      </c>
      <c r="F240" s="8">
        <v>0.80000000000000016</v>
      </c>
      <c r="G240" s="10">
        <v>2281</v>
      </c>
      <c r="H240" s="11">
        <v>1824.8</v>
      </c>
      <c r="I240" s="11">
        <v>9190.0920497079987</v>
      </c>
      <c r="J240" s="11">
        <v>-7365.2920497079995</v>
      </c>
      <c r="K240" s="8"/>
      <c r="L240" s="8">
        <v>0.8</v>
      </c>
      <c r="M240" s="12">
        <f t="shared" si="6"/>
        <v>0</v>
      </c>
      <c r="N240" s="12">
        <f t="shared" si="6"/>
        <v>1824.8000000000002</v>
      </c>
      <c r="O240" s="12">
        <f t="shared" si="7"/>
        <v>1824.8000000000002</v>
      </c>
    </row>
    <row r="241" spans="1:16" x14ac:dyDescent="0.25">
      <c r="A241" s="8"/>
      <c r="B241" s="8"/>
      <c r="C241" s="9"/>
      <c r="D241" s="8"/>
      <c r="E241" s="8" t="s">
        <v>1150</v>
      </c>
      <c r="F241" s="8">
        <v>0.79999999999999993</v>
      </c>
      <c r="G241" s="10">
        <v>2992</v>
      </c>
      <c r="H241" s="11">
        <v>2393.6</v>
      </c>
      <c r="I241" s="11">
        <v>5607.2436364468649</v>
      </c>
      <c r="J241" s="11">
        <v>-3213.6436364468655</v>
      </c>
      <c r="K241" s="8"/>
      <c r="L241" s="8">
        <v>0.8</v>
      </c>
      <c r="M241" s="12">
        <f t="shared" si="6"/>
        <v>0</v>
      </c>
      <c r="N241" s="12">
        <f t="shared" si="6"/>
        <v>2393.6</v>
      </c>
      <c r="O241" s="12">
        <f t="shared" si="7"/>
        <v>2393.6</v>
      </c>
    </row>
    <row r="242" spans="1:16" x14ac:dyDescent="0.25">
      <c r="A242" s="8"/>
      <c r="B242" s="8"/>
      <c r="C242" s="9"/>
      <c r="D242" s="8"/>
      <c r="E242" s="8" t="s">
        <v>1169</v>
      </c>
      <c r="F242" s="8">
        <v>0.90000000000000024</v>
      </c>
      <c r="G242" s="10">
        <v>1500</v>
      </c>
      <c r="H242" s="11">
        <v>1350.0000000000005</v>
      </c>
      <c r="I242" s="11">
        <v>5328.0843246994082</v>
      </c>
      <c r="J242" s="11">
        <v>-3978.0843246994095</v>
      </c>
      <c r="K242" s="8"/>
      <c r="L242" s="8">
        <v>0.9</v>
      </c>
      <c r="M242" s="12">
        <f t="shared" si="6"/>
        <v>0</v>
      </c>
      <c r="N242" s="12">
        <f t="shared" si="6"/>
        <v>1350</v>
      </c>
      <c r="O242" s="12">
        <f t="shared" si="7"/>
        <v>1350</v>
      </c>
    </row>
    <row r="243" spans="1:16" x14ac:dyDescent="0.25">
      <c r="A243" s="8"/>
      <c r="B243" s="8"/>
      <c r="C243" s="9"/>
      <c r="D243" s="8"/>
      <c r="E243" s="8" t="s">
        <v>1170</v>
      </c>
      <c r="F243" s="8">
        <v>0.8</v>
      </c>
      <c r="G243" s="10">
        <v>404</v>
      </c>
      <c r="H243" s="11">
        <v>323.2</v>
      </c>
      <c r="I243" s="11">
        <v>1377.7659916066086</v>
      </c>
      <c r="J243" s="11">
        <v>-1054.5659916066086</v>
      </c>
      <c r="K243" s="8"/>
      <c r="L243" s="8">
        <v>0.8</v>
      </c>
      <c r="M243" s="12">
        <f t="shared" si="6"/>
        <v>0</v>
      </c>
      <c r="N243" s="12">
        <f t="shared" si="6"/>
        <v>323.20000000000005</v>
      </c>
      <c r="O243" s="12">
        <f t="shared" si="7"/>
        <v>323.20000000000005</v>
      </c>
    </row>
    <row r="244" spans="1:16" x14ac:dyDescent="0.25">
      <c r="A244" s="8"/>
      <c r="B244" s="8"/>
      <c r="C244" s="9" t="s">
        <v>143</v>
      </c>
      <c r="D244" s="8" t="s">
        <v>524</v>
      </c>
      <c r="E244" s="8" t="s">
        <v>1168</v>
      </c>
      <c r="F244" s="8">
        <v>0.8</v>
      </c>
      <c r="G244" s="10">
        <v>1432</v>
      </c>
      <c r="H244" s="11">
        <v>1145.5999999999999</v>
      </c>
      <c r="I244" s="11">
        <v>7309.7897686091428</v>
      </c>
      <c r="J244" s="11">
        <v>-6164.1897686091434</v>
      </c>
      <c r="K244" s="8"/>
      <c r="L244" s="8">
        <v>0.8</v>
      </c>
      <c r="M244" s="12">
        <f t="shared" si="6"/>
        <v>0</v>
      </c>
      <c r="N244" s="12">
        <f t="shared" si="6"/>
        <v>1145.6000000000001</v>
      </c>
      <c r="O244" s="12">
        <f t="shared" si="7"/>
        <v>1145.6000000000001</v>
      </c>
    </row>
    <row r="245" spans="1:16" x14ac:dyDescent="0.25">
      <c r="A245" s="8"/>
      <c r="B245" s="8"/>
      <c r="C245" s="9"/>
      <c r="D245" s="8"/>
      <c r="E245" s="8" t="s">
        <v>1150</v>
      </c>
      <c r="F245" s="8">
        <v>0.79999999999999993</v>
      </c>
      <c r="G245" s="10">
        <v>3480</v>
      </c>
      <c r="H245" s="11">
        <v>2784</v>
      </c>
      <c r="I245" s="11">
        <v>6266.8655711774791</v>
      </c>
      <c r="J245" s="11">
        <v>-3482.8655711774791</v>
      </c>
      <c r="K245" s="8"/>
      <c r="L245" s="8">
        <v>0.8</v>
      </c>
      <c r="M245" s="12">
        <f t="shared" si="6"/>
        <v>0</v>
      </c>
      <c r="N245" s="12">
        <f t="shared" si="6"/>
        <v>2784</v>
      </c>
      <c r="O245" s="12">
        <f t="shared" si="7"/>
        <v>2784</v>
      </c>
    </row>
    <row r="246" spans="1:16" x14ac:dyDescent="0.25">
      <c r="A246" s="8"/>
      <c r="B246" s="8"/>
      <c r="C246" s="9"/>
      <c r="D246" s="8"/>
      <c r="E246" s="8" t="s">
        <v>1169</v>
      </c>
      <c r="F246" s="8">
        <v>0.90000000000000024</v>
      </c>
      <c r="G246" s="10">
        <v>1020</v>
      </c>
      <c r="H246" s="11">
        <v>917.99999999999977</v>
      </c>
      <c r="I246" s="11">
        <v>3344.8871051935389</v>
      </c>
      <c r="J246" s="11">
        <v>-2426.8871051935389</v>
      </c>
      <c r="K246" s="8"/>
      <c r="L246" s="8">
        <v>0.9</v>
      </c>
      <c r="M246" s="12">
        <f t="shared" si="6"/>
        <v>0</v>
      </c>
      <c r="N246" s="12">
        <f t="shared" si="6"/>
        <v>918</v>
      </c>
      <c r="O246" s="12">
        <f t="shared" si="7"/>
        <v>918</v>
      </c>
    </row>
    <row r="247" spans="1:16" x14ac:dyDescent="0.25">
      <c r="A247" s="8"/>
      <c r="B247" s="8"/>
      <c r="C247" s="9"/>
      <c r="D247" s="8"/>
      <c r="E247" s="8" t="s">
        <v>1170</v>
      </c>
      <c r="F247" s="8">
        <v>0.79999999999999993</v>
      </c>
      <c r="G247" s="10">
        <v>1320</v>
      </c>
      <c r="H247" s="11">
        <v>1056</v>
      </c>
      <c r="I247" s="11">
        <v>3027.7394053778398</v>
      </c>
      <c r="J247" s="11">
        <v>-1971.7394053778398</v>
      </c>
      <c r="K247" s="8"/>
      <c r="L247" s="8">
        <v>0.8</v>
      </c>
      <c r="M247" s="12">
        <f t="shared" si="6"/>
        <v>0</v>
      </c>
      <c r="N247" s="12">
        <f t="shared" si="6"/>
        <v>1056</v>
      </c>
      <c r="O247" s="12">
        <f t="shared" si="7"/>
        <v>1056</v>
      </c>
    </row>
    <row r="248" spans="1:16" s="7" customFormat="1" x14ac:dyDescent="0.25">
      <c r="A248" s="13"/>
      <c r="B248" s="13" t="s">
        <v>1043</v>
      </c>
      <c r="C248" s="14"/>
      <c r="D248" s="13"/>
      <c r="E248" s="13"/>
      <c r="F248" s="13"/>
      <c r="G248" s="15">
        <v>14429</v>
      </c>
      <c r="H248" s="16">
        <v>11795.199999999997</v>
      </c>
      <c r="I248" s="16">
        <v>41452.46785281886</v>
      </c>
      <c r="J248" s="16">
        <v>-29657.267852818884</v>
      </c>
      <c r="K248" s="13"/>
      <c r="L248" s="13"/>
      <c r="M248" s="17"/>
      <c r="N248" s="17"/>
      <c r="O248" s="17">
        <f>SUM(O240:O247)</f>
        <v>11795.2</v>
      </c>
      <c r="P248"/>
    </row>
    <row r="249" spans="1:16" x14ac:dyDescent="0.25">
      <c r="A249" s="8"/>
      <c r="B249" s="8" t="s">
        <v>17</v>
      </c>
      <c r="C249" s="9" t="s">
        <v>300</v>
      </c>
      <c r="D249" s="8" t="s">
        <v>1074</v>
      </c>
      <c r="E249" s="8" t="s">
        <v>1075</v>
      </c>
      <c r="F249" s="8">
        <v>3.94</v>
      </c>
      <c r="G249" s="10">
        <v>572</v>
      </c>
      <c r="H249" s="11">
        <v>2253.6800000000003</v>
      </c>
      <c r="I249" s="11">
        <v>7332</v>
      </c>
      <c r="J249" s="11">
        <v>-5078.32</v>
      </c>
      <c r="K249" s="8"/>
      <c r="L249" s="8">
        <v>4.07</v>
      </c>
      <c r="M249" s="12">
        <f t="shared" si="6"/>
        <v>0</v>
      </c>
      <c r="N249" s="12">
        <f t="shared" si="6"/>
        <v>2328.04</v>
      </c>
      <c r="O249" s="12">
        <f t="shared" si="7"/>
        <v>2328.04</v>
      </c>
    </row>
    <row r="250" spans="1:16" x14ac:dyDescent="0.25">
      <c r="A250" s="8"/>
      <c r="B250" s="8"/>
      <c r="C250" s="9" t="s">
        <v>285</v>
      </c>
      <c r="D250" s="8" t="s">
        <v>301</v>
      </c>
      <c r="E250" s="8" t="s">
        <v>938</v>
      </c>
      <c r="F250" s="8">
        <v>3.3799999999999986</v>
      </c>
      <c r="G250" s="10">
        <v>3818</v>
      </c>
      <c r="H250" s="11">
        <v>12904.840000000004</v>
      </c>
      <c r="I250" s="11">
        <v>20774</v>
      </c>
      <c r="J250" s="11">
        <v>-7869.1599999999989</v>
      </c>
      <c r="K250" s="8"/>
      <c r="L250" s="8">
        <v>3.5</v>
      </c>
      <c r="M250" s="12">
        <f t="shared" si="6"/>
        <v>0</v>
      </c>
      <c r="N250" s="12">
        <f t="shared" si="6"/>
        <v>13363</v>
      </c>
      <c r="O250" s="12">
        <f t="shared" si="7"/>
        <v>13363</v>
      </c>
    </row>
    <row r="251" spans="1:16" x14ac:dyDescent="0.25">
      <c r="A251" s="8"/>
      <c r="B251" s="8"/>
      <c r="C251" s="9" t="s">
        <v>309</v>
      </c>
      <c r="D251" s="8" t="s">
        <v>301</v>
      </c>
      <c r="E251" s="8" t="s">
        <v>938</v>
      </c>
      <c r="F251" s="8">
        <v>3.3799999999999986</v>
      </c>
      <c r="G251" s="10">
        <v>3783</v>
      </c>
      <c r="H251" s="11">
        <v>12786.539999999999</v>
      </c>
      <c r="I251" s="11">
        <v>20774</v>
      </c>
      <c r="J251" s="11">
        <v>-7987.46</v>
      </c>
      <c r="K251" s="8"/>
      <c r="L251" s="8">
        <v>3.5</v>
      </c>
      <c r="M251" s="12">
        <f t="shared" si="6"/>
        <v>0</v>
      </c>
      <c r="N251" s="12">
        <f t="shared" si="6"/>
        <v>13240.5</v>
      </c>
      <c r="O251" s="12">
        <f t="shared" si="7"/>
        <v>13240.5</v>
      </c>
    </row>
    <row r="252" spans="1:16" x14ac:dyDescent="0.25">
      <c r="A252" s="8"/>
      <c r="B252" s="8"/>
      <c r="C252" s="9" t="s">
        <v>319</v>
      </c>
      <c r="D252" s="8" t="s">
        <v>301</v>
      </c>
      <c r="E252" s="8" t="s">
        <v>938</v>
      </c>
      <c r="F252" s="8">
        <v>3.3800000000000003</v>
      </c>
      <c r="G252" s="10">
        <v>1689</v>
      </c>
      <c r="H252" s="11">
        <v>5708.82</v>
      </c>
      <c r="I252" s="11">
        <v>8554</v>
      </c>
      <c r="J252" s="11">
        <v>-2845.1800000000003</v>
      </c>
      <c r="K252" s="8"/>
      <c r="L252" s="8">
        <v>3.5</v>
      </c>
      <c r="M252" s="12">
        <f t="shared" si="6"/>
        <v>0</v>
      </c>
      <c r="N252" s="12">
        <f t="shared" si="6"/>
        <v>5911.5</v>
      </c>
      <c r="O252" s="12">
        <f t="shared" si="7"/>
        <v>5911.5</v>
      </c>
    </row>
    <row r="253" spans="1:16" x14ac:dyDescent="0.25">
      <c r="A253" s="8"/>
      <c r="B253" s="8"/>
      <c r="C253" s="9" t="s">
        <v>1076</v>
      </c>
      <c r="D253" s="8" t="s">
        <v>301</v>
      </c>
      <c r="E253" s="8" t="s">
        <v>938</v>
      </c>
      <c r="F253" s="8">
        <v>3.3800000000000003</v>
      </c>
      <c r="G253" s="10">
        <v>1676</v>
      </c>
      <c r="H253" s="11">
        <v>5664.88</v>
      </c>
      <c r="I253" s="11">
        <v>8554</v>
      </c>
      <c r="J253" s="11">
        <v>-2889.12</v>
      </c>
      <c r="K253" s="8"/>
      <c r="L253" s="8">
        <v>3.5</v>
      </c>
      <c r="M253" s="12">
        <f t="shared" si="6"/>
        <v>0</v>
      </c>
      <c r="N253" s="12">
        <f t="shared" si="6"/>
        <v>5866</v>
      </c>
      <c r="O253" s="12">
        <f t="shared" si="7"/>
        <v>5866</v>
      </c>
    </row>
    <row r="254" spans="1:16" x14ac:dyDescent="0.25">
      <c r="A254" s="8"/>
      <c r="B254" s="8"/>
      <c r="C254" s="9" t="s">
        <v>30</v>
      </c>
      <c r="D254" s="8" t="s">
        <v>49</v>
      </c>
      <c r="E254" s="8" t="s">
        <v>1171</v>
      </c>
      <c r="F254" s="8">
        <v>11.27</v>
      </c>
      <c r="G254" s="10">
        <v>51</v>
      </c>
      <c r="H254" s="11">
        <v>574.77</v>
      </c>
      <c r="I254" s="11">
        <v>94.914990933942605</v>
      </c>
      <c r="J254" s="11">
        <v>479.85500906605745</v>
      </c>
      <c r="K254" s="8"/>
      <c r="L254" s="8">
        <v>11.4</v>
      </c>
      <c r="M254" s="12">
        <f t="shared" si="6"/>
        <v>0</v>
      </c>
      <c r="N254" s="12">
        <f t="shared" si="6"/>
        <v>581.4</v>
      </c>
      <c r="O254" s="12">
        <f t="shared" si="7"/>
        <v>581.4</v>
      </c>
    </row>
    <row r="255" spans="1:16" x14ac:dyDescent="0.25">
      <c r="A255" s="8"/>
      <c r="B255" s="8"/>
      <c r="C255" s="9"/>
      <c r="D255" s="8" t="s">
        <v>165</v>
      </c>
      <c r="E255" s="8" t="s">
        <v>307</v>
      </c>
      <c r="F255" s="8">
        <v>2.85</v>
      </c>
      <c r="G255" s="10">
        <v>11</v>
      </c>
      <c r="H255" s="11">
        <v>31.35</v>
      </c>
      <c r="I255" s="11">
        <v>38.16834323432343</v>
      </c>
      <c r="J255" s="11">
        <v>-6.8183432343234305</v>
      </c>
      <c r="K255" s="8"/>
      <c r="L255" s="8">
        <v>2.9</v>
      </c>
      <c r="M255" s="12">
        <f t="shared" si="6"/>
        <v>0</v>
      </c>
      <c r="N255" s="12">
        <f t="shared" si="6"/>
        <v>31.9</v>
      </c>
      <c r="O255" s="12">
        <f t="shared" si="7"/>
        <v>31.9</v>
      </c>
    </row>
    <row r="256" spans="1:16" x14ac:dyDescent="0.25">
      <c r="A256" s="8"/>
      <c r="B256" s="8"/>
      <c r="C256" s="9"/>
      <c r="D256" s="8"/>
      <c r="E256" s="8" t="s">
        <v>481</v>
      </c>
      <c r="F256" s="8">
        <v>3.2</v>
      </c>
      <c r="G256" s="10">
        <v>35</v>
      </c>
      <c r="H256" s="11">
        <v>112</v>
      </c>
      <c r="I256" s="11">
        <v>121.796699669967</v>
      </c>
      <c r="J256" s="11">
        <v>-9.7966996699669977</v>
      </c>
      <c r="K256" s="8"/>
      <c r="L256" s="8">
        <v>3.35</v>
      </c>
      <c r="M256" s="12">
        <f t="shared" si="6"/>
        <v>0</v>
      </c>
      <c r="N256" s="12">
        <f t="shared" si="6"/>
        <v>117.25</v>
      </c>
      <c r="O256" s="12">
        <f t="shared" si="7"/>
        <v>117.25</v>
      </c>
    </row>
    <row r="257" spans="1:16" x14ac:dyDescent="0.25">
      <c r="A257" s="8"/>
      <c r="B257" s="8"/>
      <c r="C257" s="9" t="s">
        <v>143</v>
      </c>
      <c r="D257" s="8" t="s">
        <v>49</v>
      </c>
      <c r="E257" s="8" t="s">
        <v>1171</v>
      </c>
      <c r="F257" s="8">
        <v>11.27</v>
      </c>
      <c r="G257" s="10">
        <v>51</v>
      </c>
      <c r="H257" s="11">
        <v>574.77</v>
      </c>
      <c r="I257" s="11">
        <v>114.25467564515769</v>
      </c>
      <c r="J257" s="11">
        <v>460.51532435484233</v>
      </c>
      <c r="K257" s="8"/>
      <c r="L257" s="8">
        <v>11.4</v>
      </c>
      <c r="M257" s="12">
        <f t="shared" si="6"/>
        <v>0</v>
      </c>
      <c r="N257" s="12">
        <f t="shared" si="6"/>
        <v>581.4</v>
      </c>
      <c r="O257" s="12">
        <f t="shared" si="7"/>
        <v>581.4</v>
      </c>
    </row>
    <row r="258" spans="1:16" x14ac:dyDescent="0.25">
      <c r="A258" s="8"/>
      <c r="B258" s="8"/>
      <c r="C258" s="9"/>
      <c r="D258" s="8" t="s">
        <v>165</v>
      </c>
      <c r="E258" s="8" t="s">
        <v>307</v>
      </c>
      <c r="F258" s="8">
        <v>2.85</v>
      </c>
      <c r="G258" s="10">
        <v>12</v>
      </c>
      <c r="H258" s="11">
        <v>34.200000000000003</v>
      </c>
      <c r="I258" s="11">
        <v>32.370860927152314</v>
      </c>
      <c r="J258" s="11">
        <v>1.8291390728476884</v>
      </c>
      <c r="K258" s="8"/>
      <c r="L258" s="8">
        <v>2.9</v>
      </c>
      <c r="M258" s="12">
        <f t="shared" si="6"/>
        <v>0</v>
      </c>
      <c r="N258" s="12">
        <f t="shared" si="6"/>
        <v>34.799999999999997</v>
      </c>
      <c r="O258" s="12">
        <f t="shared" si="7"/>
        <v>34.799999999999997</v>
      </c>
    </row>
    <row r="259" spans="1:16" x14ac:dyDescent="0.25">
      <c r="A259" s="8"/>
      <c r="B259" s="8"/>
      <c r="C259" s="9"/>
      <c r="D259" s="8"/>
      <c r="E259" s="8" t="s">
        <v>481</v>
      </c>
      <c r="F259" s="8">
        <v>3.2</v>
      </c>
      <c r="G259" s="10">
        <v>35</v>
      </c>
      <c r="H259" s="11">
        <v>112</v>
      </c>
      <c r="I259" s="11">
        <v>103.38047006882222</v>
      </c>
      <c r="J259" s="11">
        <v>8.6195299311777802</v>
      </c>
      <c r="K259" s="8"/>
      <c r="L259" s="8">
        <v>3.35</v>
      </c>
      <c r="M259" s="12">
        <f t="shared" si="6"/>
        <v>0</v>
      </c>
      <c r="N259" s="12">
        <f t="shared" si="6"/>
        <v>117.25</v>
      </c>
      <c r="O259" s="12">
        <f t="shared" si="7"/>
        <v>117.25</v>
      </c>
    </row>
    <row r="260" spans="1:16" x14ac:dyDescent="0.25">
      <c r="A260" s="8"/>
      <c r="B260" s="8"/>
      <c r="C260" s="9" t="s">
        <v>149</v>
      </c>
      <c r="D260" s="8" t="s">
        <v>32</v>
      </c>
      <c r="E260" s="8" t="s">
        <v>936</v>
      </c>
      <c r="F260" s="8">
        <v>3.9200000000000004</v>
      </c>
      <c r="G260" s="10">
        <v>267</v>
      </c>
      <c r="H260" s="11">
        <v>1046.6400000000001</v>
      </c>
      <c r="I260" s="11">
        <v>4377.2666666666673</v>
      </c>
      <c r="J260" s="11">
        <v>-3330.6266666666666</v>
      </c>
      <c r="K260" s="8"/>
      <c r="L260" s="8">
        <v>4.05</v>
      </c>
      <c r="M260" s="12">
        <f t="shared" si="6"/>
        <v>0</v>
      </c>
      <c r="N260" s="12">
        <f t="shared" si="6"/>
        <v>1081.3499999999999</v>
      </c>
      <c r="O260" s="12">
        <f t="shared" si="7"/>
        <v>1081.3499999999999</v>
      </c>
    </row>
    <row r="261" spans="1:16" x14ac:dyDescent="0.25">
      <c r="A261" s="8"/>
      <c r="B261" s="8"/>
      <c r="C261" s="9"/>
      <c r="D261" s="8" t="s">
        <v>165</v>
      </c>
      <c r="E261" s="8" t="s">
        <v>307</v>
      </c>
      <c r="F261" s="8">
        <v>2.85</v>
      </c>
      <c r="G261" s="10">
        <v>43</v>
      </c>
      <c r="H261" s="11">
        <v>122.55</v>
      </c>
      <c r="I261" s="11">
        <v>613.68571428571431</v>
      </c>
      <c r="J261" s="11">
        <v>-491.13571428571424</v>
      </c>
      <c r="K261" s="8"/>
      <c r="L261" s="8">
        <v>2.9</v>
      </c>
      <c r="M261" s="12">
        <f t="shared" ref="M261:N324" si="8">$G261*K261</f>
        <v>0</v>
      </c>
      <c r="N261" s="12">
        <f t="shared" si="8"/>
        <v>124.7</v>
      </c>
      <c r="O261" s="12">
        <f t="shared" ref="O261:O324" si="9">M261+N261</f>
        <v>124.7</v>
      </c>
    </row>
    <row r="262" spans="1:16" x14ac:dyDescent="0.25">
      <c r="A262" s="8"/>
      <c r="B262" s="8"/>
      <c r="C262" s="9"/>
      <c r="D262" s="8"/>
      <c r="E262" s="8" t="s">
        <v>481</v>
      </c>
      <c r="F262" s="8">
        <v>3.2</v>
      </c>
      <c r="G262" s="10">
        <v>170</v>
      </c>
      <c r="H262" s="11">
        <v>544</v>
      </c>
      <c r="I262" s="11">
        <v>1119.047619047619</v>
      </c>
      <c r="J262" s="11">
        <v>-575.04761904761904</v>
      </c>
      <c r="K262" s="8"/>
      <c r="L262" s="8">
        <v>3.35</v>
      </c>
      <c r="M262" s="12">
        <f t="shared" si="8"/>
        <v>0</v>
      </c>
      <c r="N262" s="12">
        <f t="shared" si="8"/>
        <v>569.5</v>
      </c>
      <c r="O262" s="12">
        <f t="shared" si="9"/>
        <v>569.5</v>
      </c>
    </row>
    <row r="263" spans="1:16" s="7" customFormat="1" x14ac:dyDescent="0.25">
      <c r="A263" s="13"/>
      <c r="B263" s="13" t="s">
        <v>34</v>
      </c>
      <c r="C263" s="14"/>
      <c r="D263" s="13"/>
      <c r="E263" s="13"/>
      <c r="F263" s="13"/>
      <c r="G263" s="15">
        <v>12213</v>
      </c>
      <c r="H263" s="16">
        <v>42471.040000000008</v>
      </c>
      <c r="I263" s="16">
        <v>72602.886040479367</v>
      </c>
      <c r="J263" s="16">
        <v>-30131.846040479359</v>
      </c>
      <c r="K263" s="13"/>
      <c r="L263" s="13"/>
      <c r="M263" s="17"/>
      <c r="N263" s="17"/>
      <c r="O263" s="17">
        <f>SUM(O249:O262)</f>
        <v>43948.590000000004</v>
      </c>
      <c r="P263"/>
    </row>
    <row r="264" spans="1:16" x14ac:dyDescent="0.25">
      <c r="A264" s="8"/>
      <c r="B264" s="8" t="s">
        <v>939</v>
      </c>
      <c r="C264" s="9" t="s">
        <v>30</v>
      </c>
      <c r="D264" s="8" t="s">
        <v>940</v>
      </c>
      <c r="E264" s="8" t="s">
        <v>941</v>
      </c>
      <c r="F264" s="8">
        <v>6.75</v>
      </c>
      <c r="G264" s="10">
        <v>74</v>
      </c>
      <c r="H264" s="11">
        <v>499.5</v>
      </c>
      <c r="I264" s="11">
        <v>1599.8552631578948</v>
      </c>
      <c r="J264" s="11">
        <v>-1100.3552631578948</v>
      </c>
      <c r="K264" s="8"/>
      <c r="L264" s="8">
        <v>6.75</v>
      </c>
      <c r="M264" s="12">
        <f t="shared" si="8"/>
        <v>0</v>
      </c>
      <c r="N264" s="12">
        <f t="shared" si="8"/>
        <v>499.5</v>
      </c>
      <c r="O264" s="12">
        <f t="shared" si="9"/>
        <v>499.5</v>
      </c>
    </row>
    <row r="265" spans="1:16" x14ac:dyDescent="0.25">
      <c r="A265" s="8"/>
      <c r="B265" s="8"/>
      <c r="C265" s="9" t="s">
        <v>143</v>
      </c>
      <c r="D265" s="8" t="s">
        <v>940</v>
      </c>
      <c r="E265" s="8" t="s">
        <v>941</v>
      </c>
      <c r="F265" s="8">
        <v>6.75</v>
      </c>
      <c r="G265" s="10">
        <v>15</v>
      </c>
      <c r="H265" s="11">
        <v>101.25</v>
      </c>
      <c r="I265" s="11">
        <v>3706.1973684210525</v>
      </c>
      <c r="J265" s="11">
        <v>-3604.9473684210525</v>
      </c>
      <c r="K265" s="8"/>
      <c r="L265" s="8">
        <v>6.75</v>
      </c>
      <c r="M265" s="12">
        <f t="shared" si="8"/>
        <v>0</v>
      </c>
      <c r="N265" s="12">
        <f t="shared" si="8"/>
        <v>101.25</v>
      </c>
      <c r="O265" s="12">
        <f t="shared" si="9"/>
        <v>101.25</v>
      </c>
    </row>
    <row r="266" spans="1:16" s="7" customFormat="1" x14ac:dyDescent="0.25">
      <c r="A266" s="13"/>
      <c r="B266" s="13" t="s">
        <v>944</v>
      </c>
      <c r="C266" s="14"/>
      <c r="D266" s="13"/>
      <c r="E266" s="13"/>
      <c r="F266" s="13"/>
      <c r="G266" s="15">
        <v>89</v>
      </c>
      <c r="H266" s="16">
        <v>600.75</v>
      </c>
      <c r="I266" s="16">
        <v>5306.0526315789475</v>
      </c>
      <c r="J266" s="16">
        <v>-4705.3026315789475</v>
      </c>
      <c r="K266" s="13"/>
      <c r="L266" s="13"/>
      <c r="M266" s="17"/>
      <c r="N266" s="17"/>
      <c r="O266" s="17">
        <f>SUM(O264:O265)</f>
        <v>600.75</v>
      </c>
      <c r="P266"/>
    </row>
    <row r="267" spans="1:16" x14ac:dyDescent="0.25">
      <c r="A267" s="8"/>
      <c r="B267" s="8" t="s">
        <v>945</v>
      </c>
      <c r="C267" s="9" t="s">
        <v>285</v>
      </c>
      <c r="D267" s="8" t="s">
        <v>946</v>
      </c>
      <c r="E267" s="8" t="s">
        <v>1172</v>
      </c>
      <c r="F267" s="8">
        <v>12.47</v>
      </c>
      <c r="G267" s="10">
        <v>44</v>
      </c>
      <c r="H267" s="11">
        <v>548.68000000000006</v>
      </c>
      <c r="I267" s="11">
        <v>3666</v>
      </c>
      <c r="J267" s="11">
        <v>-3117.3199999999997</v>
      </c>
      <c r="K267" s="8"/>
      <c r="L267" s="8">
        <v>20.239999999999998</v>
      </c>
      <c r="M267" s="12">
        <f t="shared" si="8"/>
        <v>0</v>
      </c>
      <c r="N267" s="12">
        <f t="shared" si="8"/>
        <v>890.56</v>
      </c>
      <c r="O267" s="12">
        <f t="shared" si="9"/>
        <v>890.56</v>
      </c>
    </row>
    <row r="268" spans="1:16" x14ac:dyDescent="0.25">
      <c r="A268" s="8"/>
      <c r="B268" s="8"/>
      <c r="C268" s="9" t="s">
        <v>309</v>
      </c>
      <c r="D268" s="8" t="s">
        <v>946</v>
      </c>
      <c r="E268" s="8" t="s">
        <v>1172</v>
      </c>
      <c r="F268" s="8">
        <v>12.47</v>
      </c>
      <c r="G268" s="10">
        <v>44</v>
      </c>
      <c r="H268" s="11">
        <v>548.68000000000006</v>
      </c>
      <c r="I268" s="11">
        <v>3666</v>
      </c>
      <c r="J268" s="11">
        <v>-3117.3199999999997</v>
      </c>
      <c r="K268" s="8"/>
      <c r="L268" s="8">
        <v>20.239999999999998</v>
      </c>
      <c r="M268" s="12">
        <f t="shared" si="8"/>
        <v>0</v>
      </c>
      <c r="N268" s="12">
        <f t="shared" si="8"/>
        <v>890.56</v>
      </c>
      <c r="O268" s="12">
        <f t="shared" si="9"/>
        <v>890.56</v>
      </c>
    </row>
    <row r="269" spans="1:16" x14ac:dyDescent="0.25">
      <c r="A269" s="8"/>
      <c r="B269" s="8"/>
      <c r="C269" s="9" t="s">
        <v>145</v>
      </c>
      <c r="D269" s="8" t="s">
        <v>946</v>
      </c>
      <c r="E269" s="8" t="s">
        <v>1077</v>
      </c>
      <c r="F269" s="8">
        <v>12.47</v>
      </c>
      <c r="G269" s="10">
        <v>198</v>
      </c>
      <c r="H269" s="11">
        <v>2469.06</v>
      </c>
      <c r="I269" s="11">
        <v>3766.6352941176469</v>
      </c>
      <c r="J269" s="11">
        <v>-1297.575294117647</v>
      </c>
      <c r="K269" s="8"/>
      <c r="L269" s="8">
        <v>20.239999999999998</v>
      </c>
      <c r="M269" s="12">
        <f t="shared" si="8"/>
        <v>0</v>
      </c>
      <c r="N269" s="12">
        <f t="shared" si="8"/>
        <v>4007.5199999999995</v>
      </c>
      <c r="O269" s="12">
        <f t="shared" si="9"/>
        <v>4007.5199999999995</v>
      </c>
    </row>
    <row r="270" spans="1:16" x14ac:dyDescent="0.25">
      <c r="A270" s="8"/>
      <c r="B270" s="8"/>
      <c r="C270" s="9"/>
      <c r="D270" s="8"/>
      <c r="E270" s="8" t="s">
        <v>1173</v>
      </c>
      <c r="F270" s="8">
        <v>12.47</v>
      </c>
      <c r="G270" s="10">
        <v>499</v>
      </c>
      <c r="H270" s="11">
        <v>6222.53</v>
      </c>
      <c r="I270" s="11">
        <v>7470.6028577762809</v>
      </c>
      <c r="J270" s="11">
        <v>-1248.072857776282</v>
      </c>
      <c r="K270" s="8"/>
      <c r="L270" s="8">
        <v>20.239999999999998</v>
      </c>
      <c r="M270" s="12">
        <f t="shared" si="8"/>
        <v>0</v>
      </c>
      <c r="N270" s="12">
        <f t="shared" si="8"/>
        <v>10099.759999999998</v>
      </c>
      <c r="O270" s="12">
        <f t="shared" si="9"/>
        <v>10099.759999999998</v>
      </c>
    </row>
    <row r="271" spans="1:16" x14ac:dyDescent="0.25">
      <c r="A271" s="8"/>
      <c r="B271" s="8"/>
      <c r="C271" s="9"/>
      <c r="D271" s="8"/>
      <c r="E271" s="8" t="s">
        <v>1172</v>
      </c>
      <c r="F271" s="8">
        <v>12.47</v>
      </c>
      <c r="G271" s="10">
        <v>308</v>
      </c>
      <c r="H271" s="11">
        <v>3840.76</v>
      </c>
      <c r="I271" s="11">
        <v>4306.5412613530261</v>
      </c>
      <c r="J271" s="11">
        <v>-465.78126135302614</v>
      </c>
      <c r="K271" s="8"/>
      <c r="L271" s="8">
        <v>20.239999999999998</v>
      </c>
      <c r="M271" s="12">
        <f t="shared" si="8"/>
        <v>0</v>
      </c>
      <c r="N271" s="12">
        <f t="shared" si="8"/>
        <v>6233.9199999999992</v>
      </c>
      <c r="O271" s="12">
        <f t="shared" si="9"/>
        <v>6233.9199999999992</v>
      </c>
    </row>
    <row r="272" spans="1:16" x14ac:dyDescent="0.25">
      <c r="A272" s="8"/>
      <c r="B272" s="8"/>
      <c r="C272" s="9"/>
      <c r="D272" s="8"/>
      <c r="E272" s="8" t="s">
        <v>1174</v>
      </c>
      <c r="F272" s="8">
        <v>12.47</v>
      </c>
      <c r="G272" s="10">
        <v>477</v>
      </c>
      <c r="H272" s="11">
        <v>5948.1899999999987</v>
      </c>
      <c r="I272" s="11">
        <v>8896.2205867530447</v>
      </c>
      <c r="J272" s="11">
        <v>-2948.0305867530456</v>
      </c>
      <c r="K272" s="8"/>
      <c r="L272" s="8">
        <v>20.09</v>
      </c>
      <c r="M272" s="12">
        <f t="shared" si="8"/>
        <v>0</v>
      </c>
      <c r="N272" s="12">
        <f t="shared" si="8"/>
        <v>9582.93</v>
      </c>
      <c r="O272" s="12">
        <f t="shared" si="9"/>
        <v>9582.93</v>
      </c>
    </row>
    <row r="273" spans="1:16" x14ac:dyDescent="0.25">
      <c r="A273" s="8"/>
      <c r="B273" s="8"/>
      <c r="C273" s="9" t="s">
        <v>148</v>
      </c>
      <c r="D273" s="8" t="s">
        <v>946</v>
      </c>
      <c r="E273" s="8" t="s">
        <v>1077</v>
      </c>
      <c r="F273" s="8">
        <v>12.47</v>
      </c>
      <c r="G273" s="10">
        <v>187</v>
      </c>
      <c r="H273" s="11">
        <v>2331.8900000000003</v>
      </c>
      <c r="I273" s="11">
        <v>3286.2832587064672</v>
      </c>
      <c r="J273" s="11">
        <v>-954.39325870646758</v>
      </c>
      <c r="K273" s="8"/>
      <c r="L273" s="8">
        <v>20.239999999999998</v>
      </c>
      <c r="M273" s="12">
        <f t="shared" si="8"/>
        <v>0</v>
      </c>
      <c r="N273" s="12">
        <f t="shared" si="8"/>
        <v>3784.8799999999997</v>
      </c>
      <c r="O273" s="12">
        <f t="shared" si="9"/>
        <v>3784.8799999999997</v>
      </c>
    </row>
    <row r="274" spans="1:16" x14ac:dyDescent="0.25">
      <c r="A274" s="8"/>
      <c r="B274" s="8"/>
      <c r="C274" s="9"/>
      <c r="D274" s="8"/>
      <c r="E274" s="8" t="s">
        <v>1173</v>
      </c>
      <c r="F274" s="8">
        <v>12.47</v>
      </c>
      <c r="G274" s="10">
        <v>498</v>
      </c>
      <c r="H274" s="11">
        <v>6210.06</v>
      </c>
      <c r="I274" s="11">
        <v>7440.7637039221154</v>
      </c>
      <c r="J274" s="11">
        <v>-1230.7037039221148</v>
      </c>
      <c r="K274" s="8"/>
      <c r="L274" s="8">
        <v>20.239999999999998</v>
      </c>
      <c r="M274" s="12">
        <f t="shared" si="8"/>
        <v>0</v>
      </c>
      <c r="N274" s="12">
        <f t="shared" si="8"/>
        <v>10079.519999999999</v>
      </c>
      <c r="O274" s="12">
        <f t="shared" si="9"/>
        <v>10079.519999999999</v>
      </c>
    </row>
    <row r="275" spans="1:16" x14ac:dyDescent="0.25">
      <c r="A275" s="8"/>
      <c r="B275" s="8"/>
      <c r="C275" s="9"/>
      <c r="D275" s="8"/>
      <c r="E275" s="8" t="s">
        <v>1172</v>
      </c>
      <c r="F275" s="8">
        <v>12.47</v>
      </c>
      <c r="G275" s="10">
        <v>311</v>
      </c>
      <c r="H275" s="11">
        <v>3878.17</v>
      </c>
      <c r="I275" s="11">
        <v>4339.666666666667</v>
      </c>
      <c r="J275" s="11">
        <v>-461.49666666666678</v>
      </c>
      <c r="K275" s="8"/>
      <c r="L275" s="8">
        <v>20.239999999999998</v>
      </c>
      <c r="M275" s="12">
        <f t="shared" si="8"/>
        <v>0</v>
      </c>
      <c r="N275" s="12">
        <f t="shared" si="8"/>
        <v>6294.6399999999994</v>
      </c>
      <c r="O275" s="12">
        <f t="shared" si="9"/>
        <v>6294.6399999999994</v>
      </c>
    </row>
    <row r="276" spans="1:16" x14ac:dyDescent="0.25">
      <c r="A276" s="8"/>
      <c r="B276" s="8"/>
      <c r="C276" s="9"/>
      <c r="D276" s="8"/>
      <c r="E276" s="8" t="s">
        <v>1174</v>
      </c>
      <c r="F276" s="8">
        <v>12.47</v>
      </c>
      <c r="G276" s="10">
        <v>529</v>
      </c>
      <c r="H276" s="11">
        <v>6596.6299999999992</v>
      </c>
      <c r="I276" s="11">
        <v>9373.2863707047491</v>
      </c>
      <c r="J276" s="11">
        <v>-2776.6563707047521</v>
      </c>
      <c r="K276" s="8"/>
      <c r="L276" s="8">
        <v>20.09</v>
      </c>
      <c r="M276" s="12">
        <f t="shared" si="8"/>
        <v>0</v>
      </c>
      <c r="N276" s="12">
        <f t="shared" si="8"/>
        <v>10627.61</v>
      </c>
      <c r="O276" s="12">
        <f t="shared" si="9"/>
        <v>10627.61</v>
      </c>
    </row>
    <row r="277" spans="1:16" s="7" customFormat="1" x14ac:dyDescent="0.25">
      <c r="A277" s="13"/>
      <c r="B277" s="13" t="s">
        <v>948</v>
      </c>
      <c r="C277" s="14"/>
      <c r="D277" s="13"/>
      <c r="E277" s="13"/>
      <c r="F277" s="13"/>
      <c r="G277" s="15">
        <v>3095</v>
      </c>
      <c r="H277" s="16">
        <v>38594.650000000009</v>
      </c>
      <c r="I277" s="16">
        <v>56212.000000000007</v>
      </c>
      <c r="J277" s="16">
        <v>-17617.349999999999</v>
      </c>
      <c r="K277" s="13"/>
      <c r="L277" s="13"/>
      <c r="M277" s="17"/>
      <c r="N277" s="17"/>
      <c r="O277" s="17">
        <f>SUM(O267:O276)</f>
        <v>62491.899999999994</v>
      </c>
      <c r="P277"/>
    </row>
    <row r="278" spans="1:16" x14ac:dyDescent="0.25">
      <c r="A278" s="8"/>
      <c r="B278" s="8" t="s">
        <v>949</v>
      </c>
      <c r="C278" s="9" t="s">
        <v>18</v>
      </c>
      <c r="D278" s="8" t="s">
        <v>49</v>
      </c>
      <c r="E278" s="8" t="s">
        <v>1078</v>
      </c>
      <c r="F278" s="8">
        <v>4.9800000000000022</v>
      </c>
      <c r="G278" s="10">
        <v>950</v>
      </c>
      <c r="H278" s="11">
        <v>4730.9999999999982</v>
      </c>
      <c r="I278" s="11">
        <v>9843.4847266320066</v>
      </c>
      <c r="J278" s="11">
        <v>-5112.4847266320076</v>
      </c>
      <c r="K278" s="8"/>
      <c r="L278" s="8">
        <v>6.34</v>
      </c>
      <c r="M278" s="12">
        <f t="shared" si="8"/>
        <v>0</v>
      </c>
      <c r="N278" s="12">
        <f t="shared" si="8"/>
        <v>6023</v>
      </c>
      <c r="O278" s="12">
        <f t="shared" si="9"/>
        <v>6023</v>
      </c>
    </row>
    <row r="279" spans="1:16" x14ac:dyDescent="0.25">
      <c r="A279" s="8"/>
      <c r="B279" s="8"/>
      <c r="C279" s="9"/>
      <c r="D279" s="8"/>
      <c r="E279" s="8" t="s">
        <v>1175</v>
      </c>
      <c r="F279" s="8">
        <v>5</v>
      </c>
      <c r="G279" s="10">
        <v>1612</v>
      </c>
      <c r="H279" s="11">
        <v>8060</v>
      </c>
      <c r="I279" s="11">
        <v>13818.910533759672</v>
      </c>
      <c r="J279" s="11">
        <v>-5758.9105337596711</v>
      </c>
      <c r="K279" s="8"/>
      <c r="L279" s="8">
        <v>6.15</v>
      </c>
      <c r="M279" s="12">
        <f t="shared" si="8"/>
        <v>0</v>
      </c>
      <c r="N279" s="12">
        <f t="shared" si="8"/>
        <v>9913.8000000000011</v>
      </c>
      <c r="O279" s="12">
        <f t="shared" si="9"/>
        <v>9913.8000000000011</v>
      </c>
    </row>
    <row r="280" spans="1:16" x14ac:dyDescent="0.25">
      <c r="A280" s="8"/>
      <c r="B280" s="8"/>
      <c r="C280" s="9"/>
      <c r="D280" s="8"/>
      <c r="E280" s="8" t="s">
        <v>1176</v>
      </c>
      <c r="F280" s="8">
        <v>5</v>
      </c>
      <c r="G280" s="10">
        <v>89</v>
      </c>
      <c r="H280" s="11">
        <v>445</v>
      </c>
      <c r="I280" s="11">
        <v>777.60473960832257</v>
      </c>
      <c r="J280" s="11">
        <v>-332.60473960832252</v>
      </c>
      <c r="K280" s="8"/>
      <c r="L280" s="8">
        <v>6.11</v>
      </c>
      <c r="M280" s="12">
        <f t="shared" si="8"/>
        <v>0</v>
      </c>
      <c r="N280" s="12">
        <f t="shared" si="8"/>
        <v>543.79000000000008</v>
      </c>
      <c r="O280" s="12">
        <f t="shared" si="9"/>
        <v>543.79000000000008</v>
      </c>
    </row>
    <row r="281" spans="1:16" x14ac:dyDescent="0.25">
      <c r="A281" s="8"/>
      <c r="B281" s="8"/>
      <c r="C281" s="9" t="s">
        <v>24</v>
      </c>
      <c r="D281" s="8" t="s">
        <v>49</v>
      </c>
      <c r="E281" s="8" t="s">
        <v>1078</v>
      </c>
      <c r="F281" s="8">
        <v>4.9800000000000022</v>
      </c>
      <c r="G281" s="10">
        <v>952</v>
      </c>
      <c r="H281" s="11">
        <v>4740.96</v>
      </c>
      <c r="I281" s="11">
        <v>9890.6901592839131</v>
      </c>
      <c r="J281" s="11">
        <v>-5149.7301592839112</v>
      </c>
      <c r="K281" s="8"/>
      <c r="L281" s="8">
        <v>6.34</v>
      </c>
      <c r="M281" s="12">
        <f t="shared" si="8"/>
        <v>0</v>
      </c>
      <c r="N281" s="12">
        <f t="shared" si="8"/>
        <v>6035.68</v>
      </c>
      <c r="O281" s="12">
        <f t="shared" si="9"/>
        <v>6035.68</v>
      </c>
    </row>
    <row r="282" spans="1:16" x14ac:dyDescent="0.25">
      <c r="A282" s="8"/>
      <c r="B282" s="8"/>
      <c r="C282" s="9"/>
      <c r="D282" s="8"/>
      <c r="E282" s="8" t="s">
        <v>1175</v>
      </c>
      <c r="F282" s="8">
        <v>5</v>
      </c>
      <c r="G282" s="10">
        <v>1604</v>
      </c>
      <c r="H282" s="11">
        <v>8020</v>
      </c>
      <c r="I282" s="11">
        <v>13780.221918019724</v>
      </c>
      <c r="J282" s="11">
        <v>-5760.2219180197244</v>
      </c>
      <c r="K282" s="8"/>
      <c r="L282" s="8">
        <v>6.15</v>
      </c>
      <c r="M282" s="12">
        <f t="shared" si="8"/>
        <v>0</v>
      </c>
      <c r="N282" s="12">
        <f t="shared" si="8"/>
        <v>9864.6</v>
      </c>
      <c r="O282" s="12">
        <f t="shared" si="9"/>
        <v>9864.6</v>
      </c>
    </row>
    <row r="283" spans="1:16" x14ac:dyDescent="0.25">
      <c r="A283" s="8"/>
      <c r="B283" s="8"/>
      <c r="C283" s="9"/>
      <c r="D283" s="8"/>
      <c r="E283" s="8" t="s">
        <v>1176</v>
      </c>
      <c r="F283" s="8">
        <v>5</v>
      </c>
      <c r="G283" s="10">
        <v>87</v>
      </c>
      <c r="H283" s="11">
        <v>435</v>
      </c>
      <c r="I283" s="11">
        <v>769.08792269636285</v>
      </c>
      <c r="J283" s="11">
        <v>-334.08792269636285</v>
      </c>
      <c r="K283" s="8"/>
      <c r="L283" s="8">
        <v>6.11</v>
      </c>
      <c r="M283" s="12">
        <f t="shared" si="8"/>
        <v>0</v>
      </c>
      <c r="N283" s="12">
        <f t="shared" si="8"/>
        <v>531.57000000000005</v>
      </c>
      <c r="O283" s="12">
        <f t="shared" si="9"/>
        <v>531.57000000000005</v>
      </c>
    </row>
    <row r="284" spans="1:16" x14ac:dyDescent="0.25">
      <c r="A284" s="8"/>
      <c r="B284" s="8"/>
      <c r="C284" s="9" t="s">
        <v>187</v>
      </c>
      <c r="D284" s="8" t="s">
        <v>49</v>
      </c>
      <c r="E284" s="8" t="s">
        <v>1079</v>
      </c>
      <c r="F284" s="8">
        <v>5</v>
      </c>
      <c r="G284" s="10">
        <v>1089</v>
      </c>
      <c r="H284" s="11">
        <v>5445</v>
      </c>
      <c r="I284" s="11">
        <v>15312.343107173032</v>
      </c>
      <c r="J284" s="11">
        <v>-9867.343107173032</v>
      </c>
      <c r="K284" s="8"/>
      <c r="L284" s="8">
        <v>6.8</v>
      </c>
      <c r="M284" s="12">
        <f t="shared" si="8"/>
        <v>0</v>
      </c>
      <c r="N284" s="12">
        <f t="shared" si="8"/>
        <v>7405.2</v>
      </c>
      <c r="O284" s="12">
        <f t="shared" si="9"/>
        <v>7405.2</v>
      </c>
    </row>
    <row r="285" spans="1:16" x14ac:dyDescent="0.25">
      <c r="A285" s="8"/>
      <c r="B285" s="8"/>
      <c r="C285" s="9"/>
      <c r="D285" s="8"/>
      <c r="E285" s="8" t="s">
        <v>1177</v>
      </c>
      <c r="F285" s="8">
        <v>5</v>
      </c>
      <c r="G285" s="10">
        <v>897</v>
      </c>
      <c r="H285" s="11">
        <v>4485</v>
      </c>
      <c r="I285" s="11">
        <v>9127.6568928269699</v>
      </c>
      <c r="J285" s="11">
        <v>-4642.6568928269699</v>
      </c>
      <c r="K285" s="8"/>
      <c r="L285" s="8">
        <v>6.8</v>
      </c>
      <c r="M285" s="12">
        <f t="shared" si="8"/>
        <v>0</v>
      </c>
      <c r="N285" s="12">
        <f t="shared" si="8"/>
        <v>6099.5999999999995</v>
      </c>
      <c r="O285" s="12">
        <f t="shared" si="9"/>
        <v>6099.5999999999995</v>
      </c>
    </row>
    <row r="286" spans="1:16" x14ac:dyDescent="0.25">
      <c r="A286" s="8"/>
      <c r="B286" s="8"/>
      <c r="C286" s="9" t="s">
        <v>188</v>
      </c>
      <c r="D286" s="8" t="s">
        <v>49</v>
      </c>
      <c r="E286" s="8" t="s">
        <v>1079</v>
      </c>
      <c r="F286" s="8">
        <v>5</v>
      </c>
      <c r="G286" s="10">
        <v>1073</v>
      </c>
      <c r="H286" s="11">
        <v>5365</v>
      </c>
      <c r="I286" s="11">
        <v>15247.626370327956</v>
      </c>
      <c r="J286" s="11">
        <v>-9882.6263703279565</v>
      </c>
      <c r="K286" s="8"/>
      <c r="L286" s="8">
        <v>6.8</v>
      </c>
      <c r="M286" s="12">
        <f t="shared" si="8"/>
        <v>0</v>
      </c>
      <c r="N286" s="12">
        <f t="shared" si="8"/>
        <v>7296.4</v>
      </c>
      <c r="O286" s="12">
        <f t="shared" si="9"/>
        <v>7296.4</v>
      </c>
    </row>
    <row r="287" spans="1:16" x14ac:dyDescent="0.25">
      <c r="A287" s="8"/>
      <c r="B287" s="8"/>
      <c r="C287" s="9"/>
      <c r="D287" s="8"/>
      <c r="E287" s="8" t="s">
        <v>1177</v>
      </c>
      <c r="F287" s="8">
        <v>5</v>
      </c>
      <c r="G287" s="10">
        <v>902</v>
      </c>
      <c r="H287" s="11">
        <v>4510</v>
      </c>
      <c r="I287" s="11">
        <v>9192.3736296720435</v>
      </c>
      <c r="J287" s="11">
        <v>-4682.3736296720435</v>
      </c>
      <c r="K287" s="8"/>
      <c r="L287" s="8">
        <v>6.8</v>
      </c>
      <c r="M287" s="12">
        <f t="shared" si="8"/>
        <v>0</v>
      </c>
      <c r="N287" s="12">
        <f t="shared" si="8"/>
        <v>6133.5999999999995</v>
      </c>
      <c r="O287" s="12">
        <f t="shared" si="9"/>
        <v>6133.5999999999995</v>
      </c>
    </row>
    <row r="288" spans="1:16" s="7" customFormat="1" x14ac:dyDescent="0.25">
      <c r="A288" s="13"/>
      <c r="B288" s="13" t="s">
        <v>952</v>
      </c>
      <c r="C288" s="14"/>
      <c r="D288" s="13"/>
      <c r="E288" s="13"/>
      <c r="F288" s="13"/>
      <c r="G288" s="15">
        <v>9255</v>
      </c>
      <c r="H288" s="16">
        <v>46236.959999999992</v>
      </c>
      <c r="I288" s="16">
        <v>97760</v>
      </c>
      <c r="J288" s="16">
        <v>-51523.039999999986</v>
      </c>
      <c r="K288" s="13"/>
      <c r="L288" s="13"/>
      <c r="M288" s="17"/>
      <c r="N288" s="17"/>
      <c r="O288" s="17">
        <f>SUM(O278:O287)</f>
        <v>59847.24</v>
      </c>
      <c r="P288"/>
    </row>
    <row r="289" spans="1:16" s="7" customFormat="1" x14ac:dyDescent="0.25">
      <c r="A289" s="2" t="s">
        <v>334</v>
      </c>
      <c r="B289" s="2"/>
      <c r="C289" s="3"/>
      <c r="D289" s="2"/>
      <c r="E289" s="2"/>
      <c r="F289" s="2"/>
      <c r="G289" s="4">
        <v>39683</v>
      </c>
      <c r="H289" s="5">
        <v>141203.60000000003</v>
      </c>
      <c r="I289" s="5">
        <v>274950.00000000012</v>
      </c>
      <c r="J289" s="5">
        <v>-133746.39999999994</v>
      </c>
      <c r="K289" s="2"/>
      <c r="L289" s="2"/>
      <c r="M289" s="6"/>
      <c r="N289" s="6"/>
      <c r="O289" s="6"/>
      <c r="P289"/>
    </row>
    <row r="290" spans="1:16" x14ac:dyDescent="0.25">
      <c r="A290" s="8" t="s">
        <v>335</v>
      </c>
      <c r="B290" s="8" t="s">
        <v>221</v>
      </c>
      <c r="C290" s="9" t="s">
        <v>18</v>
      </c>
      <c r="D290" s="8" t="s">
        <v>38</v>
      </c>
      <c r="E290" s="8" t="s">
        <v>954</v>
      </c>
      <c r="F290" s="8">
        <v>0.65000000000000013</v>
      </c>
      <c r="G290" s="10">
        <v>7424</v>
      </c>
      <c r="H290" s="11">
        <v>4825.5999999999995</v>
      </c>
      <c r="I290" s="11">
        <v>7001.5084839508108</v>
      </c>
      <c r="J290" s="11">
        <v>-2175.9084839508105</v>
      </c>
      <c r="K290" s="8">
        <v>1.64</v>
      </c>
      <c r="L290" s="8"/>
      <c r="M290" s="12">
        <f t="shared" si="8"/>
        <v>12175.359999999999</v>
      </c>
      <c r="N290" s="12">
        <f t="shared" si="8"/>
        <v>0</v>
      </c>
      <c r="O290" s="12">
        <f t="shared" si="9"/>
        <v>12175.359999999999</v>
      </c>
    </row>
    <row r="291" spans="1:16" x14ac:dyDescent="0.25">
      <c r="A291" s="8"/>
      <c r="B291" s="8"/>
      <c r="C291" s="9"/>
      <c r="D291" s="8"/>
      <c r="E291" s="8" t="s">
        <v>1178</v>
      </c>
      <c r="F291" s="8">
        <v>0.65000000000000013</v>
      </c>
      <c r="G291" s="10">
        <v>17080</v>
      </c>
      <c r="H291" s="11">
        <v>11102</v>
      </c>
      <c r="I291" s="11">
        <v>11644.817148017059</v>
      </c>
      <c r="J291" s="11">
        <v>-542.81714801705868</v>
      </c>
      <c r="K291" s="8">
        <v>1.64</v>
      </c>
      <c r="L291" s="8"/>
      <c r="M291" s="12">
        <f t="shared" si="8"/>
        <v>28011.199999999997</v>
      </c>
      <c r="N291" s="12">
        <f t="shared" si="8"/>
        <v>0</v>
      </c>
      <c r="O291" s="12">
        <f t="shared" si="9"/>
        <v>28011.199999999997</v>
      </c>
    </row>
    <row r="292" spans="1:16" x14ac:dyDescent="0.25">
      <c r="A292" s="8"/>
      <c r="B292" s="8"/>
      <c r="C292" s="9"/>
      <c r="D292" s="8"/>
      <c r="E292" s="8" t="s">
        <v>1179</v>
      </c>
      <c r="F292" s="8">
        <v>0.65000000000000013</v>
      </c>
      <c r="G292" s="10">
        <v>2265</v>
      </c>
      <c r="H292" s="11">
        <v>1472.25</v>
      </c>
      <c r="I292" s="11">
        <v>1553.6743680321304</v>
      </c>
      <c r="J292" s="11">
        <v>-81.424368032130602</v>
      </c>
      <c r="K292" s="8">
        <v>1.76</v>
      </c>
      <c r="L292" s="8"/>
      <c r="M292" s="12">
        <f t="shared" si="8"/>
        <v>3986.4</v>
      </c>
      <c r="N292" s="12">
        <f t="shared" si="8"/>
        <v>0</v>
      </c>
      <c r="O292" s="12">
        <f t="shared" si="9"/>
        <v>3986.4</v>
      </c>
    </row>
    <row r="293" spans="1:16" x14ac:dyDescent="0.25">
      <c r="A293" s="8"/>
      <c r="B293" s="8"/>
      <c r="C293" s="9" t="s">
        <v>300</v>
      </c>
      <c r="D293" s="8" t="s">
        <v>38</v>
      </c>
      <c r="E293" s="8" t="s">
        <v>1180</v>
      </c>
      <c r="F293" s="8">
        <v>0.70000000000000007</v>
      </c>
      <c r="G293" s="10">
        <v>2031</v>
      </c>
      <c r="H293" s="11">
        <v>1421.7000000000003</v>
      </c>
      <c r="I293" s="11">
        <v>1067.1444770291519</v>
      </c>
      <c r="J293" s="11">
        <v>354.55552297084796</v>
      </c>
      <c r="K293" s="8">
        <v>1.3</v>
      </c>
      <c r="L293" s="8"/>
      <c r="M293" s="12">
        <f t="shared" si="8"/>
        <v>2640.3</v>
      </c>
      <c r="N293" s="12">
        <f t="shared" si="8"/>
        <v>0</v>
      </c>
      <c r="O293" s="12">
        <f t="shared" si="9"/>
        <v>2640.3</v>
      </c>
    </row>
    <row r="294" spans="1:16" x14ac:dyDescent="0.25">
      <c r="A294" s="8"/>
      <c r="B294" s="8"/>
      <c r="C294" s="9"/>
      <c r="D294" s="8"/>
      <c r="E294" s="8" t="s">
        <v>1181</v>
      </c>
      <c r="F294" s="8">
        <v>0.93</v>
      </c>
      <c r="G294" s="10">
        <v>646</v>
      </c>
      <c r="H294" s="11">
        <v>600.77999999999986</v>
      </c>
      <c r="I294" s="11">
        <v>463.59459367636583</v>
      </c>
      <c r="J294" s="11">
        <v>137.18540632363414</v>
      </c>
      <c r="K294" s="8">
        <v>2.2400000000000002</v>
      </c>
      <c r="L294" s="8"/>
      <c r="M294" s="12">
        <f t="shared" si="8"/>
        <v>1447.0400000000002</v>
      </c>
      <c r="N294" s="12">
        <f t="shared" si="8"/>
        <v>0</v>
      </c>
      <c r="O294" s="12">
        <f t="shared" si="9"/>
        <v>1447.0400000000002</v>
      </c>
    </row>
    <row r="295" spans="1:16" x14ac:dyDescent="0.25">
      <c r="A295" s="8"/>
      <c r="B295" s="8"/>
      <c r="C295" s="9"/>
      <c r="D295" s="8"/>
      <c r="E295" s="8" t="s">
        <v>1182</v>
      </c>
      <c r="F295" s="8">
        <v>0.93</v>
      </c>
      <c r="G295" s="10">
        <v>507</v>
      </c>
      <c r="H295" s="11">
        <v>471.51</v>
      </c>
      <c r="I295" s="11">
        <v>335.61131493330856</v>
      </c>
      <c r="J295" s="11">
        <v>135.8986850666914</v>
      </c>
      <c r="K295" s="8">
        <v>2.4300000000000002</v>
      </c>
      <c r="L295" s="8"/>
      <c r="M295" s="12">
        <f t="shared" si="8"/>
        <v>1232.01</v>
      </c>
      <c r="N295" s="12">
        <f t="shared" si="8"/>
        <v>0</v>
      </c>
      <c r="O295" s="12">
        <f t="shared" si="9"/>
        <v>1232.01</v>
      </c>
    </row>
    <row r="296" spans="1:16" x14ac:dyDescent="0.25">
      <c r="A296" s="8"/>
      <c r="B296" s="8"/>
      <c r="C296" s="9"/>
      <c r="D296" s="8"/>
      <c r="E296" s="8" t="s">
        <v>1183</v>
      </c>
      <c r="F296" s="8">
        <v>0.66</v>
      </c>
      <c r="G296" s="10">
        <v>1623</v>
      </c>
      <c r="H296" s="11">
        <v>1071.18</v>
      </c>
      <c r="I296" s="11">
        <v>1135.355402967903</v>
      </c>
      <c r="J296" s="11">
        <v>-64.175402967902954</v>
      </c>
      <c r="K296" s="8">
        <v>1.83</v>
      </c>
      <c r="L296" s="8"/>
      <c r="M296" s="12">
        <f t="shared" si="8"/>
        <v>2970.09</v>
      </c>
      <c r="N296" s="12">
        <f t="shared" si="8"/>
        <v>0</v>
      </c>
      <c r="O296" s="12">
        <f t="shared" si="9"/>
        <v>2970.09</v>
      </c>
    </row>
    <row r="297" spans="1:16" x14ac:dyDescent="0.25">
      <c r="A297" s="8"/>
      <c r="B297" s="8"/>
      <c r="C297" s="9"/>
      <c r="D297" s="8"/>
      <c r="E297" s="8" t="s">
        <v>1184</v>
      </c>
      <c r="F297" s="8">
        <v>0.70000000000000007</v>
      </c>
      <c r="G297" s="10">
        <v>8640</v>
      </c>
      <c r="H297" s="11">
        <v>6048</v>
      </c>
      <c r="I297" s="11">
        <v>4348.2039523490612</v>
      </c>
      <c r="J297" s="11">
        <v>1699.7960476509386</v>
      </c>
      <c r="K297" s="8">
        <v>1.3</v>
      </c>
      <c r="L297" s="8"/>
      <c r="M297" s="12">
        <f t="shared" si="8"/>
        <v>11232</v>
      </c>
      <c r="N297" s="12">
        <f t="shared" si="8"/>
        <v>0</v>
      </c>
      <c r="O297" s="12">
        <f t="shared" si="9"/>
        <v>11232</v>
      </c>
    </row>
    <row r="298" spans="1:16" x14ac:dyDescent="0.25">
      <c r="A298" s="8"/>
      <c r="B298" s="8"/>
      <c r="C298" s="9"/>
      <c r="D298" s="8"/>
      <c r="E298" s="8" t="s">
        <v>1082</v>
      </c>
      <c r="F298" s="8">
        <v>0.79</v>
      </c>
      <c r="G298" s="10">
        <v>78</v>
      </c>
      <c r="H298" s="11">
        <v>61.620000000000005</v>
      </c>
      <c r="I298" s="11">
        <v>42.294618681694182</v>
      </c>
      <c r="J298" s="11">
        <v>19.325381318305823</v>
      </c>
      <c r="K298" s="8">
        <v>2.42</v>
      </c>
      <c r="L298" s="8"/>
      <c r="M298" s="12">
        <f t="shared" si="8"/>
        <v>188.76</v>
      </c>
      <c r="N298" s="12">
        <f t="shared" si="8"/>
        <v>0</v>
      </c>
      <c r="O298" s="12">
        <f t="shared" si="9"/>
        <v>188.76</v>
      </c>
    </row>
    <row r="299" spans="1:16" x14ac:dyDescent="0.25">
      <c r="A299" s="8"/>
      <c r="B299" s="8"/>
      <c r="C299" s="9"/>
      <c r="D299" s="8"/>
      <c r="E299" s="8" t="s">
        <v>1185</v>
      </c>
      <c r="F299" s="8">
        <v>0.79</v>
      </c>
      <c r="G299" s="10">
        <v>813</v>
      </c>
      <c r="H299" s="11">
        <v>642.27</v>
      </c>
      <c r="I299" s="11">
        <v>608.24444444444441</v>
      </c>
      <c r="J299" s="11">
        <v>34.02555555555557</v>
      </c>
      <c r="K299" s="8">
        <v>2.14</v>
      </c>
      <c r="L299" s="8"/>
      <c r="M299" s="12">
        <f t="shared" si="8"/>
        <v>1739.8200000000002</v>
      </c>
      <c r="N299" s="12">
        <f t="shared" si="8"/>
        <v>0</v>
      </c>
      <c r="O299" s="12">
        <f t="shared" si="9"/>
        <v>1739.8200000000002</v>
      </c>
    </row>
    <row r="300" spans="1:16" x14ac:dyDescent="0.25">
      <c r="A300" s="8"/>
      <c r="B300" s="8"/>
      <c r="C300" s="9"/>
      <c r="D300" s="8"/>
      <c r="E300" s="8" t="s">
        <v>1186</v>
      </c>
      <c r="F300" s="8">
        <v>0.72</v>
      </c>
      <c r="G300" s="10">
        <v>104</v>
      </c>
      <c r="H300" s="11">
        <v>74.88</v>
      </c>
      <c r="I300" s="11">
        <v>71.213559322033902</v>
      </c>
      <c r="J300" s="11">
        <v>3.6664406779660936</v>
      </c>
      <c r="K300" s="8">
        <v>2.29</v>
      </c>
      <c r="L300" s="8"/>
      <c r="M300" s="12">
        <f t="shared" si="8"/>
        <v>238.16</v>
      </c>
      <c r="N300" s="12">
        <f t="shared" si="8"/>
        <v>0</v>
      </c>
      <c r="O300" s="12">
        <f t="shared" si="9"/>
        <v>238.16</v>
      </c>
    </row>
    <row r="301" spans="1:16" x14ac:dyDescent="0.25">
      <c r="A301" s="8"/>
      <c r="B301" s="8"/>
      <c r="C301" s="9"/>
      <c r="D301" s="8"/>
      <c r="E301" s="8" t="s">
        <v>1187</v>
      </c>
      <c r="F301" s="8">
        <v>0.79</v>
      </c>
      <c r="G301" s="10">
        <v>1849</v>
      </c>
      <c r="H301" s="11">
        <v>1460.71</v>
      </c>
      <c r="I301" s="11">
        <v>1043.5239560143668</v>
      </c>
      <c r="J301" s="11">
        <v>417.18604398563286</v>
      </c>
      <c r="K301" s="8">
        <v>2.42</v>
      </c>
      <c r="L301" s="8"/>
      <c r="M301" s="12">
        <f t="shared" si="8"/>
        <v>4474.58</v>
      </c>
      <c r="N301" s="12">
        <f t="shared" si="8"/>
        <v>0</v>
      </c>
      <c r="O301" s="12">
        <f t="shared" si="9"/>
        <v>4474.58</v>
      </c>
    </row>
    <row r="302" spans="1:16" x14ac:dyDescent="0.25">
      <c r="A302" s="8"/>
      <c r="B302" s="8"/>
      <c r="C302" s="9"/>
      <c r="D302" s="8"/>
      <c r="E302" s="8" t="s">
        <v>1188</v>
      </c>
      <c r="F302" s="8">
        <v>0.79</v>
      </c>
      <c r="G302" s="10">
        <v>1899</v>
      </c>
      <c r="H302" s="11">
        <v>1500.21</v>
      </c>
      <c r="I302" s="11">
        <v>1049.8780830572612</v>
      </c>
      <c r="J302" s="11">
        <v>450.33191694273881</v>
      </c>
      <c r="K302" s="8">
        <v>2.42</v>
      </c>
      <c r="L302" s="8"/>
      <c r="M302" s="12">
        <f t="shared" si="8"/>
        <v>4595.58</v>
      </c>
      <c r="N302" s="12">
        <f t="shared" si="8"/>
        <v>0</v>
      </c>
      <c r="O302" s="12">
        <f t="shared" si="9"/>
        <v>4595.58</v>
      </c>
    </row>
    <row r="303" spans="1:16" x14ac:dyDescent="0.25">
      <c r="A303" s="8"/>
      <c r="B303" s="8"/>
      <c r="C303" s="9"/>
      <c r="D303" s="8"/>
      <c r="E303" s="8" t="s">
        <v>1083</v>
      </c>
      <c r="F303" s="8">
        <v>0.79</v>
      </c>
      <c r="G303" s="10">
        <v>2091</v>
      </c>
      <c r="H303" s="11">
        <v>1651.8899999999999</v>
      </c>
      <c r="I303" s="11">
        <v>1177.8263930095213</v>
      </c>
      <c r="J303" s="11">
        <v>474.0636069904786</v>
      </c>
      <c r="K303" s="8">
        <v>2.42</v>
      </c>
      <c r="L303" s="8"/>
      <c r="M303" s="12">
        <f t="shared" si="8"/>
        <v>5060.22</v>
      </c>
      <c r="N303" s="12">
        <f t="shared" si="8"/>
        <v>0</v>
      </c>
      <c r="O303" s="12">
        <f t="shared" si="9"/>
        <v>5060.22</v>
      </c>
    </row>
    <row r="304" spans="1:16" x14ac:dyDescent="0.25">
      <c r="A304" s="8"/>
      <c r="B304" s="8"/>
      <c r="C304" s="9"/>
      <c r="D304" s="8"/>
      <c r="E304" s="8" t="s">
        <v>1189</v>
      </c>
      <c r="F304" s="8">
        <v>0.79</v>
      </c>
      <c r="G304" s="10">
        <v>1552</v>
      </c>
      <c r="H304" s="11">
        <v>1226.08</v>
      </c>
      <c r="I304" s="11">
        <v>1127.2370648844333</v>
      </c>
      <c r="J304" s="11">
        <v>98.842935115566732</v>
      </c>
      <c r="K304" s="8">
        <v>2.14</v>
      </c>
      <c r="L304" s="8"/>
      <c r="M304" s="12">
        <f t="shared" si="8"/>
        <v>3321.28</v>
      </c>
      <c r="N304" s="12">
        <f t="shared" si="8"/>
        <v>0</v>
      </c>
      <c r="O304" s="12">
        <f t="shared" si="9"/>
        <v>3321.28</v>
      </c>
    </row>
    <row r="305" spans="1:15" x14ac:dyDescent="0.25">
      <c r="A305" s="8"/>
      <c r="B305" s="8"/>
      <c r="C305" s="9"/>
      <c r="D305" s="8"/>
      <c r="E305" s="8" t="s">
        <v>1190</v>
      </c>
      <c r="F305" s="8">
        <v>0.79</v>
      </c>
      <c r="G305" s="10">
        <v>3395</v>
      </c>
      <c r="H305" s="11">
        <v>2682.05</v>
      </c>
      <c r="I305" s="11">
        <v>2448.0859698904369</v>
      </c>
      <c r="J305" s="11">
        <v>233.96403010956294</v>
      </c>
      <c r="K305" s="8">
        <v>2.14</v>
      </c>
      <c r="L305" s="8"/>
      <c r="M305" s="12">
        <f t="shared" si="8"/>
        <v>7265.3</v>
      </c>
      <c r="N305" s="12">
        <f t="shared" si="8"/>
        <v>0</v>
      </c>
      <c r="O305" s="12">
        <f t="shared" si="9"/>
        <v>7265.3</v>
      </c>
    </row>
    <row r="306" spans="1:15" x14ac:dyDescent="0.25">
      <c r="A306" s="8"/>
      <c r="B306" s="8"/>
      <c r="C306" s="9"/>
      <c r="D306" s="8"/>
      <c r="E306" s="8" t="s">
        <v>1191</v>
      </c>
      <c r="F306" s="8">
        <v>0.72000000000000008</v>
      </c>
      <c r="G306" s="10">
        <v>681</v>
      </c>
      <c r="H306" s="11">
        <v>490.32</v>
      </c>
      <c r="I306" s="11">
        <v>478.98631111677491</v>
      </c>
      <c r="J306" s="11">
        <v>11.333688883225037</v>
      </c>
      <c r="K306" s="8">
        <v>2.29</v>
      </c>
      <c r="L306" s="8"/>
      <c r="M306" s="12">
        <f t="shared" si="8"/>
        <v>1559.49</v>
      </c>
      <c r="N306" s="12">
        <f t="shared" si="8"/>
        <v>0</v>
      </c>
      <c r="O306" s="12">
        <f t="shared" si="9"/>
        <v>1559.49</v>
      </c>
    </row>
    <row r="307" spans="1:15" x14ac:dyDescent="0.25">
      <c r="A307" s="8"/>
      <c r="B307" s="8"/>
      <c r="C307" s="9"/>
      <c r="D307" s="8"/>
      <c r="E307" s="8" t="s">
        <v>1192</v>
      </c>
      <c r="F307" s="8">
        <v>0.79</v>
      </c>
      <c r="G307" s="10">
        <v>248</v>
      </c>
      <c r="H307" s="11">
        <v>195.92</v>
      </c>
      <c r="I307" s="11">
        <v>141.70014456404854</v>
      </c>
      <c r="J307" s="11">
        <v>54.21985543595148</v>
      </c>
      <c r="K307" s="8">
        <v>2.42</v>
      </c>
      <c r="L307" s="8"/>
      <c r="M307" s="12">
        <f t="shared" si="8"/>
        <v>600.16</v>
      </c>
      <c r="N307" s="12">
        <f t="shared" si="8"/>
        <v>0</v>
      </c>
      <c r="O307" s="12">
        <f t="shared" si="9"/>
        <v>600.16</v>
      </c>
    </row>
    <row r="308" spans="1:15" x14ac:dyDescent="0.25">
      <c r="A308" s="8"/>
      <c r="B308" s="8"/>
      <c r="C308" s="9"/>
      <c r="D308" s="8"/>
      <c r="E308" s="8" t="s">
        <v>1193</v>
      </c>
      <c r="F308" s="8">
        <v>0.79</v>
      </c>
      <c r="G308" s="10">
        <v>1395</v>
      </c>
      <c r="H308" s="11">
        <v>1102.05</v>
      </c>
      <c r="I308" s="11">
        <v>807.82894146948934</v>
      </c>
      <c r="J308" s="11">
        <v>294.2210585305105</v>
      </c>
      <c r="K308" s="8">
        <v>2.42</v>
      </c>
      <c r="L308" s="8"/>
      <c r="M308" s="12">
        <f t="shared" si="8"/>
        <v>3375.9</v>
      </c>
      <c r="N308" s="12">
        <f t="shared" si="8"/>
        <v>0</v>
      </c>
      <c r="O308" s="12">
        <f t="shared" si="9"/>
        <v>3375.9</v>
      </c>
    </row>
    <row r="309" spans="1:15" x14ac:dyDescent="0.25">
      <c r="A309" s="8"/>
      <c r="B309" s="8"/>
      <c r="C309" s="9"/>
      <c r="D309" s="8"/>
      <c r="E309" s="8" t="s">
        <v>1194</v>
      </c>
      <c r="F309" s="8">
        <v>0.65</v>
      </c>
      <c r="G309" s="10">
        <v>2676</v>
      </c>
      <c r="H309" s="11">
        <v>1739.4</v>
      </c>
      <c r="I309" s="11">
        <v>1467.5646469166663</v>
      </c>
      <c r="J309" s="11">
        <v>271.83535308333347</v>
      </c>
      <c r="K309" s="8">
        <v>1.66</v>
      </c>
      <c r="L309" s="8"/>
      <c r="M309" s="12">
        <f t="shared" si="8"/>
        <v>4442.16</v>
      </c>
      <c r="N309" s="12">
        <f t="shared" si="8"/>
        <v>0</v>
      </c>
      <c r="O309" s="12">
        <f t="shared" si="9"/>
        <v>4442.16</v>
      </c>
    </row>
    <row r="310" spans="1:15" x14ac:dyDescent="0.25">
      <c r="A310" s="8"/>
      <c r="B310" s="8"/>
      <c r="C310" s="9"/>
      <c r="D310" s="8"/>
      <c r="E310" s="8" t="s">
        <v>1195</v>
      </c>
      <c r="F310" s="8">
        <v>0.65</v>
      </c>
      <c r="G310" s="10">
        <v>533</v>
      </c>
      <c r="H310" s="11">
        <v>346.45</v>
      </c>
      <c r="I310" s="11">
        <v>328.90564032642908</v>
      </c>
      <c r="J310" s="11">
        <v>17.544359673570881</v>
      </c>
      <c r="K310" s="8">
        <v>1.79</v>
      </c>
      <c r="L310" s="8"/>
      <c r="M310" s="12">
        <f t="shared" si="8"/>
        <v>954.07</v>
      </c>
      <c r="N310" s="12">
        <f t="shared" si="8"/>
        <v>0</v>
      </c>
      <c r="O310" s="12">
        <f t="shared" si="9"/>
        <v>954.07</v>
      </c>
    </row>
    <row r="311" spans="1:15" x14ac:dyDescent="0.25">
      <c r="A311" s="8"/>
      <c r="B311" s="8"/>
      <c r="C311" s="9"/>
      <c r="D311" s="8"/>
      <c r="E311" s="8" t="s">
        <v>954</v>
      </c>
      <c r="F311" s="8">
        <v>0.65</v>
      </c>
      <c r="G311" s="10">
        <v>113</v>
      </c>
      <c r="H311" s="11">
        <v>73.45</v>
      </c>
      <c r="I311" s="11">
        <v>62.809969388510325</v>
      </c>
      <c r="J311" s="11">
        <v>10.640030611489667</v>
      </c>
      <c r="K311" s="8">
        <v>1.64</v>
      </c>
      <c r="L311" s="8"/>
      <c r="M311" s="12">
        <f t="shared" si="8"/>
        <v>185.32</v>
      </c>
      <c r="N311" s="12">
        <f t="shared" si="8"/>
        <v>0</v>
      </c>
      <c r="O311" s="12">
        <f t="shared" si="9"/>
        <v>185.32</v>
      </c>
    </row>
    <row r="312" spans="1:15" x14ac:dyDescent="0.25">
      <c r="A312" s="8"/>
      <c r="B312" s="8"/>
      <c r="C312" s="9"/>
      <c r="D312" s="8"/>
      <c r="E312" s="8" t="s">
        <v>1196</v>
      </c>
      <c r="F312" s="8">
        <v>0.65</v>
      </c>
      <c r="G312" s="10">
        <v>2540</v>
      </c>
      <c r="H312" s="11">
        <v>1650.9999999999998</v>
      </c>
      <c r="I312" s="11">
        <v>1441.8050084171559</v>
      </c>
      <c r="J312" s="11">
        <v>209.19499158284373</v>
      </c>
      <c r="K312" s="8">
        <v>1.66</v>
      </c>
      <c r="L312" s="8"/>
      <c r="M312" s="12">
        <f t="shared" si="8"/>
        <v>4216.3999999999996</v>
      </c>
      <c r="N312" s="12">
        <f t="shared" si="8"/>
        <v>0</v>
      </c>
      <c r="O312" s="12">
        <f t="shared" si="9"/>
        <v>4216.3999999999996</v>
      </c>
    </row>
    <row r="313" spans="1:15" x14ac:dyDescent="0.25">
      <c r="A313" s="8"/>
      <c r="B313" s="8"/>
      <c r="C313" s="9"/>
      <c r="D313" s="8"/>
      <c r="E313" s="8" t="s">
        <v>1197</v>
      </c>
      <c r="F313" s="8">
        <v>0.65</v>
      </c>
      <c r="G313" s="10">
        <v>876</v>
      </c>
      <c r="H313" s="11">
        <v>569.39999999999986</v>
      </c>
      <c r="I313" s="11">
        <v>507.01606309649719</v>
      </c>
      <c r="J313" s="11">
        <v>62.383936903502715</v>
      </c>
      <c r="K313" s="8">
        <v>1.79</v>
      </c>
      <c r="L313" s="8"/>
      <c r="M313" s="12">
        <f t="shared" si="8"/>
        <v>1568.04</v>
      </c>
      <c r="N313" s="12">
        <f t="shared" si="8"/>
        <v>0</v>
      </c>
      <c r="O313" s="12">
        <f t="shared" si="9"/>
        <v>1568.04</v>
      </c>
    </row>
    <row r="314" spans="1:15" x14ac:dyDescent="0.25">
      <c r="A314" s="8"/>
      <c r="B314" s="8"/>
      <c r="C314" s="9"/>
      <c r="D314" s="8"/>
      <c r="E314" s="8" t="s">
        <v>1084</v>
      </c>
      <c r="F314" s="8">
        <v>0.65</v>
      </c>
      <c r="G314" s="10">
        <v>67</v>
      </c>
      <c r="H314" s="11">
        <v>43.55</v>
      </c>
      <c r="I314" s="11">
        <v>45.169444444444444</v>
      </c>
      <c r="J314" s="11">
        <v>-1.6194444444444436</v>
      </c>
      <c r="K314" s="8">
        <v>1.64</v>
      </c>
      <c r="L314" s="8"/>
      <c r="M314" s="12">
        <f t="shared" si="8"/>
        <v>109.88</v>
      </c>
      <c r="N314" s="12">
        <f t="shared" si="8"/>
        <v>0</v>
      </c>
      <c r="O314" s="12">
        <f t="shared" si="9"/>
        <v>109.88</v>
      </c>
    </row>
    <row r="315" spans="1:15" x14ac:dyDescent="0.25">
      <c r="A315" s="8"/>
      <c r="B315" s="8"/>
      <c r="C315" s="9" t="s">
        <v>285</v>
      </c>
      <c r="D315" s="8" t="s">
        <v>38</v>
      </c>
      <c r="E315" s="8" t="s">
        <v>1180</v>
      </c>
      <c r="F315" s="8">
        <v>0.70000000000000007</v>
      </c>
      <c r="G315" s="10">
        <v>2033</v>
      </c>
      <c r="H315" s="11">
        <v>1423.1</v>
      </c>
      <c r="I315" s="11">
        <v>1068.1217453947613</v>
      </c>
      <c r="J315" s="11">
        <v>354.97825460523853</v>
      </c>
      <c r="K315" s="8">
        <v>1.3</v>
      </c>
      <c r="L315" s="8"/>
      <c r="M315" s="12">
        <f t="shared" si="8"/>
        <v>2642.9</v>
      </c>
      <c r="N315" s="12">
        <f t="shared" si="8"/>
        <v>0</v>
      </c>
      <c r="O315" s="12">
        <f t="shared" si="9"/>
        <v>2642.9</v>
      </c>
    </row>
    <row r="316" spans="1:15" x14ac:dyDescent="0.25">
      <c r="A316" s="8"/>
      <c r="B316" s="8"/>
      <c r="C316" s="9"/>
      <c r="D316" s="8"/>
      <c r="E316" s="8" t="s">
        <v>1181</v>
      </c>
      <c r="F316" s="8">
        <v>0.93</v>
      </c>
      <c r="G316" s="10">
        <v>646</v>
      </c>
      <c r="H316" s="11">
        <v>600.78</v>
      </c>
      <c r="I316" s="11">
        <v>463.86295349815157</v>
      </c>
      <c r="J316" s="11">
        <v>136.9170465018484</v>
      </c>
      <c r="K316" s="8">
        <v>2.2400000000000002</v>
      </c>
      <c r="L316" s="8"/>
      <c r="M316" s="12">
        <f t="shared" si="8"/>
        <v>1447.0400000000002</v>
      </c>
      <c r="N316" s="12">
        <f t="shared" si="8"/>
        <v>0</v>
      </c>
      <c r="O316" s="12">
        <f t="shared" si="9"/>
        <v>1447.0400000000002</v>
      </c>
    </row>
    <row r="317" spans="1:15" x14ac:dyDescent="0.25">
      <c r="A317" s="8"/>
      <c r="B317" s="8"/>
      <c r="C317" s="9"/>
      <c r="D317" s="8"/>
      <c r="E317" s="8" t="s">
        <v>1182</v>
      </c>
      <c r="F317" s="8">
        <v>0.93</v>
      </c>
      <c r="G317" s="10">
        <v>506</v>
      </c>
      <c r="H317" s="11">
        <v>470.58</v>
      </c>
      <c r="I317" s="11">
        <v>335.10586651233717</v>
      </c>
      <c r="J317" s="11">
        <v>135.47413348766278</v>
      </c>
      <c r="K317" s="8">
        <v>2.4300000000000002</v>
      </c>
      <c r="L317" s="8"/>
      <c r="M317" s="12">
        <f t="shared" si="8"/>
        <v>1229.5800000000002</v>
      </c>
      <c r="N317" s="12">
        <f t="shared" si="8"/>
        <v>0</v>
      </c>
      <c r="O317" s="12">
        <f t="shared" si="9"/>
        <v>1229.5800000000002</v>
      </c>
    </row>
    <row r="318" spans="1:15" x14ac:dyDescent="0.25">
      <c r="A318" s="8"/>
      <c r="B318" s="8"/>
      <c r="C318" s="9"/>
      <c r="D318" s="8"/>
      <c r="E318" s="8" t="s">
        <v>1183</v>
      </c>
      <c r="F318" s="8">
        <v>0.66</v>
      </c>
      <c r="G318" s="10">
        <v>1623</v>
      </c>
      <c r="H318" s="11">
        <v>1071.18</v>
      </c>
      <c r="I318" s="11">
        <v>1135.7760413355968</v>
      </c>
      <c r="J318" s="11">
        <v>-64.596041335596595</v>
      </c>
      <c r="K318" s="8">
        <v>1.83</v>
      </c>
      <c r="L318" s="8"/>
      <c r="M318" s="12">
        <f t="shared" si="8"/>
        <v>2970.09</v>
      </c>
      <c r="N318" s="12">
        <f t="shared" si="8"/>
        <v>0</v>
      </c>
      <c r="O318" s="12">
        <f t="shared" si="9"/>
        <v>2970.09</v>
      </c>
    </row>
    <row r="319" spans="1:15" x14ac:dyDescent="0.25">
      <c r="A319" s="8"/>
      <c r="B319" s="8"/>
      <c r="C319" s="9"/>
      <c r="D319" s="8"/>
      <c r="E319" s="8" t="s">
        <v>1184</v>
      </c>
      <c r="F319" s="8">
        <v>0.70000000000000007</v>
      </c>
      <c r="G319" s="10">
        <v>8638</v>
      </c>
      <c r="H319" s="11">
        <v>6046.5999999999995</v>
      </c>
      <c r="I319" s="11">
        <v>4346.7353054571104</v>
      </c>
      <c r="J319" s="11">
        <v>1699.8646945428893</v>
      </c>
      <c r="K319" s="8">
        <v>1.3</v>
      </c>
      <c r="L319" s="8"/>
      <c r="M319" s="12">
        <f t="shared" si="8"/>
        <v>11229.4</v>
      </c>
      <c r="N319" s="12">
        <f t="shared" si="8"/>
        <v>0</v>
      </c>
      <c r="O319" s="12">
        <f t="shared" si="9"/>
        <v>11229.4</v>
      </c>
    </row>
    <row r="320" spans="1:15" x14ac:dyDescent="0.25">
      <c r="A320" s="8"/>
      <c r="B320" s="8"/>
      <c r="C320" s="9"/>
      <c r="D320" s="8"/>
      <c r="E320" s="8" t="s">
        <v>1082</v>
      </c>
      <c r="F320" s="8">
        <v>0.79</v>
      </c>
      <c r="G320" s="10">
        <v>82</v>
      </c>
      <c r="H320" s="11">
        <v>64.78</v>
      </c>
      <c r="I320" s="11">
        <v>44.675082411042297</v>
      </c>
      <c r="J320" s="11">
        <v>20.104917588957701</v>
      </c>
      <c r="K320" s="8">
        <v>2.42</v>
      </c>
      <c r="L320" s="8"/>
      <c r="M320" s="12">
        <f t="shared" si="8"/>
        <v>198.44</v>
      </c>
      <c r="N320" s="12">
        <f t="shared" si="8"/>
        <v>0</v>
      </c>
      <c r="O320" s="12">
        <f t="shared" si="9"/>
        <v>198.44</v>
      </c>
    </row>
    <row r="321" spans="1:15" x14ac:dyDescent="0.25">
      <c r="A321" s="8"/>
      <c r="B321" s="8"/>
      <c r="C321" s="9"/>
      <c r="D321" s="8"/>
      <c r="E321" s="8" t="s">
        <v>1185</v>
      </c>
      <c r="F321" s="8">
        <v>0.79</v>
      </c>
      <c r="G321" s="10">
        <v>812</v>
      </c>
      <c r="H321" s="11">
        <v>641.48</v>
      </c>
      <c r="I321" s="11">
        <v>607.49629629629635</v>
      </c>
      <c r="J321" s="11">
        <v>33.983703703703668</v>
      </c>
      <c r="K321" s="8">
        <v>2.14</v>
      </c>
      <c r="L321" s="8"/>
      <c r="M321" s="12">
        <f t="shared" si="8"/>
        <v>1737.68</v>
      </c>
      <c r="N321" s="12">
        <f t="shared" si="8"/>
        <v>0</v>
      </c>
      <c r="O321" s="12">
        <f t="shared" si="9"/>
        <v>1737.68</v>
      </c>
    </row>
    <row r="322" spans="1:15" x14ac:dyDescent="0.25">
      <c r="A322" s="8"/>
      <c r="B322" s="8"/>
      <c r="C322" s="9"/>
      <c r="D322" s="8"/>
      <c r="E322" s="8" t="s">
        <v>1186</v>
      </c>
      <c r="F322" s="8">
        <v>0.72</v>
      </c>
      <c r="G322" s="10">
        <v>105</v>
      </c>
      <c r="H322" s="11">
        <v>75.599999999999994</v>
      </c>
      <c r="I322" s="11">
        <v>71.898305084745758</v>
      </c>
      <c r="J322" s="11">
        <v>3.7016949152542367</v>
      </c>
      <c r="K322" s="8">
        <v>2.29</v>
      </c>
      <c r="L322" s="8"/>
      <c r="M322" s="12">
        <f t="shared" si="8"/>
        <v>240.45000000000002</v>
      </c>
      <c r="N322" s="12">
        <f t="shared" si="8"/>
        <v>0</v>
      </c>
      <c r="O322" s="12">
        <f t="shared" si="9"/>
        <v>240.45000000000002</v>
      </c>
    </row>
    <row r="323" spans="1:15" x14ac:dyDescent="0.25">
      <c r="A323" s="8"/>
      <c r="B323" s="8"/>
      <c r="C323" s="9"/>
      <c r="D323" s="8"/>
      <c r="E323" s="8" t="s">
        <v>1187</v>
      </c>
      <c r="F323" s="8">
        <v>0.79</v>
      </c>
      <c r="G323" s="10">
        <v>1851</v>
      </c>
      <c r="H323" s="11">
        <v>1462.29</v>
      </c>
      <c r="I323" s="11">
        <v>1044.6020559965766</v>
      </c>
      <c r="J323" s="11">
        <v>417.68794400342335</v>
      </c>
      <c r="K323" s="8">
        <v>2.42</v>
      </c>
      <c r="L323" s="8"/>
      <c r="M323" s="12">
        <f t="shared" si="8"/>
        <v>4479.42</v>
      </c>
      <c r="N323" s="12">
        <f t="shared" si="8"/>
        <v>0</v>
      </c>
      <c r="O323" s="12">
        <f t="shared" si="9"/>
        <v>4479.42</v>
      </c>
    </row>
    <row r="324" spans="1:15" x14ac:dyDescent="0.25">
      <c r="A324" s="8"/>
      <c r="B324" s="8"/>
      <c r="C324" s="9"/>
      <c r="D324" s="8"/>
      <c r="E324" s="8" t="s">
        <v>1188</v>
      </c>
      <c r="F324" s="8">
        <v>0.79</v>
      </c>
      <c r="G324" s="10">
        <v>1896</v>
      </c>
      <c r="H324" s="11">
        <v>1497.84</v>
      </c>
      <c r="I324" s="11">
        <v>1048.0441669992356</v>
      </c>
      <c r="J324" s="11">
        <v>449.79583300076456</v>
      </c>
      <c r="K324" s="8">
        <v>2.42</v>
      </c>
      <c r="L324" s="8"/>
      <c r="M324" s="12">
        <f t="shared" si="8"/>
        <v>4588.32</v>
      </c>
      <c r="N324" s="12">
        <f t="shared" si="8"/>
        <v>0</v>
      </c>
      <c r="O324" s="12">
        <f t="shared" si="9"/>
        <v>4588.32</v>
      </c>
    </row>
    <row r="325" spans="1:15" x14ac:dyDescent="0.25">
      <c r="A325" s="8"/>
      <c r="B325" s="8"/>
      <c r="C325" s="9"/>
      <c r="D325" s="8"/>
      <c r="E325" s="8" t="s">
        <v>1083</v>
      </c>
      <c r="F325" s="8">
        <v>0.79</v>
      </c>
      <c r="G325" s="10">
        <v>2090</v>
      </c>
      <c r="H325" s="11">
        <v>1651.1</v>
      </c>
      <c r="I325" s="11">
        <v>1177.2826554553355</v>
      </c>
      <c r="J325" s="11">
        <v>473.81734454466442</v>
      </c>
      <c r="K325" s="8">
        <v>2.42</v>
      </c>
      <c r="L325" s="8"/>
      <c r="M325" s="12">
        <f t="shared" ref="M325:N388" si="10">$G325*K325</f>
        <v>5057.8</v>
      </c>
      <c r="N325" s="12">
        <f t="shared" si="10"/>
        <v>0</v>
      </c>
      <c r="O325" s="12">
        <f t="shared" ref="O325:O388" si="11">M325+N325</f>
        <v>5057.8</v>
      </c>
    </row>
    <row r="326" spans="1:15" x14ac:dyDescent="0.25">
      <c r="A326" s="8"/>
      <c r="B326" s="8"/>
      <c r="C326" s="9"/>
      <c r="D326" s="8"/>
      <c r="E326" s="8" t="s">
        <v>1189</v>
      </c>
      <c r="F326" s="8">
        <v>0.79</v>
      </c>
      <c r="G326" s="10">
        <v>1553</v>
      </c>
      <c r="H326" s="11">
        <v>1226.8699999999999</v>
      </c>
      <c r="I326" s="11">
        <v>1127.958493455862</v>
      </c>
      <c r="J326" s="11">
        <v>98.911506544138049</v>
      </c>
      <c r="K326" s="8">
        <v>2.14</v>
      </c>
      <c r="L326" s="8"/>
      <c r="M326" s="12">
        <f t="shared" si="10"/>
        <v>3323.42</v>
      </c>
      <c r="N326" s="12">
        <f t="shared" si="10"/>
        <v>0</v>
      </c>
      <c r="O326" s="12">
        <f t="shared" si="11"/>
        <v>3323.42</v>
      </c>
    </row>
    <row r="327" spans="1:15" x14ac:dyDescent="0.25">
      <c r="A327" s="8"/>
      <c r="B327" s="8"/>
      <c r="C327" s="9"/>
      <c r="D327" s="8"/>
      <c r="E327" s="8" t="s">
        <v>1190</v>
      </c>
      <c r="F327" s="8">
        <v>0.79</v>
      </c>
      <c r="G327" s="10">
        <v>3395</v>
      </c>
      <c r="H327" s="11">
        <v>2682.05</v>
      </c>
      <c r="I327" s="11">
        <v>2448.1126894671565</v>
      </c>
      <c r="J327" s="11">
        <v>233.93731053284336</v>
      </c>
      <c r="K327" s="8">
        <v>2.14</v>
      </c>
      <c r="L327" s="8"/>
      <c r="M327" s="12">
        <f t="shared" si="10"/>
        <v>7265.3</v>
      </c>
      <c r="N327" s="12">
        <f t="shared" si="10"/>
        <v>0</v>
      </c>
      <c r="O327" s="12">
        <f t="shared" si="11"/>
        <v>7265.3</v>
      </c>
    </row>
    <row r="328" spans="1:15" x14ac:dyDescent="0.25">
      <c r="A328" s="8"/>
      <c r="B328" s="8"/>
      <c r="C328" s="9"/>
      <c r="D328" s="8"/>
      <c r="E328" s="8" t="s">
        <v>1191</v>
      </c>
      <c r="F328" s="8">
        <v>0.72000000000000008</v>
      </c>
      <c r="G328" s="10">
        <v>680</v>
      </c>
      <c r="H328" s="11">
        <v>489.59999999999997</v>
      </c>
      <c r="I328" s="11">
        <v>478.30156535406309</v>
      </c>
      <c r="J328" s="11">
        <v>11.298434645936865</v>
      </c>
      <c r="K328" s="8">
        <v>2.29</v>
      </c>
      <c r="L328" s="8"/>
      <c r="M328" s="12">
        <f t="shared" si="10"/>
        <v>1557.2</v>
      </c>
      <c r="N328" s="12">
        <f t="shared" si="10"/>
        <v>0</v>
      </c>
      <c r="O328" s="12">
        <f t="shared" si="11"/>
        <v>1557.2</v>
      </c>
    </row>
    <row r="329" spans="1:15" x14ac:dyDescent="0.25">
      <c r="A329" s="8"/>
      <c r="B329" s="8"/>
      <c r="C329" s="9"/>
      <c r="D329" s="8"/>
      <c r="E329" s="8" t="s">
        <v>1192</v>
      </c>
      <c r="F329" s="8">
        <v>0.79</v>
      </c>
      <c r="G329" s="10">
        <v>250</v>
      </c>
      <c r="H329" s="11">
        <v>197.49999999999997</v>
      </c>
      <c r="I329" s="11">
        <v>142.8778803288661</v>
      </c>
      <c r="J329" s="11">
        <v>54.622119671133923</v>
      </c>
      <c r="K329" s="8">
        <v>2.42</v>
      </c>
      <c r="L329" s="8"/>
      <c r="M329" s="12">
        <f t="shared" si="10"/>
        <v>605</v>
      </c>
      <c r="N329" s="12">
        <f t="shared" si="10"/>
        <v>0</v>
      </c>
      <c r="O329" s="12">
        <f t="shared" si="11"/>
        <v>605</v>
      </c>
    </row>
    <row r="330" spans="1:15" x14ac:dyDescent="0.25">
      <c r="A330" s="8"/>
      <c r="B330" s="8"/>
      <c r="C330" s="9"/>
      <c r="D330" s="8"/>
      <c r="E330" s="8" t="s">
        <v>1193</v>
      </c>
      <c r="F330" s="8">
        <v>0.79</v>
      </c>
      <c r="G330" s="10">
        <v>1395</v>
      </c>
      <c r="H330" s="11">
        <v>1102.05</v>
      </c>
      <c r="I330" s="11">
        <v>807.67153887208678</v>
      </c>
      <c r="J330" s="11">
        <v>294.378461127913</v>
      </c>
      <c r="K330" s="8">
        <v>2.42</v>
      </c>
      <c r="L330" s="8"/>
      <c r="M330" s="12">
        <f t="shared" si="10"/>
        <v>3375.9</v>
      </c>
      <c r="N330" s="12">
        <f t="shared" si="10"/>
        <v>0</v>
      </c>
      <c r="O330" s="12">
        <f t="shared" si="11"/>
        <v>3375.9</v>
      </c>
    </row>
    <row r="331" spans="1:15" x14ac:dyDescent="0.25">
      <c r="A331" s="8"/>
      <c r="B331" s="8"/>
      <c r="C331" s="9"/>
      <c r="D331" s="8"/>
      <c r="E331" s="8" t="s">
        <v>1194</v>
      </c>
      <c r="F331" s="8">
        <v>0.65</v>
      </c>
      <c r="G331" s="10">
        <v>2675</v>
      </c>
      <c r="H331" s="11">
        <v>1738.75</v>
      </c>
      <c r="I331" s="11">
        <v>1466.7661967817719</v>
      </c>
      <c r="J331" s="11">
        <v>271.9838032182281</v>
      </c>
      <c r="K331" s="8">
        <v>1.66</v>
      </c>
      <c r="L331" s="8"/>
      <c r="M331" s="12">
        <f t="shared" si="10"/>
        <v>4440.5</v>
      </c>
      <c r="N331" s="12">
        <f t="shared" si="10"/>
        <v>0</v>
      </c>
      <c r="O331" s="12">
        <f t="shared" si="11"/>
        <v>4440.5</v>
      </c>
    </row>
    <row r="332" spans="1:15" x14ac:dyDescent="0.25">
      <c r="A332" s="8"/>
      <c r="B332" s="8"/>
      <c r="C332" s="9"/>
      <c r="D332" s="8"/>
      <c r="E332" s="8" t="s">
        <v>1195</v>
      </c>
      <c r="F332" s="8">
        <v>0.65</v>
      </c>
      <c r="G332" s="10">
        <v>532</v>
      </c>
      <c r="H332" s="11">
        <v>345.8</v>
      </c>
      <c r="I332" s="11">
        <v>328.27150572651033</v>
      </c>
      <c r="J332" s="11">
        <v>17.528494273489713</v>
      </c>
      <c r="K332" s="8">
        <v>1.79</v>
      </c>
      <c r="L332" s="8"/>
      <c r="M332" s="12">
        <f t="shared" si="10"/>
        <v>952.28</v>
      </c>
      <c r="N332" s="12">
        <f t="shared" si="10"/>
        <v>0</v>
      </c>
      <c r="O332" s="12">
        <f t="shared" si="11"/>
        <v>952.28</v>
      </c>
    </row>
    <row r="333" spans="1:15" x14ac:dyDescent="0.25">
      <c r="A333" s="8"/>
      <c r="B333" s="8"/>
      <c r="C333" s="9"/>
      <c r="D333" s="8"/>
      <c r="E333" s="8" t="s">
        <v>954</v>
      </c>
      <c r="F333" s="8">
        <v>0.65</v>
      </c>
      <c r="G333" s="10">
        <v>110</v>
      </c>
      <c r="H333" s="11">
        <v>71.5</v>
      </c>
      <c r="I333" s="11">
        <v>61.052231834570165</v>
      </c>
      <c r="J333" s="11">
        <v>10.447768165429839</v>
      </c>
      <c r="K333" s="8">
        <v>1.64</v>
      </c>
      <c r="L333" s="8"/>
      <c r="M333" s="12">
        <f t="shared" si="10"/>
        <v>180.39999999999998</v>
      </c>
      <c r="N333" s="12">
        <f t="shared" si="10"/>
        <v>0</v>
      </c>
      <c r="O333" s="12">
        <f t="shared" si="11"/>
        <v>180.39999999999998</v>
      </c>
    </row>
    <row r="334" spans="1:15" x14ac:dyDescent="0.25">
      <c r="A334" s="8"/>
      <c r="B334" s="8"/>
      <c r="C334" s="9"/>
      <c r="D334" s="8"/>
      <c r="E334" s="8" t="s">
        <v>1196</v>
      </c>
      <c r="F334" s="8">
        <v>0.65</v>
      </c>
      <c r="G334" s="10">
        <v>2543</v>
      </c>
      <c r="H334" s="11">
        <v>1652.95</v>
      </c>
      <c r="I334" s="11">
        <v>1443.5644771485877</v>
      </c>
      <c r="J334" s="11">
        <v>209.38552285141242</v>
      </c>
      <c r="K334" s="8">
        <v>1.66</v>
      </c>
      <c r="L334" s="8"/>
      <c r="M334" s="12">
        <f t="shared" si="10"/>
        <v>4221.38</v>
      </c>
      <c r="N334" s="12">
        <f t="shared" si="10"/>
        <v>0</v>
      </c>
      <c r="O334" s="12">
        <f t="shared" si="11"/>
        <v>4221.38</v>
      </c>
    </row>
    <row r="335" spans="1:15" x14ac:dyDescent="0.25">
      <c r="A335" s="8"/>
      <c r="B335" s="8"/>
      <c r="C335" s="9"/>
      <c r="D335" s="8"/>
      <c r="E335" s="8" t="s">
        <v>1197</v>
      </c>
      <c r="F335" s="8">
        <v>0.65</v>
      </c>
      <c r="G335" s="10">
        <v>876</v>
      </c>
      <c r="H335" s="11">
        <v>569.4</v>
      </c>
      <c r="I335" s="11">
        <v>507.18829289464014</v>
      </c>
      <c r="J335" s="11">
        <v>62.211707105359821</v>
      </c>
      <c r="K335" s="8">
        <v>1.79</v>
      </c>
      <c r="L335" s="8"/>
      <c r="M335" s="12">
        <f t="shared" si="10"/>
        <v>1568.04</v>
      </c>
      <c r="N335" s="12">
        <f t="shared" si="10"/>
        <v>0</v>
      </c>
      <c r="O335" s="12">
        <f t="shared" si="11"/>
        <v>1568.04</v>
      </c>
    </row>
    <row r="336" spans="1:15" x14ac:dyDescent="0.25">
      <c r="A336" s="8"/>
      <c r="B336" s="8"/>
      <c r="C336" s="9"/>
      <c r="D336" s="8"/>
      <c r="E336" s="8" t="s">
        <v>1084</v>
      </c>
      <c r="F336" s="8">
        <v>0.65</v>
      </c>
      <c r="G336" s="10">
        <v>66</v>
      </c>
      <c r="H336" s="11">
        <v>42.9</v>
      </c>
      <c r="I336" s="11">
        <v>44.634653694695388</v>
      </c>
      <c r="J336" s="11">
        <v>-1.7346536946953854</v>
      </c>
      <c r="K336" s="8">
        <v>1.64</v>
      </c>
      <c r="L336" s="8"/>
      <c r="M336" s="12">
        <f t="shared" si="10"/>
        <v>108.24</v>
      </c>
      <c r="N336" s="12">
        <f t="shared" si="10"/>
        <v>0</v>
      </c>
      <c r="O336" s="12">
        <f t="shared" si="11"/>
        <v>108.24</v>
      </c>
    </row>
    <row r="337" spans="1:15" x14ac:dyDescent="0.25">
      <c r="A337" s="8"/>
      <c r="B337" s="8"/>
      <c r="C337" s="9" t="s">
        <v>309</v>
      </c>
      <c r="D337" s="8" t="s">
        <v>38</v>
      </c>
      <c r="E337" s="8" t="s">
        <v>1198</v>
      </c>
      <c r="F337" s="8">
        <v>0.70000000000000007</v>
      </c>
      <c r="G337" s="10">
        <v>3610</v>
      </c>
      <c r="H337" s="11">
        <v>2526.9999999999995</v>
      </c>
      <c r="I337" s="11">
        <v>1636.2441976331349</v>
      </c>
      <c r="J337" s="11">
        <v>890.7558023668654</v>
      </c>
      <c r="K337" s="8">
        <v>1.3</v>
      </c>
      <c r="L337" s="8"/>
      <c r="M337" s="12">
        <f t="shared" si="10"/>
        <v>4693</v>
      </c>
      <c r="N337" s="12">
        <f t="shared" si="10"/>
        <v>0</v>
      </c>
      <c r="O337" s="12">
        <f t="shared" si="11"/>
        <v>4693</v>
      </c>
    </row>
    <row r="338" spans="1:15" x14ac:dyDescent="0.25">
      <c r="A338" s="8"/>
      <c r="B338" s="8"/>
      <c r="C338" s="9"/>
      <c r="D338" s="8"/>
      <c r="E338" s="8" t="s">
        <v>1199</v>
      </c>
      <c r="F338" s="8">
        <v>0.70000000000000007</v>
      </c>
      <c r="G338" s="10">
        <v>8397</v>
      </c>
      <c r="H338" s="11">
        <v>5877.9000000000005</v>
      </c>
      <c r="I338" s="11">
        <v>3421.8288474342921</v>
      </c>
      <c r="J338" s="11">
        <v>2456.0711525657075</v>
      </c>
      <c r="K338" s="8">
        <v>1.3</v>
      </c>
      <c r="L338" s="8"/>
      <c r="M338" s="12">
        <f t="shared" si="10"/>
        <v>10916.1</v>
      </c>
      <c r="N338" s="12">
        <f t="shared" si="10"/>
        <v>0</v>
      </c>
      <c r="O338" s="12">
        <f t="shared" si="11"/>
        <v>10916.1</v>
      </c>
    </row>
    <row r="339" spans="1:15" x14ac:dyDescent="0.25">
      <c r="A339" s="8"/>
      <c r="B339" s="8"/>
      <c r="C339" s="9"/>
      <c r="D339" s="8"/>
      <c r="E339" s="8" t="s">
        <v>1180</v>
      </c>
      <c r="F339" s="8">
        <v>0.70000000000000007</v>
      </c>
      <c r="G339" s="10">
        <v>2753</v>
      </c>
      <c r="H339" s="11">
        <v>1927.1000000000001</v>
      </c>
      <c r="I339" s="11">
        <v>1696.2396503019713</v>
      </c>
      <c r="J339" s="11">
        <v>230.86034969802876</v>
      </c>
      <c r="K339" s="8">
        <v>1.3</v>
      </c>
      <c r="L339" s="8"/>
      <c r="M339" s="12">
        <f t="shared" si="10"/>
        <v>3578.9</v>
      </c>
      <c r="N339" s="12">
        <f t="shared" si="10"/>
        <v>0</v>
      </c>
      <c r="O339" s="12">
        <f t="shared" si="11"/>
        <v>3578.9</v>
      </c>
    </row>
    <row r="340" spans="1:15" x14ac:dyDescent="0.25">
      <c r="A340" s="8"/>
      <c r="B340" s="8"/>
      <c r="C340" s="9"/>
      <c r="D340" s="8"/>
      <c r="E340" s="8" t="s">
        <v>1200</v>
      </c>
      <c r="F340" s="8">
        <v>0.77999999999999992</v>
      </c>
      <c r="G340" s="10">
        <v>1165</v>
      </c>
      <c r="H340" s="11">
        <v>908.7</v>
      </c>
      <c r="I340" s="11">
        <v>570.22299202482077</v>
      </c>
      <c r="J340" s="11">
        <v>338.47700797517916</v>
      </c>
      <c r="K340" s="8">
        <v>2</v>
      </c>
      <c r="L340" s="8"/>
      <c r="M340" s="12">
        <f t="shared" si="10"/>
        <v>2330</v>
      </c>
      <c r="N340" s="12">
        <f t="shared" si="10"/>
        <v>0</v>
      </c>
      <c r="O340" s="12">
        <f t="shared" si="11"/>
        <v>2330</v>
      </c>
    </row>
    <row r="341" spans="1:15" x14ac:dyDescent="0.25">
      <c r="A341" s="8"/>
      <c r="B341" s="8"/>
      <c r="C341" s="9"/>
      <c r="D341" s="8"/>
      <c r="E341" s="8" t="s">
        <v>1085</v>
      </c>
      <c r="F341" s="8">
        <v>0.78000000000000014</v>
      </c>
      <c r="G341" s="10">
        <v>3044</v>
      </c>
      <c r="H341" s="11">
        <v>2374.3199999999997</v>
      </c>
      <c r="I341" s="11">
        <v>2102.4351870202868</v>
      </c>
      <c r="J341" s="11">
        <v>271.88481297971305</v>
      </c>
      <c r="K341" s="8">
        <v>2</v>
      </c>
      <c r="L341" s="8"/>
      <c r="M341" s="12">
        <f t="shared" si="10"/>
        <v>6088</v>
      </c>
      <c r="N341" s="12">
        <f t="shared" si="10"/>
        <v>0</v>
      </c>
      <c r="O341" s="12">
        <f t="shared" si="11"/>
        <v>6088</v>
      </c>
    </row>
    <row r="342" spans="1:15" x14ac:dyDescent="0.25">
      <c r="A342" s="8"/>
      <c r="B342" s="8"/>
      <c r="C342" s="9"/>
      <c r="D342" s="8"/>
      <c r="E342" s="8" t="s">
        <v>1201</v>
      </c>
      <c r="F342" s="8">
        <v>0.77999999999999992</v>
      </c>
      <c r="G342" s="10">
        <v>3002</v>
      </c>
      <c r="H342" s="11">
        <v>2341.56</v>
      </c>
      <c r="I342" s="11">
        <v>1426.561551025429</v>
      </c>
      <c r="J342" s="11">
        <v>914.99844897457081</v>
      </c>
      <c r="K342" s="8">
        <v>2</v>
      </c>
      <c r="L342" s="8"/>
      <c r="M342" s="12">
        <f t="shared" si="10"/>
        <v>6004</v>
      </c>
      <c r="N342" s="12">
        <f t="shared" si="10"/>
        <v>0</v>
      </c>
      <c r="O342" s="12">
        <f t="shared" si="11"/>
        <v>6004</v>
      </c>
    </row>
    <row r="343" spans="1:15" x14ac:dyDescent="0.25">
      <c r="A343" s="8"/>
      <c r="B343" s="8"/>
      <c r="C343" s="9"/>
      <c r="D343" s="8"/>
      <c r="E343" s="8" t="s">
        <v>1086</v>
      </c>
      <c r="F343" s="8">
        <v>0.78000000000000014</v>
      </c>
      <c r="G343" s="10">
        <v>520</v>
      </c>
      <c r="H343" s="11">
        <v>405.59999999999997</v>
      </c>
      <c r="I343" s="11">
        <v>354.9053861856882</v>
      </c>
      <c r="J343" s="11">
        <v>50.694613814311793</v>
      </c>
      <c r="K343" s="8">
        <v>2</v>
      </c>
      <c r="L343" s="8"/>
      <c r="M343" s="12">
        <f t="shared" si="10"/>
        <v>1040</v>
      </c>
      <c r="N343" s="12">
        <f t="shared" si="10"/>
        <v>0</v>
      </c>
      <c r="O343" s="12">
        <f t="shared" si="11"/>
        <v>1040</v>
      </c>
    </row>
    <row r="344" spans="1:15" x14ac:dyDescent="0.25">
      <c r="A344" s="8"/>
      <c r="B344" s="8"/>
      <c r="C344" s="9"/>
      <c r="D344" s="8"/>
      <c r="E344" s="8" t="s">
        <v>1202</v>
      </c>
      <c r="F344" s="8">
        <v>0.78</v>
      </c>
      <c r="G344" s="10">
        <v>2052</v>
      </c>
      <c r="H344" s="11">
        <v>1600.56</v>
      </c>
      <c r="I344" s="11">
        <v>960.67448219845687</v>
      </c>
      <c r="J344" s="11">
        <v>639.8855178015433</v>
      </c>
      <c r="K344" s="8">
        <v>2</v>
      </c>
      <c r="L344" s="8"/>
      <c r="M344" s="12">
        <f t="shared" si="10"/>
        <v>4104</v>
      </c>
      <c r="N344" s="12">
        <f t="shared" si="10"/>
        <v>0</v>
      </c>
      <c r="O344" s="12">
        <f t="shared" si="11"/>
        <v>4104</v>
      </c>
    </row>
    <row r="345" spans="1:15" x14ac:dyDescent="0.25">
      <c r="A345" s="8"/>
      <c r="B345" s="8"/>
      <c r="C345" s="9"/>
      <c r="D345" s="8"/>
      <c r="E345" s="8" t="s">
        <v>1203</v>
      </c>
      <c r="F345" s="8">
        <v>0.92999999999999994</v>
      </c>
      <c r="G345" s="10">
        <v>3832</v>
      </c>
      <c r="H345" s="11">
        <v>3563.7600000000007</v>
      </c>
      <c r="I345" s="11">
        <v>2572.6212146345642</v>
      </c>
      <c r="J345" s="11">
        <v>991.13878536543598</v>
      </c>
      <c r="K345" s="8">
        <v>2.2400000000000002</v>
      </c>
      <c r="L345" s="8"/>
      <c r="M345" s="12">
        <f t="shared" si="10"/>
        <v>8583.68</v>
      </c>
      <c r="N345" s="12">
        <f t="shared" si="10"/>
        <v>0</v>
      </c>
      <c r="O345" s="12">
        <f t="shared" si="11"/>
        <v>8583.68</v>
      </c>
    </row>
    <row r="346" spans="1:15" x14ac:dyDescent="0.25">
      <c r="A346" s="8"/>
      <c r="B346" s="8"/>
      <c r="C346" s="9"/>
      <c r="D346" s="8"/>
      <c r="E346" s="8" t="s">
        <v>1204</v>
      </c>
      <c r="F346" s="8">
        <v>0.93</v>
      </c>
      <c r="G346" s="10">
        <v>702</v>
      </c>
      <c r="H346" s="11">
        <v>652.86</v>
      </c>
      <c r="I346" s="11">
        <v>345.86341463414635</v>
      </c>
      <c r="J346" s="11">
        <v>306.99658536585366</v>
      </c>
      <c r="K346" s="8">
        <v>2.2400000000000002</v>
      </c>
      <c r="L346" s="8"/>
      <c r="M346" s="12">
        <f t="shared" si="10"/>
        <v>1572.4800000000002</v>
      </c>
      <c r="N346" s="12">
        <f t="shared" si="10"/>
        <v>0</v>
      </c>
      <c r="O346" s="12">
        <f t="shared" si="11"/>
        <v>1572.4800000000002</v>
      </c>
    </row>
    <row r="347" spans="1:15" x14ac:dyDescent="0.25">
      <c r="A347" s="8"/>
      <c r="B347" s="8"/>
      <c r="C347" s="9"/>
      <c r="D347" s="8"/>
      <c r="E347" s="8" t="s">
        <v>1205</v>
      </c>
      <c r="F347" s="8">
        <v>0.93</v>
      </c>
      <c r="G347" s="10">
        <v>3009</v>
      </c>
      <c r="H347" s="11">
        <v>2798.37</v>
      </c>
      <c r="I347" s="11">
        <v>2233.8752369076797</v>
      </c>
      <c r="J347" s="11">
        <v>564.49476309231977</v>
      </c>
      <c r="K347" s="8">
        <v>2.2400000000000002</v>
      </c>
      <c r="L347" s="8"/>
      <c r="M347" s="12">
        <f t="shared" si="10"/>
        <v>6740.1600000000008</v>
      </c>
      <c r="N347" s="12">
        <f t="shared" si="10"/>
        <v>0</v>
      </c>
      <c r="O347" s="12">
        <f t="shared" si="11"/>
        <v>6740.1600000000008</v>
      </c>
    </row>
    <row r="348" spans="1:15" x14ac:dyDescent="0.25">
      <c r="A348" s="8"/>
      <c r="B348" s="8"/>
      <c r="C348" s="9"/>
      <c r="D348" s="8"/>
      <c r="E348" s="8" t="s">
        <v>1087</v>
      </c>
      <c r="F348" s="8">
        <v>0.79</v>
      </c>
      <c r="G348" s="10">
        <v>85</v>
      </c>
      <c r="H348" s="11">
        <v>67.149999999999991</v>
      </c>
      <c r="I348" s="11">
        <v>54.129482894893982</v>
      </c>
      <c r="J348" s="11">
        <v>13.020517105106022</v>
      </c>
      <c r="K348" s="8">
        <v>2.08</v>
      </c>
      <c r="L348" s="8"/>
      <c r="M348" s="12">
        <f t="shared" si="10"/>
        <v>176.8</v>
      </c>
      <c r="N348" s="12">
        <f t="shared" si="10"/>
        <v>0</v>
      </c>
      <c r="O348" s="12">
        <f t="shared" si="11"/>
        <v>176.8</v>
      </c>
    </row>
    <row r="349" spans="1:15" x14ac:dyDescent="0.25">
      <c r="A349" s="8"/>
      <c r="B349" s="8"/>
      <c r="C349" s="9"/>
      <c r="D349" s="8"/>
      <c r="E349" s="8" t="s">
        <v>1206</v>
      </c>
      <c r="F349" s="8">
        <v>0.79</v>
      </c>
      <c r="G349" s="10">
        <v>1804</v>
      </c>
      <c r="H349" s="11">
        <v>1425.16</v>
      </c>
      <c r="I349" s="11">
        <v>839.80197515584007</v>
      </c>
      <c r="J349" s="11">
        <v>585.35802484416001</v>
      </c>
      <c r="K349" s="8">
        <v>2.08</v>
      </c>
      <c r="L349" s="8"/>
      <c r="M349" s="12">
        <f t="shared" si="10"/>
        <v>3752.32</v>
      </c>
      <c r="N349" s="12">
        <f t="shared" si="10"/>
        <v>0</v>
      </c>
      <c r="O349" s="12">
        <f t="shared" si="11"/>
        <v>3752.32</v>
      </c>
    </row>
    <row r="350" spans="1:15" x14ac:dyDescent="0.25">
      <c r="A350" s="8"/>
      <c r="B350" s="8"/>
      <c r="C350" s="9"/>
      <c r="D350" s="8"/>
      <c r="E350" s="8" t="s">
        <v>1207</v>
      </c>
      <c r="F350" s="8">
        <v>0.79</v>
      </c>
      <c r="G350" s="10">
        <v>1940</v>
      </c>
      <c r="H350" s="11">
        <v>1532.6000000000001</v>
      </c>
      <c r="I350" s="11">
        <v>853.72247449341148</v>
      </c>
      <c r="J350" s="11">
        <v>678.87752550658865</v>
      </c>
      <c r="K350" s="8">
        <v>2.08</v>
      </c>
      <c r="L350" s="8"/>
      <c r="M350" s="12">
        <f t="shared" si="10"/>
        <v>4035.2000000000003</v>
      </c>
      <c r="N350" s="12">
        <f t="shared" si="10"/>
        <v>0</v>
      </c>
      <c r="O350" s="12">
        <f t="shared" si="11"/>
        <v>4035.2000000000003</v>
      </c>
    </row>
    <row r="351" spans="1:15" x14ac:dyDescent="0.25">
      <c r="A351" s="8"/>
      <c r="B351" s="8"/>
      <c r="C351" s="9"/>
      <c r="D351" s="8"/>
      <c r="E351" s="8" t="s">
        <v>1088</v>
      </c>
      <c r="F351" s="8">
        <v>0.79</v>
      </c>
      <c r="G351" s="10">
        <v>343</v>
      </c>
      <c r="H351" s="11">
        <v>270.97000000000003</v>
      </c>
      <c r="I351" s="11">
        <v>227.63380264212057</v>
      </c>
      <c r="J351" s="11">
        <v>43.336197357879414</v>
      </c>
      <c r="K351" s="8">
        <v>2.08</v>
      </c>
      <c r="L351" s="8"/>
      <c r="M351" s="12">
        <f t="shared" si="10"/>
        <v>713.44</v>
      </c>
      <c r="N351" s="12">
        <f t="shared" si="10"/>
        <v>0</v>
      </c>
      <c r="O351" s="12">
        <f t="shared" si="11"/>
        <v>713.44</v>
      </c>
    </row>
    <row r="352" spans="1:15" x14ac:dyDescent="0.25">
      <c r="A352" s="8"/>
      <c r="B352" s="8"/>
      <c r="C352" s="9"/>
      <c r="D352" s="8"/>
      <c r="E352" s="8" t="s">
        <v>1208</v>
      </c>
      <c r="F352" s="8">
        <v>0.79</v>
      </c>
      <c r="G352" s="10">
        <v>1870</v>
      </c>
      <c r="H352" s="11">
        <v>1477.3000000000002</v>
      </c>
      <c r="I352" s="11">
        <v>903.24010481326309</v>
      </c>
      <c r="J352" s="11">
        <v>574.05989518673698</v>
      </c>
      <c r="K352" s="8">
        <v>2.08</v>
      </c>
      <c r="L352" s="8"/>
      <c r="M352" s="12">
        <f t="shared" si="10"/>
        <v>3889.6</v>
      </c>
      <c r="N352" s="12">
        <f t="shared" si="10"/>
        <v>0</v>
      </c>
      <c r="O352" s="12">
        <f t="shared" si="11"/>
        <v>3889.6</v>
      </c>
    </row>
    <row r="353" spans="1:15" x14ac:dyDescent="0.25">
      <c r="A353" s="8"/>
      <c r="B353" s="8"/>
      <c r="C353" s="9" t="s">
        <v>319</v>
      </c>
      <c r="D353" s="8" t="s">
        <v>38</v>
      </c>
      <c r="E353" s="8" t="s">
        <v>1198</v>
      </c>
      <c r="F353" s="8">
        <v>0.70000000000000007</v>
      </c>
      <c r="G353" s="10">
        <v>3610</v>
      </c>
      <c r="H353" s="11">
        <v>2527</v>
      </c>
      <c r="I353" s="11">
        <v>1635.7103596937091</v>
      </c>
      <c r="J353" s="11">
        <v>891.28964030629095</v>
      </c>
      <c r="K353" s="8">
        <v>1.3</v>
      </c>
      <c r="L353" s="8"/>
      <c r="M353" s="12">
        <f t="shared" si="10"/>
        <v>4693</v>
      </c>
      <c r="N353" s="12">
        <f t="shared" si="10"/>
        <v>0</v>
      </c>
      <c r="O353" s="12">
        <f t="shared" si="11"/>
        <v>4693</v>
      </c>
    </row>
    <row r="354" spans="1:15" x14ac:dyDescent="0.25">
      <c r="A354" s="8"/>
      <c r="B354" s="8"/>
      <c r="C354" s="9"/>
      <c r="D354" s="8"/>
      <c r="E354" s="8" t="s">
        <v>1199</v>
      </c>
      <c r="F354" s="8">
        <v>0.70000000000000007</v>
      </c>
      <c r="G354" s="10">
        <v>8396</v>
      </c>
      <c r="H354" s="11">
        <v>5877.2</v>
      </c>
      <c r="I354" s="11">
        <v>3421.464335776473</v>
      </c>
      <c r="J354" s="11">
        <v>2455.7356642235272</v>
      </c>
      <c r="K354" s="8">
        <v>1.3</v>
      </c>
      <c r="L354" s="8"/>
      <c r="M354" s="12">
        <f t="shared" si="10"/>
        <v>10914.800000000001</v>
      </c>
      <c r="N354" s="12">
        <f t="shared" si="10"/>
        <v>0</v>
      </c>
      <c r="O354" s="12">
        <f t="shared" si="11"/>
        <v>10914.800000000001</v>
      </c>
    </row>
    <row r="355" spans="1:15" x14ac:dyDescent="0.25">
      <c r="A355" s="8"/>
      <c r="B355" s="8"/>
      <c r="C355" s="9"/>
      <c r="D355" s="8"/>
      <c r="E355" s="8" t="s">
        <v>1180</v>
      </c>
      <c r="F355" s="8">
        <v>0.70000000000000007</v>
      </c>
      <c r="G355" s="10">
        <v>2755</v>
      </c>
      <c r="H355" s="11">
        <v>1928.4999999999998</v>
      </c>
      <c r="I355" s="11">
        <v>1697.1179034471963</v>
      </c>
      <c r="J355" s="11">
        <v>231.38209655280346</v>
      </c>
      <c r="K355" s="8">
        <v>1.3</v>
      </c>
      <c r="L355" s="8"/>
      <c r="M355" s="12">
        <f t="shared" si="10"/>
        <v>3581.5</v>
      </c>
      <c r="N355" s="12">
        <f t="shared" si="10"/>
        <v>0</v>
      </c>
      <c r="O355" s="12">
        <f t="shared" si="11"/>
        <v>3581.5</v>
      </c>
    </row>
    <row r="356" spans="1:15" x14ac:dyDescent="0.25">
      <c r="A356" s="8"/>
      <c r="B356" s="8"/>
      <c r="C356" s="9"/>
      <c r="D356" s="8"/>
      <c r="E356" s="8" t="s">
        <v>1200</v>
      </c>
      <c r="F356" s="8">
        <v>0.77999999999999992</v>
      </c>
      <c r="G356" s="10">
        <v>1165</v>
      </c>
      <c r="H356" s="11">
        <v>908.7</v>
      </c>
      <c r="I356" s="11">
        <v>570.23997157091208</v>
      </c>
      <c r="J356" s="11">
        <v>338.46002842908786</v>
      </c>
      <c r="K356" s="8">
        <v>2</v>
      </c>
      <c r="L356" s="8"/>
      <c r="M356" s="12">
        <f t="shared" si="10"/>
        <v>2330</v>
      </c>
      <c r="N356" s="12">
        <f t="shared" si="10"/>
        <v>0</v>
      </c>
      <c r="O356" s="12">
        <f t="shared" si="11"/>
        <v>2330</v>
      </c>
    </row>
    <row r="357" spans="1:15" x14ac:dyDescent="0.25">
      <c r="A357" s="8"/>
      <c r="B357" s="8"/>
      <c r="C357" s="9"/>
      <c r="D357" s="8"/>
      <c r="E357" s="8" t="s">
        <v>1085</v>
      </c>
      <c r="F357" s="8">
        <v>0.78000000000000014</v>
      </c>
      <c r="G357" s="10">
        <v>3044</v>
      </c>
      <c r="H357" s="11">
        <v>2374.3200000000002</v>
      </c>
      <c r="I357" s="11">
        <v>2102.5847521757455</v>
      </c>
      <c r="J357" s="11">
        <v>271.73524782425454</v>
      </c>
      <c r="K357" s="8">
        <v>2</v>
      </c>
      <c r="L357" s="8"/>
      <c r="M357" s="12">
        <f t="shared" si="10"/>
        <v>6088</v>
      </c>
      <c r="N357" s="12">
        <f t="shared" si="10"/>
        <v>0</v>
      </c>
      <c r="O357" s="12">
        <f t="shared" si="11"/>
        <v>6088</v>
      </c>
    </row>
    <row r="358" spans="1:15" x14ac:dyDescent="0.25">
      <c r="A358" s="8"/>
      <c r="B358" s="8"/>
      <c r="C358" s="9"/>
      <c r="D358" s="8"/>
      <c r="E358" s="8" t="s">
        <v>1201</v>
      </c>
      <c r="F358" s="8">
        <v>0.77999999999999992</v>
      </c>
      <c r="G358" s="10">
        <v>3003</v>
      </c>
      <c r="H358" s="11">
        <v>2342.34</v>
      </c>
      <c r="I358" s="11">
        <v>1427.0313184672896</v>
      </c>
      <c r="J358" s="11">
        <v>915.30868153271058</v>
      </c>
      <c r="K358" s="8">
        <v>2</v>
      </c>
      <c r="L358" s="8"/>
      <c r="M358" s="12">
        <f t="shared" si="10"/>
        <v>6006</v>
      </c>
      <c r="N358" s="12">
        <f t="shared" si="10"/>
        <v>0</v>
      </c>
      <c r="O358" s="12">
        <f t="shared" si="11"/>
        <v>6006</v>
      </c>
    </row>
    <row r="359" spans="1:15" x14ac:dyDescent="0.25">
      <c r="A359" s="8"/>
      <c r="B359" s="8"/>
      <c r="C359" s="9"/>
      <c r="D359" s="8"/>
      <c r="E359" s="8" t="s">
        <v>1086</v>
      </c>
      <c r="F359" s="8">
        <v>0.78000000000000014</v>
      </c>
      <c r="G359" s="10">
        <v>522</v>
      </c>
      <c r="H359" s="11">
        <v>407.15999999999997</v>
      </c>
      <c r="I359" s="11">
        <v>356.20921498576877</v>
      </c>
      <c r="J359" s="11">
        <v>50.950785014231265</v>
      </c>
      <c r="K359" s="8">
        <v>2</v>
      </c>
      <c r="L359" s="8"/>
      <c r="M359" s="12">
        <f t="shared" si="10"/>
        <v>1044</v>
      </c>
      <c r="N359" s="12">
        <f t="shared" si="10"/>
        <v>0</v>
      </c>
      <c r="O359" s="12">
        <f t="shared" si="11"/>
        <v>1044</v>
      </c>
    </row>
    <row r="360" spans="1:15" x14ac:dyDescent="0.25">
      <c r="A360" s="8"/>
      <c r="B360" s="8"/>
      <c r="C360" s="9"/>
      <c r="D360" s="8"/>
      <c r="E360" s="8" t="s">
        <v>1202</v>
      </c>
      <c r="F360" s="8">
        <v>0.78</v>
      </c>
      <c r="G360" s="10">
        <v>2053</v>
      </c>
      <c r="H360" s="11">
        <v>1601.3400000000001</v>
      </c>
      <c r="I360" s="11">
        <v>961.1284147827264</v>
      </c>
      <c r="J360" s="11">
        <v>640.21158521727352</v>
      </c>
      <c r="K360" s="8">
        <v>2</v>
      </c>
      <c r="L360" s="8"/>
      <c r="M360" s="12">
        <f t="shared" si="10"/>
        <v>4106</v>
      </c>
      <c r="N360" s="12">
        <f t="shared" si="10"/>
        <v>0</v>
      </c>
      <c r="O360" s="12">
        <f t="shared" si="11"/>
        <v>4106</v>
      </c>
    </row>
    <row r="361" spans="1:15" x14ac:dyDescent="0.25">
      <c r="A361" s="8"/>
      <c r="B361" s="8"/>
      <c r="C361" s="9"/>
      <c r="D361" s="8"/>
      <c r="E361" s="8" t="s">
        <v>1203</v>
      </c>
      <c r="F361" s="8">
        <v>0.92999999999999994</v>
      </c>
      <c r="G361" s="10">
        <v>3831</v>
      </c>
      <c r="H361" s="11">
        <v>3562.8300000000008</v>
      </c>
      <c r="I361" s="11">
        <v>2571.9685737974678</v>
      </c>
      <c r="J361" s="11">
        <v>990.86142620253258</v>
      </c>
      <c r="K361" s="8">
        <v>2.2400000000000002</v>
      </c>
      <c r="L361" s="8"/>
      <c r="M361" s="12">
        <f t="shared" si="10"/>
        <v>8581.44</v>
      </c>
      <c r="N361" s="12">
        <f t="shared" si="10"/>
        <v>0</v>
      </c>
      <c r="O361" s="12">
        <f t="shared" si="11"/>
        <v>8581.44</v>
      </c>
    </row>
    <row r="362" spans="1:15" x14ac:dyDescent="0.25">
      <c r="A362" s="8"/>
      <c r="B362" s="8"/>
      <c r="C362" s="9"/>
      <c r="D362" s="8"/>
      <c r="E362" s="8" t="s">
        <v>1204</v>
      </c>
      <c r="F362" s="8">
        <v>0.93</v>
      </c>
      <c r="G362" s="10">
        <v>703</v>
      </c>
      <c r="H362" s="11">
        <v>653.79</v>
      </c>
      <c r="I362" s="11">
        <v>346.35609756097563</v>
      </c>
      <c r="J362" s="11">
        <v>307.43390243902434</v>
      </c>
      <c r="K362" s="8">
        <v>2.2400000000000002</v>
      </c>
      <c r="L362" s="8"/>
      <c r="M362" s="12">
        <f t="shared" si="10"/>
        <v>1574.7200000000003</v>
      </c>
      <c r="N362" s="12">
        <f t="shared" si="10"/>
        <v>0</v>
      </c>
      <c r="O362" s="12">
        <f t="shared" si="11"/>
        <v>1574.7200000000003</v>
      </c>
    </row>
    <row r="363" spans="1:15" x14ac:dyDescent="0.25">
      <c r="A363" s="8"/>
      <c r="B363" s="8"/>
      <c r="C363" s="9"/>
      <c r="D363" s="8"/>
      <c r="E363" s="8" t="s">
        <v>1205</v>
      </c>
      <c r="F363" s="8">
        <v>0.93</v>
      </c>
      <c r="G363" s="10">
        <v>3011</v>
      </c>
      <c r="H363" s="11">
        <v>2800.2299999999996</v>
      </c>
      <c r="I363" s="11">
        <v>2235.7614963082146</v>
      </c>
      <c r="J363" s="11">
        <v>564.46850369178514</v>
      </c>
      <c r="K363" s="8">
        <v>2.2400000000000002</v>
      </c>
      <c r="L363" s="8"/>
      <c r="M363" s="12">
        <f t="shared" si="10"/>
        <v>6744.64</v>
      </c>
      <c r="N363" s="12">
        <f t="shared" si="10"/>
        <v>0</v>
      </c>
      <c r="O363" s="12">
        <f t="shared" si="11"/>
        <v>6744.64</v>
      </c>
    </row>
    <row r="364" spans="1:15" x14ac:dyDescent="0.25">
      <c r="A364" s="8"/>
      <c r="B364" s="8"/>
      <c r="C364" s="9"/>
      <c r="D364" s="8"/>
      <c r="E364" s="8" t="s">
        <v>1087</v>
      </c>
      <c r="F364" s="8">
        <v>0.79</v>
      </c>
      <c r="G364" s="10">
        <v>83</v>
      </c>
      <c r="H364" s="11">
        <v>65.569999999999993</v>
      </c>
      <c r="I364" s="11">
        <v>52.763400552026894</v>
      </c>
      <c r="J364" s="11">
        <v>12.806599447973099</v>
      </c>
      <c r="K364" s="8">
        <v>2.08</v>
      </c>
      <c r="L364" s="8"/>
      <c r="M364" s="12">
        <f t="shared" si="10"/>
        <v>172.64000000000001</v>
      </c>
      <c r="N364" s="12">
        <f t="shared" si="10"/>
        <v>0</v>
      </c>
      <c r="O364" s="12">
        <f t="shared" si="11"/>
        <v>172.64000000000001</v>
      </c>
    </row>
    <row r="365" spans="1:15" x14ac:dyDescent="0.25">
      <c r="A365" s="8"/>
      <c r="B365" s="8"/>
      <c r="C365" s="9"/>
      <c r="D365" s="8"/>
      <c r="E365" s="8" t="s">
        <v>1206</v>
      </c>
      <c r="F365" s="8">
        <v>0.79</v>
      </c>
      <c r="G365" s="10">
        <v>1801</v>
      </c>
      <c r="H365" s="11">
        <v>1422.79</v>
      </c>
      <c r="I365" s="11">
        <v>838.38034320266615</v>
      </c>
      <c r="J365" s="11">
        <v>584.40965679733381</v>
      </c>
      <c r="K365" s="8">
        <v>2.08</v>
      </c>
      <c r="L365" s="8"/>
      <c r="M365" s="12">
        <f t="shared" si="10"/>
        <v>3746.08</v>
      </c>
      <c r="N365" s="12">
        <f t="shared" si="10"/>
        <v>0</v>
      </c>
      <c r="O365" s="12">
        <f t="shared" si="11"/>
        <v>3746.08</v>
      </c>
    </row>
    <row r="366" spans="1:15" x14ac:dyDescent="0.25">
      <c r="A366" s="8"/>
      <c r="B366" s="8"/>
      <c r="C366" s="9"/>
      <c r="D366" s="8"/>
      <c r="E366" s="8" t="s">
        <v>1207</v>
      </c>
      <c r="F366" s="8">
        <v>0.79</v>
      </c>
      <c r="G366" s="10">
        <v>1940</v>
      </c>
      <c r="H366" s="11">
        <v>1532.6000000000001</v>
      </c>
      <c r="I366" s="11">
        <v>853.70786335324806</v>
      </c>
      <c r="J366" s="11">
        <v>678.89213664675208</v>
      </c>
      <c r="K366" s="8">
        <v>2.08</v>
      </c>
      <c r="L366" s="8"/>
      <c r="M366" s="12">
        <f t="shared" si="10"/>
        <v>4035.2000000000003</v>
      </c>
      <c r="N366" s="12">
        <f t="shared" si="10"/>
        <v>0</v>
      </c>
      <c r="O366" s="12">
        <f t="shared" si="11"/>
        <v>4035.2000000000003</v>
      </c>
    </row>
    <row r="367" spans="1:15" x14ac:dyDescent="0.25">
      <c r="A367" s="8"/>
      <c r="B367" s="8"/>
      <c r="C367" s="9"/>
      <c r="D367" s="8"/>
      <c r="E367" s="8" t="s">
        <v>1088</v>
      </c>
      <c r="F367" s="8">
        <v>0.79</v>
      </c>
      <c r="G367" s="10">
        <v>341</v>
      </c>
      <c r="H367" s="11">
        <v>269.39</v>
      </c>
      <c r="I367" s="11">
        <v>226.33296891803064</v>
      </c>
      <c r="J367" s="11">
        <v>43.057031081969356</v>
      </c>
      <c r="K367" s="8">
        <v>2.08</v>
      </c>
      <c r="L367" s="8"/>
      <c r="M367" s="12">
        <f t="shared" si="10"/>
        <v>709.28</v>
      </c>
      <c r="N367" s="12">
        <f t="shared" si="10"/>
        <v>0</v>
      </c>
      <c r="O367" s="12">
        <f t="shared" si="11"/>
        <v>709.28</v>
      </c>
    </row>
    <row r="368" spans="1:15" x14ac:dyDescent="0.25">
      <c r="A368" s="8"/>
      <c r="B368" s="8"/>
      <c r="C368" s="9"/>
      <c r="D368" s="8"/>
      <c r="E368" s="8" t="s">
        <v>1208</v>
      </c>
      <c r="F368" s="8">
        <v>0.79</v>
      </c>
      <c r="G368" s="10">
        <v>1870</v>
      </c>
      <c r="H368" s="11">
        <v>1477.3</v>
      </c>
      <c r="I368" s="11">
        <v>903.24298540754967</v>
      </c>
      <c r="J368" s="11">
        <v>574.05701459245029</v>
      </c>
      <c r="K368" s="8">
        <v>2.08</v>
      </c>
      <c r="L368" s="8"/>
      <c r="M368" s="12">
        <f t="shared" si="10"/>
        <v>3889.6</v>
      </c>
      <c r="N368" s="12">
        <f t="shared" si="10"/>
        <v>0</v>
      </c>
      <c r="O368" s="12">
        <f t="shared" si="11"/>
        <v>3889.6</v>
      </c>
    </row>
    <row r="369" spans="1:15" x14ac:dyDescent="0.25">
      <c r="A369" s="8"/>
      <c r="B369" s="8"/>
      <c r="C369" s="9" t="s">
        <v>24</v>
      </c>
      <c r="D369" s="8" t="s">
        <v>38</v>
      </c>
      <c r="E369" s="8" t="s">
        <v>1096</v>
      </c>
      <c r="F369" s="8">
        <v>0.65</v>
      </c>
      <c r="G369" s="10">
        <v>2645</v>
      </c>
      <c r="H369" s="11">
        <v>1719.2499999999998</v>
      </c>
      <c r="I369" s="11">
        <v>1741.8085844394257</v>
      </c>
      <c r="J369" s="11">
        <v>-22.558584439425516</v>
      </c>
      <c r="K369" s="8">
        <v>1.72</v>
      </c>
      <c r="L369" s="8"/>
      <c r="M369" s="12">
        <f t="shared" si="10"/>
        <v>4549.3999999999996</v>
      </c>
      <c r="N369" s="12">
        <f t="shared" si="10"/>
        <v>0</v>
      </c>
      <c r="O369" s="12">
        <f t="shared" si="11"/>
        <v>4549.3999999999996</v>
      </c>
    </row>
    <row r="370" spans="1:15" x14ac:dyDescent="0.25">
      <c r="A370" s="8"/>
      <c r="B370" s="8"/>
      <c r="C370" s="9"/>
      <c r="D370" s="8"/>
      <c r="E370" s="8" t="s">
        <v>1209</v>
      </c>
      <c r="F370" s="8">
        <v>0.79999999999999993</v>
      </c>
      <c r="G370" s="10">
        <v>5387</v>
      </c>
      <c r="H370" s="11">
        <v>4309.6000000000004</v>
      </c>
      <c r="I370" s="11">
        <v>3388.0959424607031</v>
      </c>
      <c r="J370" s="11">
        <v>921.50405753929692</v>
      </c>
      <c r="K370" s="8">
        <v>2.1</v>
      </c>
      <c r="L370" s="8"/>
      <c r="M370" s="12">
        <f t="shared" si="10"/>
        <v>11312.7</v>
      </c>
      <c r="N370" s="12">
        <f t="shared" si="10"/>
        <v>0</v>
      </c>
      <c r="O370" s="12">
        <f t="shared" si="11"/>
        <v>11312.7</v>
      </c>
    </row>
    <row r="371" spans="1:15" x14ac:dyDescent="0.25">
      <c r="A371" s="8"/>
      <c r="B371" s="8"/>
      <c r="C371" s="9"/>
      <c r="D371" s="8"/>
      <c r="E371" s="8" t="s">
        <v>1210</v>
      </c>
      <c r="F371" s="8">
        <v>0.79999999999999993</v>
      </c>
      <c r="G371" s="10">
        <v>9797</v>
      </c>
      <c r="H371" s="11">
        <v>7837.6</v>
      </c>
      <c r="I371" s="11">
        <v>5349.7475254256397</v>
      </c>
      <c r="J371" s="11">
        <v>2487.8524745743598</v>
      </c>
      <c r="K371" s="8">
        <v>2.1</v>
      </c>
      <c r="L371" s="8"/>
      <c r="M371" s="12">
        <f t="shared" si="10"/>
        <v>20573.7</v>
      </c>
      <c r="N371" s="12">
        <f t="shared" si="10"/>
        <v>0</v>
      </c>
      <c r="O371" s="12">
        <f t="shared" si="11"/>
        <v>20573.7</v>
      </c>
    </row>
    <row r="372" spans="1:15" x14ac:dyDescent="0.25">
      <c r="A372" s="8"/>
      <c r="B372" s="8"/>
      <c r="C372" s="9"/>
      <c r="D372" s="8"/>
      <c r="E372" s="8" t="s">
        <v>1097</v>
      </c>
      <c r="F372" s="8">
        <v>0.65</v>
      </c>
      <c r="G372" s="10">
        <v>64</v>
      </c>
      <c r="H372" s="11">
        <v>41.6</v>
      </c>
      <c r="I372" s="11">
        <v>32.956540899262748</v>
      </c>
      <c r="J372" s="11">
        <v>8.6434591007372532</v>
      </c>
      <c r="K372" s="8">
        <v>1.91</v>
      </c>
      <c r="L372" s="8"/>
      <c r="M372" s="12">
        <f t="shared" si="10"/>
        <v>122.24</v>
      </c>
      <c r="N372" s="12">
        <f t="shared" si="10"/>
        <v>0</v>
      </c>
      <c r="O372" s="12">
        <f t="shared" si="11"/>
        <v>122.24</v>
      </c>
    </row>
    <row r="373" spans="1:15" x14ac:dyDescent="0.25">
      <c r="A373" s="8"/>
      <c r="B373" s="8"/>
      <c r="C373" s="9"/>
      <c r="D373" s="8"/>
      <c r="E373" s="8" t="s">
        <v>1211</v>
      </c>
      <c r="F373" s="8">
        <v>0.8</v>
      </c>
      <c r="G373" s="10">
        <v>2899</v>
      </c>
      <c r="H373" s="11">
        <v>2319.1999999999998</v>
      </c>
      <c r="I373" s="11">
        <v>1705.9362399182928</v>
      </c>
      <c r="J373" s="11">
        <v>613.26376008170701</v>
      </c>
      <c r="K373" s="8">
        <v>2.1</v>
      </c>
      <c r="L373" s="8"/>
      <c r="M373" s="12">
        <f t="shared" si="10"/>
        <v>6087.9000000000005</v>
      </c>
      <c r="N373" s="12">
        <f t="shared" si="10"/>
        <v>0</v>
      </c>
      <c r="O373" s="12">
        <f t="shared" si="11"/>
        <v>6087.9000000000005</v>
      </c>
    </row>
    <row r="374" spans="1:15" x14ac:dyDescent="0.25">
      <c r="A374" s="8"/>
      <c r="B374" s="8"/>
      <c r="C374" s="9"/>
      <c r="D374" s="8"/>
      <c r="E374" s="8" t="s">
        <v>1212</v>
      </c>
      <c r="F374" s="8">
        <v>0.8</v>
      </c>
      <c r="G374" s="10">
        <v>1047</v>
      </c>
      <c r="H374" s="11">
        <v>837.6</v>
      </c>
      <c r="I374" s="11">
        <v>526.89440458395609</v>
      </c>
      <c r="J374" s="11">
        <v>310.70559541604388</v>
      </c>
      <c r="K374" s="8">
        <v>2.1</v>
      </c>
      <c r="L374" s="8"/>
      <c r="M374" s="12">
        <f t="shared" si="10"/>
        <v>2198.7000000000003</v>
      </c>
      <c r="N374" s="12">
        <f t="shared" si="10"/>
        <v>0</v>
      </c>
      <c r="O374" s="12">
        <f t="shared" si="11"/>
        <v>2198.7000000000003</v>
      </c>
    </row>
    <row r="375" spans="1:15" x14ac:dyDescent="0.25">
      <c r="A375" s="8"/>
      <c r="B375" s="8"/>
      <c r="C375" s="9"/>
      <c r="D375" s="8"/>
      <c r="E375" s="8" t="s">
        <v>1098</v>
      </c>
      <c r="F375" s="8">
        <v>0.65</v>
      </c>
      <c r="G375" s="10">
        <v>259</v>
      </c>
      <c r="H375" s="11">
        <v>168.35</v>
      </c>
      <c r="I375" s="11">
        <v>142.72835091815344</v>
      </c>
      <c r="J375" s="11">
        <v>25.621649081846545</v>
      </c>
      <c r="K375" s="8">
        <v>1.91</v>
      </c>
      <c r="L375" s="8"/>
      <c r="M375" s="12">
        <f t="shared" si="10"/>
        <v>494.69</v>
      </c>
      <c r="N375" s="12">
        <f t="shared" si="10"/>
        <v>0</v>
      </c>
      <c r="O375" s="12">
        <f t="shared" si="11"/>
        <v>494.69</v>
      </c>
    </row>
    <row r="376" spans="1:15" x14ac:dyDescent="0.25">
      <c r="A376" s="8"/>
      <c r="B376" s="8"/>
      <c r="C376" s="9"/>
      <c r="D376" s="8"/>
      <c r="E376" s="8" t="s">
        <v>1099</v>
      </c>
      <c r="F376" s="8">
        <v>0.66</v>
      </c>
      <c r="G376" s="10">
        <v>646</v>
      </c>
      <c r="H376" s="11">
        <v>426.36</v>
      </c>
      <c r="I376" s="11">
        <v>373.46628947073782</v>
      </c>
      <c r="J376" s="11">
        <v>52.89371052926213</v>
      </c>
      <c r="K376" s="8">
        <v>1.71</v>
      </c>
      <c r="L376" s="8"/>
      <c r="M376" s="12">
        <f t="shared" si="10"/>
        <v>1104.6600000000001</v>
      </c>
      <c r="N376" s="12">
        <f t="shared" si="10"/>
        <v>0</v>
      </c>
      <c r="O376" s="12">
        <f t="shared" si="11"/>
        <v>1104.6600000000001</v>
      </c>
    </row>
    <row r="377" spans="1:15" x14ac:dyDescent="0.25">
      <c r="A377" s="8"/>
      <c r="B377" s="8"/>
      <c r="C377" s="9"/>
      <c r="D377" s="8"/>
      <c r="E377" s="8" t="s">
        <v>1100</v>
      </c>
      <c r="F377" s="8">
        <v>0.63</v>
      </c>
      <c r="G377" s="10">
        <v>5</v>
      </c>
      <c r="H377" s="11">
        <v>3.15</v>
      </c>
      <c r="I377" s="11">
        <v>1.9304281345565748</v>
      </c>
      <c r="J377" s="11">
        <v>1.2195718654434251</v>
      </c>
      <c r="K377" s="8">
        <v>1.85</v>
      </c>
      <c r="L377" s="8"/>
      <c r="M377" s="12">
        <f t="shared" si="10"/>
        <v>9.25</v>
      </c>
      <c r="N377" s="12">
        <f t="shared" si="10"/>
        <v>0</v>
      </c>
      <c r="O377" s="12">
        <f t="shared" si="11"/>
        <v>9.25</v>
      </c>
    </row>
    <row r="378" spans="1:15" x14ac:dyDescent="0.25">
      <c r="A378" s="8"/>
      <c r="B378" s="8"/>
      <c r="C378" s="9"/>
      <c r="D378" s="8"/>
      <c r="E378" s="8" t="s">
        <v>1213</v>
      </c>
      <c r="F378" s="8">
        <v>0.7</v>
      </c>
      <c r="G378" s="10">
        <v>2690</v>
      </c>
      <c r="H378" s="11">
        <v>1883</v>
      </c>
      <c r="I378" s="11">
        <v>1370.7125887026984</v>
      </c>
      <c r="J378" s="11">
        <v>512.28741129730156</v>
      </c>
      <c r="K378" s="8">
        <v>1.3</v>
      </c>
      <c r="L378" s="8"/>
      <c r="M378" s="12">
        <f t="shared" si="10"/>
        <v>3497</v>
      </c>
      <c r="N378" s="12">
        <f t="shared" si="10"/>
        <v>0</v>
      </c>
      <c r="O378" s="12">
        <f t="shared" si="11"/>
        <v>3497</v>
      </c>
    </row>
    <row r="379" spans="1:15" x14ac:dyDescent="0.25">
      <c r="A379" s="8"/>
      <c r="B379" s="8"/>
      <c r="C379" s="9"/>
      <c r="D379" s="8"/>
      <c r="E379" s="8" t="s">
        <v>1198</v>
      </c>
      <c r="F379" s="8">
        <v>0.7</v>
      </c>
      <c r="G379" s="10">
        <v>3480</v>
      </c>
      <c r="H379" s="11">
        <v>2436</v>
      </c>
      <c r="I379" s="11">
        <v>1556.9130365538156</v>
      </c>
      <c r="J379" s="11">
        <v>879.08696344618431</v>
      </c>
      <c r="K379" s="8">
        <v>1.3</v>
      </c>
      <c r="L379" s="8"/>
      <c r="M379" s="12">
        <f t="shared" si="10"/>
        <v>4524</v>
      </c>
      <c r="N379" s="12">
        <f t="shared" si="10"/>
        <v>0</v>
      </c>
      <c r="O379" s="12">
        <f t="shared" si="11"/>
        <v>4524</v>
      </c>
    </row>
    <row r="380" spans="1:15" x14ac:dyDescent="0.25">
      <c r="A380" s="8"/>
      <c r="B380" s="8"/>
      <c r="C380" s="9"/>
      <c r="D380" s="8"/>
      <c r="E380" s="8" t="s">
        <v>1214</v>
      </c>
      <c r="F380" s="8">
        <v>0.70000000000000007</v>
      </c>
      <c r="G380" s="10">
        <v>5463</v>
      </c>
      <c r="H380" s="11">
        <v>3824.1</v>
      </c>
      <c r="I380" s="11">
        <v>2485.0550067140011</v>
      </c>
      <c r="J380" s="11">
        <v>1339.044993285999</v>
      </c>
      <c r="K380" s="8">
        <v>1.3</v>
      </c>
      <c r="L380" s="8"/>
      <c r="M380" s="12">
        <f t="shared" si="10"/>
        <v>7101.9000000000005</v>
      </c>
      <c r="N380" s="12">
        <f t="shared" si="10"/>
        <v>0</v>
      </c>
      <c r="O380" s="12">
        <f t="shared" si="11"/>
        <v>7101.9000000000005</v>
      </c>
    </row>
    <row r="381" spans="1:15" x14ac:dyDescent="0.25">
      <c r="A381" s="8"/>
      <c r="B381" s="8"/>
      <c r="C381" s="9"/>
      <c r="D381" s="8"/>
      <c r="E381" s="8" t="s">
        <v>1215</v>
      </c>
      <c r="F381" s="8">
        <v>0.7</v>
      </c>
      <c r="G381" s="10">
        <v>3164</v>
      </c>
      <c r="H381" s="11">
        <v>2214.7999999999997</v>
      </c>
      <c r="I381" s="11">
        <v>1508.1311813380541</v>
      </c>
      <c r="J381" s="11">
        <v>706.66881866194581</v>
      </c>
      <c r="K381" s="8">
        <v>1.3</v>
      </c>
      <c r="L381" s="8"/>
      <c r="M381" s="12">
        <f t="shared" si="10"/>
        <v>4113.2</v>
      </c>
      <c r="N381" s="12">
        <f t="shared" si="10"/>
        <v>0</v>
      </c>
      <c r="O381" s="12">
        <f t="shared" si="11"/>
        <v>4113.2</v>
      </c>
    </row>
    <row r="382" spans="1:15" x14ac:dyDescent="0.25">
      <c r="A382" s="8"/>
      <c r="B382" s="8"/>
      <c r="C382" s="9"/>
      <c r="D382" s="8"/>
      <c r="E382" s="8" t="s">
        <v>1102</v>
      </c>
      <c r="F382" s="8">
        <v>0.66</v>
      </c>
      <c r="G382" s="10">
        <v>37</v>
      </c>
      <c r="H382" s="11">
        <v>24.42</v>
      </c>
      <c r="I382" s="11">
        <v>15.623880440702107</v>
      </c>
      <c r="J382" s="11">
        <v>8.7961195592978925</v>
      </c>
      <c r="K382" s="8">
        <v>1.73</v>
      </c>
      <c r="L382" s="8"/>
      <c r="M382" s="12">
        <f t="shared" si="10"/>
        <v>64.010000000000005</v>
      </c>
      <c r="N382" s="12">
        <f t="shared" si="10"/>
        <v>0</v>
      </c>
      <c r="O382" s="12">
        <f t="shared" si="11"/>
        <v>64.010000000000005</v>
      </c>
    </row>
    <row r="383" spans="1:15" x14ac:dyDescent="0.25">
      <c r="A383" s="8"/>
      <c r="B383" s="8"/>
      <c r="C383" s="9" t="s">
        <v>30</v>
      </c>
      <c r="D383" s="8" t="s">
        <v>38</v>
      </c>
      <c r="E383" s="8" t="s">
        <v>1096</v>
      </c>
      <c r="F383" s="8">
        <v>0.65</v>
      </c>
      <c r="G383" s="10">
        <v>2645</v>
      </c>
      <c r="H383" s="11">
        <v>1719.25</v>
      </c>
      <c r="I383" s="11">
        <v>1741.5643283990576</v>
      </c>
      <c r="J383" s="11">
        <v>-22.314328399057462</v>
      </c>
      <c r="K383" s="8">
        <v>1.72</v>
      </c>
      <c r="L383" s="8"/>
      <c r="M383" s="12">
        <f t="shared" si="10"/>
        <v>4549.3999999999996</v>
      </c>
      <c r="N383" s="12">
        <f t="shared" si="10"/>
        <v>0</v>
      </c>
      <c r="O383" s="12">
        <f t="shared" si="11"/>
        <v>4549.3999999999996</v>
      </c>
    </row>
    <row r="384" spans="1:15" x14ac:dyDescent="0.25">
      <c r="A384" s="8"/>
      <c r="B384" s="8"/>
      <c r="C384" s="9"/>
      <c r="D384" s="8"/>
      <c r="E384" s="8" t="s">
        <v>1209</v>
      </c>
      <c r="F384" s="8">
        <v>0.79999999999999993</v>
      </c>
      <c r="G384" s="10">
        <v>5387</v>
      </c>
      <c r="H384" s="11">
        <v>4309.6000000000004</v>
      </c>
      <c r="I384" s="11">
        <v>3388.0749643640261</v>
      </c>
      <c r="J384" s="11">
        <v>921.52503563597372</v>
      </c>
      <c r="K384" s="8">
        <v>2.1</v>
      </c>
      <c r="L384" s="8"/>
      <c r="M384" s="12">
        <f t="shared" si="10"/>
        <v>11312.7</v>
      </c>
      <c r="N384" s="12">
        <f t="shared" si="10"/>
        <v>0</v>
      </c>
      <c r="O384" s="12">
        <f t="shared" si="11"/>
        <v>11312.7</v>
      </c>
    </row>
    <row r="385" spans="1:15" x14ac:dyDescent="0.25">
      <c r="A385" s="8"/>
      <c r="B385" s="8"/>
      <c r="C385" s="9"/>
      <c r="D385" s="8"/>
      <c r="E385" s="8" t="s">
        <v>1210</v>
      </c>
      <c r="F385" s="8">
        <v>0.79999999999999993</v>
      </c>
      <c r="G385" s="10">
        <v>9798</v>
      </c>
      <c r="H385" s="11">
        <v>7838.4</v>
      </c>
      <c r="I385" s="11">
        <v>5350.0964515247351</v>
      </c>
      <c r="J385" s="11">
        <v>2488.3035484752645</v>
      </c>
      <c r="K385" s="8">
        <v>2.1</v>
      </c>
      <c r="L385" s="8"/>
      <c r="M385" s="12">
        <f t="shared" si="10"/>
        <v>20575.8</v>
      </c>
      <c r="N385" s="12">
        <f t="shared" si="10"/>
        <v>0</v>
      </c>
      <c r="O385" s="12">
        <f t="shared" si="11"/>
        <v>20575.8</v>
      </c>
    </row>
    <row r="386" spans="1:15" x14ac:dyDescent="0.25">
      <c r="A386" s="8"/>
      <c r="B386" s="8"/>
      <c r="C386" s="9"/>
      <c r="D386" s="8"/>
      <c r="E386" s="8" t="s">
        <v>1097</v>
      </c>
      <c r="F386" s="8">
        <v>0.65</v>
      </c>
      <c r="G386" s="10">
        <v>64</v>
      </c>
      <c r="H386" s="11">
        <v>41.6</v>
      </c>
      <c r="I386" s="11">
        <v>32.956540899262748</v>
      </c>
      <c r="J386" s="11">
        <v>8.6434591007372532</v>
      </c>
      <c r="K386" s="8">
        <v>1.91</v>
      </c>
      <c r="L386" s="8"/>
      <c r="M386" s="12">
        <f t="shared" si="10"/>
        <v>122.24</v>
      </c>
      <c r="N386" s="12">
        <f t="shared" si="10"/>
        <v>0</v>
      </c>
      <c r="O386" s="12">
        <f t="shared" si="11"/>
        <v>122.24</v>
      </c>
    </row>
    <row r="387" spans="1:15" x14ac:dyDescent="0.25">
      <c r="A387" s="8"/>
      <c r="B387" s="8"/>
      <c r="C387" s="9"/>
      <c r="D387" s="8"/>
      <c r="E387" s="8" t="s">
        <v>1211</v>
      </c>
      <c r="F387" s="8">
        <v>0.8</v>
      </c>
      <c r="G387" s="10">
        <v>2900</v>
      </c>
      <c r="H387" s="11">
        <v>2320</v>
      </c>
      <c r="I387" s="11">
        <v>1706.5392249929198</v>
      </c>
      <c r="J387" s="11">
        <v>613.46077500707997</v>
      </c>
      <c r="K387" s="8">
        <v>2.1</v>
      </c>
      <c r="L387" s="8"/>
      <c r="M387" s="12">
        <f t="shared" si="10"/>
        <v>6090</v>
      </c>
      <c r="N387" s="12">
        <f t="shared" si="10"/>
        <v>0</v>
      </c>
      <c r="O387" s="12">
        <f t="shared" si="11"/>
        <v>6090</v>
      </c>
    </row>
    <row r="388" spans="1:15" x14ac:dyDescent="0.25">
      <c r="A388" s="8"/>
      <c r="B388" s="8"/>
      <c r="C388" s="9"/>
      <c r="D388" s="8"/>
      <c r="E388" s="8" t="s">
        <v>1212</v>
      </c>
      <c r="F388" s="8">
        <v>0.8</v>
      </c>
      <c r="G388" s="10">
        <v>1048</v>
      </c>
      <c r="H388" s="11">
        <v>838.4</v>
      </c>
      <c r="I388" s="11">
        <v>527.13750996015938</v>
      </c>
      <c r="J388" s="11">
        <v>311.2624900398406</v>
      </c>
      <c r="K388" s="8">
        <v>2.1</v>
      </c>
      <c r="L388" s="8"/>
      <c r="M388" s="12">
        <f t="shared" si="10"/>
        <v>2200.8000000000002</v>
      </c>
      <c r="N388" s="12">
        <f t="shared" si="10"/>
        <v>0</v>
      </c>
      <c r="O388" s="12">
        <f t="shared" si="11"/>
        <v>2200.8000000000002</v>
      </c>
    </row>
    <row r="389" spans="1:15" x14ac:dyDescent="0.25">
      <c r="A389" s="8"/>
      <c r="B389" s="8"/>
      <c r="C389" s="9"/>
      <c r="D389" s="8"/>
      <c r="E389" s="8" t="s">
        <v>1098</v>
      </c>
      <c r="F389" s="8">
        <v>0.65</v>
      </c>
      <c r="G389" s="10">
        <v>260</v>
      </c>
      <c r="H389" s="11">
        <v>169</v>
      </c>
      <c r="I389" s="11">
        <v>143.06487612797216</v>
      </c>
      <c r="J389" s="11">
        <v>25.935123872027852</v>
      </c>
      <c r="K389" s="8">
        <v>1.91</v>
      </c>
      <c r="L389" s="8"/>
      <c r="M389" s="12">
        <f t="shared" ref="M389:N452" si="12">$G389*K389</f>
        <v>496.59999999999997</v>
      </c>
      <c r="N389" s="12">
        <f t="shared" si="12"/>
        <v>0</v>
      </c>
      <c r="O389" s="12">
        <f t="shared" ref="O389:O452" si="13">M389+N389</f>
        <v>496.59999999999997</v>
      </c>
    </row>
    <row r="390" spans="1:15" x14ac:dyDescent="0.25">
      <c r="A390" s="8"/>
      <c r="B390" s="8"/>
      <c r="C390" s="9"/>
      <c r="D390" s="8"/>
      <c r="E390" s="8" t="s">
        <v>1099</v>
      </c>
      <c r="F390" s="8">
        <v>0.66</v>
      </c>
      <c r="G390" s="10">
        <v>646</v>
      </c>
      <c r="H390" s="11">
        <v>426.35999999999996</v>
      </c>
      <c r="I390" s="11">
        <v>373.34543798087134</v>
      </c>
      <c r="J390" s="11">
        <v>53.014562019128675</v>
      </c>
      <c r="K390" s="8">
        <v>1.71</v>
      </c>
      <c r="L390" s="8"/>
      <c r="M390" s="12">
        <f t="shared" si="12"/>
        <v>1104.6600000000001</v>
      </c>
      <c r="N390" s="12">
        <f t="shared" si="12"/>
        <v>0</v>
      </c>
      <c r="O390" s="12">
        <f t="shared" si="13"/>
        <v>1104.6600000000001</v>
      </c>
    </row>
    <row r="391" spans="1:15" x14ac:dyDescent="0.25">
      <c r="A391" s="8"/>
      <c r="B391" s="8"/>
      <c r="C391" s="9"/>
      <c r="D391" s="8"/>
      <c r="E391" s="8" t="s">
        <v>1100</v>
      </c>
      <c r="F391" s="8">
        <v>0.63</v>
      </c>
      <c r="G391" s="10">
        <v>6</v>
      </c>
      <c r="H391" s="11">
        <v>3.78</v>
      </c>
      <c r="I391" s="11">
        <v>2.3165137614678901</v>
      </c>
      <c r="J391" s="11">
        <v>1.4634862385321097</v>
      </c>
      <c r="K391" s="8">
        <v>1.85</v>
      </c>
      <c r="L391" s="8"/>
      <c r="M391" s="12">
        <f t="shared" si="12"/>
        <v>11.100000000000001</v>
      </c>
      <c r="N391" s="12">
        <f t="shared" si="12"/>
        <v>0</v>
      </c>
      <c r="O391" s="12">
        <f t="shared" si="13"/>
        <v>11.100000000000001</v>
      </c>
    </row>
    <row r="392" spans="1:15" x14ac:dyDescent="0.25">
      <c r="A392" s="8"/>
      <c r="B392" s="8"/>
      <c r="C392" s="9"/>
      <c r="D392" s="8"/>
      <c r="E392" s="8" t="s">
        <v>1213</v>
      </c>
      <c r="F392" s="8">
        <v>0.7</v>
      </c>
      <c r="G392" s="10">
        <v>2690</v>
      </c>
      <c r="H392" s="11">
        <v>1883</v>
      </c>
      <c r="I392" s="11">
        <v>1370.5098532187042</v>
      </c>
      <c r="J392" s="11">
        <v>512.49014678129583</v>
      </c>
      <c r="K392" s="8">
        <v>1.3</v>
      </c>
      <c r="L392" s="8"/>
      <c r="M392" s="12">
        <f t="shared" si="12"/>
        <v>3497</v>
      </c>
      <c r="N392" s="12">
        <f t="shared" si="12"/>
        <v>0</v>
      </c>
      <c r="O392" s="12">
        <f t="shared" si="13"/>
        <v>3497</v>
      </c>
    </row>
    <row r="393" spans="1:15" x14ac:dyDescent="0.25">
      <c r="A393" s="8"/>
      <c r="B393" s="8"/>
      <c r="C393" s="9"/>
      <c r="D393" s="8"/>
      <c r="E393" s="8" t="s">
        <v>1198</v>
      </c>
      <c r="F393" s="8">
        <v>0.7</v>
      </c>
      <c r="G393" s="10">
        <v>3480</v>
      </c>
      <c r="H393" s="11">
        <v>2436</v>
      </c>
      <c r="I393" s="11">
        <v>1557.0315415553268</v>
      </c>
      <c r="J393" s="11">
        <v>878.96845844467282</v>
      </c>
      <c r="K393" s="8">
        <v>1.3</v>
      </c>
      <c r="L393" s="8"/>
      <c r="M393" s="12">
        <f t="shared" si="12"/>
        <v>4524</v>
      </c>
      <c r="N393" s="12">
        <f t="shared" si="12"/>
        <v>0</v>
      </c>
      <c r="O393" s="12">
        <f t="shared" si="13"/>
        <v>4524</v>
      </c>
    </row>
    <row r="394" spans="1:15" x14ac:dyDescent="0.25">
      <c r="A394" s="8"/>
      <c r="B394" s="8"/>
      <c r="C394" s="9"/>
      <c r="D394" s="8"/>
      <c r="E394" s="8" t="s">
        <v>1214</v>
      </c>
      <c r="F394" s="8">
        <v>0.70000000000000007</v>
      </c>
      <c r="G394" s="10">
        <v>5465</v>
      </c>
      <c r="H394" s="11">
        <v>3825.5</v>
      </c>
      <c r="I394" s="11">
        <v>2485.8851891208628</v>
      </c>
      <c r="J394" s="11">
        <v>1339.6148108791365</v>
      </c>
      <c r="K394" s="8">
        <v>1.3</v>
      </c>
      <c r="L394" s="8"/>
      <c r="M394" s="12">
        <f t="shared" si="12"/>
        <v>7104.5</v>
      </c>
      <c r="N394" s="12">
        <f t="shared" si="12"/>
        <v>0</v>
      </c>
      <c r="O394" s="12">
        <f t="shared" si="13"/>
        <v>7104.5</v>
      </c>
    </row>
    <row r="395" spans="1:15" x14ac:dyDescent="0.25">
      <c r="A395" s="8"/>
      <c r="B395" s="8"/>
      <c r="C395" s="9"/>
      <c r="D395" s="8"/>
      <c r="E395" s="8" t="s">
        <v>1215</v>
      </c>
      <c r="F395" s="8">
        <v>0.7</v>
      </c>
      <c r="G395" s="10">
        <v>3161</v>
      </c>
      <c r="H395" s="11">
        <v>2212.7000000000003</v>
      </c>
      <c r="I395" s="11">
        <v>1506.7931979383766</v>
      </c>
      <c r="J395" s="11">
        <v>705.90680206162347</v>
      </c>
      <c r="K395" s="8">
        <v>1.3</v>
      </c>
      <c r="L395" s="8"/>
      <c r="M395" s="12">
        <f t="shared" si="12"/>
        <v>4109.3</v>
      </c>
      <c r="N395" s="12">
        <f t="shared" si="12"/>
        <v>0</v>
      </c>
      <c r="O395" s="12">
        <f t="shared" si="13"/>
        <v>4109.3</v>
      </c>
    </row>
    <row r="396" spans="1:15" x14ac:dyDescent="0.25">
      <c r="A396" s="8"/>
      <c r="B396" s="8"/>
      <c r="C396" s="9"/>
      <c r="D396" s="8"/>
      <c r="E396" s="8" t="s">
        <v>1102</v>
      </c>
      <c r="F396" s="8">
        <v>0.66</v>
      </c>
      <c r="G396" s="10">
        <v>35</v>
      </c>
      <c r="H396" s="11">
        <v>23.1</v>
      </c>
      <c r="I396" s="11">
        <v>14.684370156256545</v>
      </c>
      <c r="J396" s="11">
        <v>8.4156298437434565</v>
      </c>
      <c r="K396" s="8">
        <v>1.73</v>
      </c>
      <c r="L396" s="8"/>
      <c r="M396" s="12">
        <f t="shared" si="12"/>
        <v>60.55</v>
      </c>
      <c r="N396" s="12">
        <f t="shared" si="12"/>
        <v>0</v>
      </c>
      <c r="O396" s="12">
        <f t="shared" si="13"/>
        <v>60.55</v>
      </c>
    </row>
    <row r="397" spans="1:15" x14ac:dyDescent="0.25">
      <c r="A397" s="8"/>
      <c r="B397" s="8"/>
      <c r="C397" s="9" t="s">
        <v>143</v>
      </c>
      <c r="D397" s="8" t="s">
        <v>38</v>
      </c>
      <c r="E397" s="8" t="s">
        <v>1104</v>
      </c>
      <c r="F397" s="8">
        <v>0.76000000000000012</v>
      </c>
      <c r="G397" s="10">
        <v>71</v>
      </c>
      <c r="H397" s="11">
        <v>53.96</v>
      </c>
      <c r="I397" s="11">
        <v>41.369334820942605</v>
      </c>
      <c r="J397" s="11">
        <v>12.590665179057392</v>
      </c>
      <c r="K397" s="8">
        <v>2</v>
      </c>
      <c r="L397" s="8"/>
      <c r="M397" s="12">
        <f t="shared" si="12"/>
        <v>142</v>
      </c>
      <c r="N397" s="12">
        <f t="shared" si="12"/>
        <v>0</v>
      </c>
      <c r="O397" s="12">
        <f t="shared" si="13"/>
        <v>142</v>
      </c>
    </row>
    <row r="398" spans="1:15" x14ac:dyDescent="0.25">
      <c r="A398" s="8"/>
      <c r="B398" s="8"/>
      <c r="C398" s="9"/>
      <c r="D398" s="8"/>
      <c r="E398" s="8" t="s">
        <v>1105</v>
      </c>
      <c r="F398" s="8">
        <v>0.73999999999999988</v>
      </c>
      <c r="G398" s="10">
        <v>101</v>
      </c>
      <c r="H398" s="11">
        <v>74.739999999999995</v>
      </c>
      <c r="I398" s="11">
        <v>80.235072386046539</v>
      </c>
      <c r="J398" s="11">
        <v>-5.4950723860465374</v>
      </c>
      <c r="K398" s="8">
        <v>2.17</v>
      </c>
      <c r="L398" s="8"/>
      <c r="M398" s="12">
        <f t="shared" si="12"/>
        <v>219.17</v>
      </c>
      <c r="N398" s="12">
        <f t="shared" si="12"/>
        <v>0</v>
      </c>
      <c r="O398" s="12">
        <f t="shared" si="13"/>
        <v>219.17</v>
      </c>
    </row>
    <row r="399" spans="1:15" x14ac:dyDescent="0.25">
      <c r="A399" s="8"/>
      <c r="B399" s="8"/>
      <c r="C399" s="9"/>
      <c r="D399" s="8"/>
      <c r="E399" s="8" t="s">
        <v>1216</v>
      </c>
      <c r="F399" s="8">
        <v>0.76</v>
      </c>
      <c r="G399" s="10">
        <v>5675</v>
      </c>
      <c r="H399" s="11">
        <v>4313</v>
      </c>
      <c r="I399" s="11">
        <v>3323.1035500330709</v>
      </c>
      <c r="J399" s="11">
        <v>989.89644996692925</v>
      </c>
      <c r="K399" s="8">
        <v>2</v>
      </c>
      <c r="L399" s="8"/>
      <c r="M399" s="12">
        <f t="shared" si="12"/>
        <v>11350</v>
      </c>
      <c r="N399" s="12">
        <f t="shared" si="12"/>
        <v>0</v>
      </c>
      <c r="O399" s="12">
        <f t="shared" si="13"/>
        <v>11350</v>
      </c>
    </row>
    <row r="400" spans="1:15" x14ac:dyDescent="0.25">
      <c r="A400" s="8"/>
      <c r="B400" s="8"/>
      <c r="C400" s="9"/>
      <c r="D400" s="8"/>
      <c r="E400" s="8" t="s">
        <v>1217</v>
      </c>
      <c r="F400" s="8">
        <v>0.74</v>
      </c>
      <c r="G400" s="10">
        <v>621</v>
      </c>
      <c r="H400" s="11">
        <v>459.54</v>
      </c>
      <c r="I400" s="11">
        <v>366.30992737410941</v>
      </c>
      <c r="J400" s="11">
        <v>93.230072625890642</v>
      </c>
      <c r="K400" s="8">
        <v>2.17</v>
      </c>
      <c r="L400" s="8"/>
      <c r="M400" s="12">
        <f t="shared" si="12"/>
        <v>1347.57</v>
      </c>
      <c r="N400" s="12">
        <f t="shared" si="12"/>
        <v>0</v>
      </c>
      <c r="O400" s="12">
        <f t="shared" si="13"/>
        <v>1347.57</v>
      </c>
    </row>
    <row r="401" spans="1:15" x14ac:dyDescent="0.25">
      <c r="A401" s="8"/>
      <c r="B401" s="8"/>
      <c r="C401" s="9"/>
      <c r="D401" s="8"/>
      <c r="E401" s="8" t="s">
        <v>1106</v>
      </c>
      <c r="F401" s="8">
        <v>0.76</v>
      </c>
      <c r="G401" s="10">
        <v>921</v>
      </c>
      <c r="H401" s="11">
        <v>699.96</v>
      </c>
      <c r="I401" s="11">
        <v>695.60040752323653</v>
      </c>
      <c r="J401" s="11">
        <v>4.3595924767635026</v>
      </c>
      <c r="K401" s="8">
        <v>2</v>
      </c>
      <c r="L401" s="8"/>
      <c r="M401" s="12">
        <f t="shared" si="12"/>
        <v>1842</v>
      </c>
      <c r="N401" s="12">
        <f t="shared" si="12"/>
        <v>0</v>
      </c>
      <c r="O401" s="12">
        <f t="shared" si="13"/>
        <v>1842</v>
      </c>
    </row>
    <row r="402" spans="1:15" x14ac:dyDescent="0.25">
      <c r="A402" s="8"/>
      <c r="B402" s="8"/>
      <c r="C402" s="9"/>
      <c r="D402" s="8"/>
      <c r="E402" s="8" t="s">
        <v>1218</v>
      </c>
      <c r="F402" s="8">
        <v>0.73999999999999988</v>
      </c>
      <c r="G402" s="10">
        <v>240</v>
      </c>
      <c r="H402" s="11">
        <v>177.60000000000002</v>
      </c>
      <c r="I402" s="11">
        <v>144.95166782281908</v>
      </c>
      <c r="J402" s="11">
        <v>32.648332177180954</v>
      </c>
      <c r="K402" s="8">
        <v>2.17</v>
      </c>
      <c r="L402" s="8"/>
      <c r="M402" s="12">
        <f t="shared" si="12"/>
        <v>520.79999999999995</v>
      </c>
      <c r="N402" s="12">
        <f t="shared" si="12"/>
        <v>0</v>
      </c>
      <c r="O402" s="12">
        <f t="shared" si="13"/>
        <v>520.79999999999995</v>
      </c>
    </row>
    <row r="403" spans="1:15" x14ac:dyDescent="0.25">
      <c r="A403" s="8"/>
      <c r="B403" s="8"/>
      <c r="C403" s="9"/>
      <c r="D403" s="8"/>
      <c r="E403" s="8" t="s">
        <v>1219</v>
      </c>
      <c r="F403" s="8">
        <v>0.68</v>
      </c>
      <c r="G403" s="10">
        <v>2377</v>
      </c>
      <c r="H403" s="11">
        <v>1616.3600000000001</v>
      </c>
      <c r="I403" s="11">
        <v>1319.8965908338257</v>
      </c>
      <c r="J403" s="11">
        <v>296.46340916617402</v>
      </c>
      <c r="K403" s="8">
        <v>1.82</v>
      </c>
      <c r="L403" s="8"/>
      <c r="M403" s="12">
        <f t="shared" si="12"/>
        <v>4326.1400000000003</v>
      </c>
      <c r="N403" s="12">
        <f t="shared" si="12"/>
        <v>0</v>
      </c>
      <c r="O403" s="12">
        <f t="shared" si="13"/>
        <v>4326.1400000000003</v>
      </c>
    </row>
    <row r="404" spans="1:15" x14ac:dyDescent="0.25">
      <c r="A404" s="8"/>
      <c r="B404" s="8"/>
      <c r="C404" s="9"/>
      <c r="D404" s="8"/>
      <c r="E404" s="8" t="s">
        <v>1220</v>
      </c>
      <c r="F404" s="8">
        <v>0.72</v>
      </c>
      <c r="G404" s="10">
        <v>1722</v>
      </c>
      <c r="H404" s="11">
        <v>1239.8399999999999</v>
      </c>
      <c r="I404" s="11">
        <v>1010</v>
      </c>
      <c r="J404" s="11">
        <v>229.83999999999992</v>
      </c>
      <c r="K404" s="8">
        <v>1.36</v>
      </c>
      <c r="L404" s="8"/>
      <c r="M404" s="12">
        <f t="shared" si="12"/>
        <v>2341.92</v>
      </c>
      <c r="N404" s="12">
        <f t="shared" si="12"/>
        <v>0</v>
      </c>
      <c r="O404" s="12">
        <f t="shared" si="13"/>
        <v>2341.92</v>
      </c>
    </row>
    <row r="405" spans="1:15" x14ac:dyDescent="0.25">
      <c r="A405" s="8"/>
      <c r="B405" s="8"/>
      <c r="C405" s="9"/>
      <c r="D405" s="8"/>
      <c r="E405" s="8" t="s">
        <v>1180</v>
      </c>
      <c r="F405" s="8">
        <v>0.7</v>
      </c>
      <c r="G405" s="10">
        <v>2086</v>
      </c>
      <c r="H405" s="11">
        <v>1460.2000000000003</v>
      </c>
      <c r="I405" s="11">
        <v>1111.1569399529581</v>
      </c>
      <c r="J405" s="11">
        <v>349.04306004704199</v>
      </c>
      <c r="K405" s="8">
        <v>1.3</v>
      </c>
      <c r="L405" s="8"/>
      <c r="M405" s="12">
        <f t="shared" si="12"/>
        <v>2711.8</v>
      </c>
      <c r="N405" s="12">
        <f t="shared" si="12"/>
        <v>0</v>
      </c>
      <c r="O405" s="12">
        <f t="shared" si="13"/>
        <v>2711.8</v>
      </c>
    </row>
    <row r="406" spans="1:15" x14ac:dyDescent="0.25">
      <c r="A406" s="8"/>
      <c r="B406" s="8"/>
      <c r="C406" s="9"/>
      <c r="D406" s="8"/>
      <c r="E406" s="8" t="s">
        <v>1221</v>
      </c>
      <c r="F406" s="8">
        <v>0.69999999999999984</v>
      </c>
      <c r="G406" s="10">
        <v>2478</v>
      </c>
      <c r="H406" s="11">
        <v>1734.6</v>
      </c>
      <c r="I406" s="11">
        <v>1557.3566661614823</v>
      </c>
      <c r="J406" s="11">
        <v>177.2433338385178</v>
      </c>
      <c r="K406" s="8">
        <v>1.3</v>
      </c>
      <c r="L406" s="8"/>
      <c r="M406" s="12">
        <f t="shared" si="12"/>
        <v>3221.4</v>
      </c>
      <c r="N406" s="12">
        <f t="shared" si="12"/>
        <v>0</v>
      </c>
      <c r="O406" s="12">
        <f t="shared" si="13"/>
        <v>3221.4</v>
      </c>
    </row>
    <row r="407" spans="1:15" x14ac:dyDescent="0.25">
      <c r="A407" s="8"/>
      <c r="B407" s="8"/>
      <c r="C407" s="9"/>
      <c r="D407" s="8"/>
      <c r="E407" s="8" t="s">
        <v>1222</v>
      </c>
      <c r="F407" s="8">
        <v>0.69999999999999984</v>
      </c>
      <c r="G407" s="10">
        <v>1554</v>
      </c>
      <c r="H407" s="11">
        <v>1087.8</v>
      </c>
      <c r="I407" s="11">
        <v>887.19468812800892</v>
      </c>
      <c r="J407" s="11">
        <v>200.60531187199103</v>
      </c>
      <c r="K407" s="8">
        <v>1.3</v>
      </c>
      <c r="L407" s="8"/>
      <c r="M407" s="12">
        <f t="shared" si="12"/>
        <v>2020.2</v>
      </c>
      <c r="N407" s="12">
        <f t="shared" si="12"/>
        <v>0</v>
      </c>
      <c r="O407" s="12">
        <f t="shared" si="13"/>
        <v>2020.2</v>
      </c>
    </row>
    <row r="408" spans="1:15" x14ac:dyDescent="0.25">
      <c r="A408" s="8"/>
      <c r="B408" s="8"/>
      <c r="C408" s="9"/>
      <c r="D408" s="8"/>
      <c r="E408" s="8" t="s">
        <v>1223</v>
      </c>
      <c r="F408" s="8">
        <v>0.7</v>
      </c>
      <c r="G408" s="10">
        <v>1101</v>
      </c>
      <c r="H408" s="11">
        <v>770.7</v>
      </c>
      <c r="I408" s="11">
        <v>618.77713120623912</v>
      </c>
      <c r="J408" s="11">
        <v>151.92286879376084</v>
      </c>
      <c r="K408" s="8">
        <v>1.3</v>
      </c>
      <c r="L408" s="8"/>
      <c r="M408" s="12">
        <f t="shared" si="12"/>
        <v>1431.3</v>
      </c>
      <c r="N408" s="12">
        <f t="shared" si="12"/>
        <v>0</v>
      </c>
      <c r="O408" s="12">
        <f t="shared" si="13"/>
        <v>1431.3</v>
      </c>
    </row>
    <row r="409" spans="1:15" x14ac:dyDescent="0.25">
      <c r="A409" s="8"/>
      <c r="B409" s="8"/>
      <c r="C409" s="9"/>
      <c r="D409" s="8"/>
      <c r="E409" s="8" t="s">
        <v>1224</v>
      </c>
      <c r="F409" s="8">
        <v>0.72</v>
      </c>
      <c r="G409" s="10">
        <v>986</v>
      </c>
      <c r="H409" s="11">
        <v>709.92000000000007</v>
      </c>
      <c r="I409" s="11">
        <v>488.85033955878265</v>
      </c>
      <c r="J409" s="11">
        <v>221.06966044121739</v>
      </c>
      <c r="K409" s="8">
        <v>1.34</v>
      </c>
      <c r="L409" s="8"/>
      <c r="M409" s="12">
        <f t="shared" si="12"/>
        <v>1321.24</v>
      </c>
      <c r="N409" s="12">
        <f t="shared" si="12"/>
        <v>0</v>
      </c>
      <c r="O409" s="12">
        <f t="shared" si="13"/>
        <v>1321.24</v>
      </c>
    </row>
    <row r="410" spans="1:15" x14ac:dyDescent="0.25">
      <c r="A410" s="8"/>
      <c r="B410" s="8"/>
      <c r="C410" s="9"/>
      <c r="D410" s="8"/>
      <c r="E410" s="8" t="s">
        <v>1225</v>
      </c>
      <c r="F410" s="8">
        <v>0.71999999999999986</v>
      </c>
      <c r="G410" s="10">
        <v>8308</v>
      </c>
      <c r="H410" s="11">
        <v>5981.7599999999993</v>
      </c>
      <c r="I410" s="11">
        <v>4142.8102602671088</v>
      </c>
      <c r="J410" s="11">
        <v>1838.9497397328907</v>
      </c>
      <c r="K410" s="8">
        <v>1.34</v>
      </c>
      <c r="L410" s="8"/>
      <c r="M410" s="12">
        <f t="shared" si="12"/>
        <v>11132.720000000001</v>
      </c>
      <c r="N410" s="12">
        <f t="shared" si="12"/>
        <v>0</v>
      </c>
      <c r="O410" s="12">
        <f t="shared" si="13"/>
        <v>11132.720000000001</v>
      </c>
    </row>
    <row r="411" spans="1:15" x14ac:dyDescent="0.25">
      <c r="A411" s="8"/>
      <c r="B411" s="8"/>
      <c r="C411" s="9"/>
      <c r="D411" s="8"/>
      <c r="E411" s="8" t="s">
        <v>1226</v>
      </c>
      <c r="F411" s="8">
        <v>0.72</v>
      </c>
      <c r="G411" s="10">
        <v>3179</v>
      </c>
      <c r="H411" s="11">
        <v>2288.8799999999997</v>
      </c>
      <c r="I411" s="11">
        <v>1759.9698137163664</v>
      </c>
      <c r="J411" s="11">
        <v>528.91018628363361</v>
      </c>
      <c r="K411" s="8">
        <v>1.34</v>
      </c>
      <c r="L411" s="8"/>
      <c r="M411" s="12">
        <f t="shared" si="12"/>
        <v>4259.8600000000006</v>
      </c>
      <c r="N411" s="12">
        <f t="shared" si="12"/>
        <v>0</v>
      </c>
      <c r="O411" s="12">
        <f t="shared" si="13"/>
        <v>4259.8600000000006</v>
      </c>
    </row>
    <row r="412" spans="1:15" x14ac:dyDescent="0.25">
      <c r="A412" s="8"/>
      <c r="B412" s="8"/>
      <c r="C412" s="9"/>
      <c r="D412" s="8"/>
      <c r="E412" s="8" t="s">
        <v>1227</v>
      </c>
      <c r="F412" s="8">
        <v>0.65</v>
      </c>
      <c r="G412" s="10">
        <v>2615</v>
      </c>
      <c r="H412" s="11">
        <v>1699.75</v>
      </c>
      <c r="I412" s="11">
        <v>1384.3312774182341</v>
      </c>
      <c r="J412" s="11">
        <v>315.41872258176602</v>
      </c>
      <c r="K412" s="8">
        <v>1.66</v>
      </c>
      <c r="L412" s="8"/>
      <c r="M412" s="12">
        <f t="shared" si="12"/>
        <v>4340.8999999999996</v>
      </c>
      <c r="N412" s="12">
        <f t="shared" si="12"/>
        <v>0</v>
      </c>
      <c r="O412" s="12">
        <f t="shared" si="13"/>
        <v>4340.8999999999996</v>
      </c>
    </row>
    <row r="413" spans="1:15" x14ac:dyDescent="0.25">
      <c r="A413" s="8"/>
      <c r="B413" s="8"/>
      <c r="C413" s="9"/>
      <c r="D413" s="8"/>
      <c r="E413" s="8" t="s">
        <v>1228</v>
      </c>
      <c r="F413" s="8">
        <v>0.65</v>
      </c>
      <c r="G413" s="10">
        <v>1069</v>
      </c>
      <c r="H413" s="11">
        <v>694.85</v>
      </c>
      <c r="I413" s="11">
        <v>604.75871396819639</v>
      </c>
      <c r="J413" s="11">
        <v>90.091286031803634</v>
      </c>
      <c r="K413" s="8">
        <v>1.66</v>
      </c>
      <c r="L413" s="8"/>
      <c r="M413" s="12">
        <f t="shared" si="12"/>
        <v>1774.54</v>
      </c>
      <c r="N413" s="12">
        <f t="shared" si="12"/>
        <v>0</v>
      </c>
      <c r="O413" s="12">
        <f t="shared" si="13"/>
        <v>1774.54</v>
      </c>
    </row>
    <row r="414" spans="1:15" x14ac:dyDescent="0.25">
      <c r="A414" s="8"/>
      <c r="B414" s="8"/>
      <c r="C414" s="9"/>
      <c r="D414" s="8"/>
      <c r="E414" s="8" t="s">
        <v>1084</v>
      </c>
      <c r="F414" s="8">
        <v>0.65</v>
      </c>
      <c r="G414" s="10">
        <v>282</v>
      </c>
      <c r="H414" s="11">
        <v>183.3</v>
      </c>
      <c r="I414" s="11">
        <v>211.63462567653724</v>
      </c>
      <c r="J414" s="11">
        <v>-28.334625676537243</v>
      </c>
      <c r="K414" s="8">
        <v>1.64</v>
      </c>
      <c r="L414" s="8"/>
      <c r="M414" s="12">
        <f t="shared" si="12"/>
        <v>462.47999999999996</v>
      </c>
      <c r="N414" s="12">
        <f t="shared" si="12"/>
        <v>0</v>
      </c>
      <c r="O414" s="12">
        <f t="shared" si="13"/>
        <v>462.47999999999996</v>
      </c>
    </row>
    <row r="415" spans="1:15" x14ac:dyDescent="0.25">
      <c r="A415" s="8"/>
      <c r="B415" s="8"/>
      <c r="C415" s="9"/>
      <c r="D415" s="8"/>
      <c r="E415" s="8" t="s">
        <v>1229</v>
      </c>
      <c r="F415" s="8">
        <v>0.88</v>
      </c>
      <c r="G415" s="10">
        <v>717</v>
      </c>
      <c r="H415" s="11">
        <v>630.96</v>
      </c>
      <c r="I415" s="11">
        <v>451.69299315203472</v>
      </c>
      <c r="J415" s="11">
        <v>179.26700684796532</v>
      </c>
      <c r="K415" s="8">
        <v>2.65</v>
      </c>
      <c r="L415" s="8"/>
      <c r="M415" s="12">
        <f t="shared" si="12"/>
        <v>1900.05</v>
      </c>
      <c r="N415" s="12">
        <f t="shared" si="12"/>
        <v>0</v>
      </c>
      <c r="O415" s="12">
        <f t="shared" si="13"/>
        <v>1900.05</v>
      </c>
    </row>
    <row r="416" spans="1:15" x14ac:dyDescent="0.25">
      <c r="A416" s="8"/>
      <c r="B416" s="8"/>
      <c r="C416" s="9" t="s">
        <v>145</v>
      </c>
      <c r="D416" s="8" t="s">
        <v>38</v>
      </c>
      <c r="E416" s="8" t="s">
        <v>1104</v>
      </c>
      <c r="F416" s="8">
        <v>0.76000000000000012</v>
      </c>
      <c r="G416" s="10">
        <v>72</v>
      </c>
      <c r="H416" s="11">
        <v>54.72</v>
      </c>
      <c r="I416" s="11">
        <v>41.967005055741538</v>
      </c>
      <c r="J416" s="11">
        <v>12.752994944258463</v>
      </c>
      <c r="K416" s="8">
        <v>2</v>
      </c>
      <c r="L416" s="8"/>
      <c r="M416" s="12">
        <f t="shared" si="12"/>
        <v>144</v>
      </c>
      <c r="N416" s="12">
        <f t="shared" si="12"/>
        <v>0</v>
      </c>
      <c r="O416" s="12">
        <f t="shared" si="13"/>
        <v>144</v>
      </c>
    </row>
    <row r="417" spans="1:15" x14ac:dyDescent="0.25">
      <c r="A417" s="8"/>
      <c r="B417" s="8"/>
      <c r="C417" s="9"/>
      <c r="D417" s="8"/>
      <c r="E417" s="8" t="s">
        <v>1105</v>
      </c>
      <c r="F417" s="8">
        <v>0.73999999999999988</v>
      </c>
      <c r="G417" s="10">
        <v>99</v>
      </c>
      <c r="H417" s="11">
        <v>73.260000000000005</v>
      </c>
      <c r="I417" s="11">
        <v>78.862614622613364</v>
      </c>
      <c r="J417" s="11">
        <v>-5.6026146226133573</v>
      </c>
      <c r="K417" s="8">
        <v>2.17</v>
      </c>
      <c r="L417" s="8"/>
      <c r="M417" s="12">
        <f t="shared" si="12"/>
        <v>214.82999999999998</v>
      </c>
      <c r="N417" s="12">
        <f t="shared" si="12"/>
        <v>0</v>
      </c>
      <c r="O417" s="12">
        <f t="shared" si="13"/>
        <v>214.82999999999998</v>
      </c>
    </row>
    <row r="418" spans="1:15" x14ac:dyDescent="0.25">
      <c r="A418" s="8"/>
      <c r="B418" s="8"/>
      <c r="C418" s="9"/>
      <c r="D418" s="8"/>
      <c r="E418" s="8" t="s">
        <v>1216</v>
      </c>
      <c r="F418" s="8">
        <v>0.76</v>
      </c>
      <c r="G418" s="10">
        <v>5675</v>
      </c>
      <c r="H418" s="11">
        <v>4313</v>
      </c>
      <c r="I418" s="11">
        <v>3322.8949544163984</v>
      </c>
      <c r="J418" s="11">
        <v>990.10504558360174</v>
      </c>
      <c r="K418" s="8">
        <v>2</v>
      </c>
      <c r="L418" s="8"/>
      <c r="M418" s="12">
        <f t="shared" si="12"/>
        <v>11350</v>
      </c>
      <c r="N418" s="12">
        <f t="shared" si="12"/>
        <v>0</v>
      </c>
      <c r="O418" s="12">
        <f t="shared" si="13"/>
        <v>11350</v>
      </c>
    </row>
    <row r="419" spans="1:15" x14ac:dyDescent="0.25">
      <c r="A419" s="8"/>
      <c r="B419" s="8"/>
      <c r="C419" s="9"/>
      <c r="D419" s="8"/>
      <c r="E419" s="8" t="s">
        <v>1217</v>
      </c>
      <c r="F419" s="8">
        <v>0.74</v>
      </c>
      <c r="G419" s="10">
        <v>621</v>
      </c>
      <c r="H419" s="11">
        <v>459.54</v>
      </c>
      <c r="I419" s="11">
        <v>366.30992737410941</v>
      </c>
      <c r="J419" s="11">
        <v>93.230072625890642</v>
      </c>
      <c r="K419" s="8">
        <v>2.17</v>
      </c>
      <c r="L419" s="8"/>
      <c r="M419" s="12">
        <f t="shared" si="12"/>
        <v>1347.57</v>
      </c>
      <c r="N419" s="12">
        <f t="shared" si="12"/>
        <v>0</v>
      </c>
      <c r="O419" s="12">
        <f t="shared" si="13"/>
        <v>1347.57</v>
      </c>
    </row>
    <row r="420" spans="1:15" x14ac:dyDescent="0.25">
      <c r="A420" s="8"/>
      <c r="B420" s="8"/>
      <c r="C420" s="9"/>
      <c r="D420" s="8"/>
      <c r="E420" s="8" t="s">
        <v>1106</v>
      </c>
      <c r="F420" s="8">
        <v>0.76</v>
      </c>
      <c r="G420" s="10">
        <v>921</v>
      </c>
      <c r="H420" s="11">
        <v>699.96</v>
      </c>
      <c r="I420" s="11">
        <v>696.3095832796447</v>
      </c>
      <c r="J420" s="11">
        <v>3.6504167203553379</v>
      </c>
      <c r="K420" s="8">
        <v>2</v>
      </c>
      <c r="L420" s="8"/>
      <c r="M420" s="12">
        <f t="shared" si="12"/>
        <v>1842</v>
      </c>
      <c r="N420" s="12">
        <f t="shared" si="12"/>
        <v>0</v>
      </c>
      <c r="O420" s="12">
        <f t="shared" si="13"/>
        <v>1842</v>
      </c>
    </row>
    <row r="421" spans="1:15" x14ac:dyDescent="0.25">
      <c r="A421" s="8"/>
      <c r="B421" s="8"/>
      <c r="C421" s="9"/>
      <c r="D421" s="8"/>
      <c r="E421" s="8" t="s">
        <v>1218</v>
      </c>
      <c r="F421" s="8">
        <v>0.73999999999999988</v>
      </c>
      <c r="G421" s="10">
        <v>240</v>
      </c>
      <c r="H421" s="11">
        <v>177.6</v>
      </c>
      <c r="I421" s="11">
        <v>145.16705021583397</v>
      </c>
      <c r="J421" s="11">
        <v>32.432949784166041</v>
      </c>
      <c r="K421" s="8">
        <v>2.17</v>
      </c>
      <c r="L421" s="8"/>
      <c r="M421" s="12">
        <f t="shared" si="12"/>
        <v>520.79999999999995</v>
      </c>
      <c r="N421" s="12">
        <f t="shared" si="12"/>
        <v>0</v>
      </c>
      <c r="O421" s="12">
        <f t="shared" si="13"/>
        <v>520.79999999999995</v>
      </c>
    </row>
    <row r="422" spans="1:15" x14ac:dyDescent="0.25">
      <c r="A422" s="8"/>
      <c r="B422" s="8"/>
      <c r="C422" s="9"/>
      <c r="D422" s="8"/>
      <c r="E422" s="8" t="s">
        <v>1219</v>
      </c>
      <c r="F422" s="8">
        <v>0.68</v>
      </c>
      <c r="G422" s="10">
        <v>2376</v>
      </c>
      <c r="H422" s="11">
        <v>1615.68</v>
      </c>
      <c r="I422" s="11">
        <v>1319.2711062777025</v>
      </c>
      <c r="J422" s="11">
        <v>296.40889372229731</v>
      </c>
      <c r="K422" s="8">
        <v>1.82</v>
      </c>
      <c r="L422" s="8"/>
      <c r="M422" s="12">
        <f t="shared" si="12"/>
        <v>4324.32</v>
      </c>
      <c r="N422" s="12">
        <f t="shared" si="12"/>
        <v>0</v>
      </c>
      <c r="O422" s="12">
        <f t="shared" si="13"/>
        <v>4324.32</v>
      </c>
    </row>
    <row r="423" spans="1:15" x14ac:dyDescent="0.25">
      <c r="A423" s="8"/>
      <c r="B423" s="8"/>
      <c r="C423" s="9"/>
      <c r="D423" s="8"/>
      <c r="E423" s="8" t="s">
        <v>1220</v>
      </c>
      <c r="F423" s="8">
        <v>0.72</v>
      </c>
      <c r="G423" s="10">
        <v>1723</v>
      </c>
      <c r="H423" s="11">
        <v>1240.56</v>
      </c>
      <c r="I423" s="11">
        <v>1010</v>
      </c>
      <c r="J423" s="11">
        <v>230.55999999999995</v>
      </c>
      <c r="K423" s="8">
        <v>1.36</v>
      </c>
      <c r="L423" s="8"/>
      <c r="M423" s="12">
        <f t="shared" si="12"/>
        <v>2343.2800000000002</v>
      </c>
      <c r="N423" s="12">
        <f t="shared" si="12"/>
        <v>0</v>
      </c>
      <c r="O423" s="12">
        <f t="shared" si="13"/>
        <v>2343.2800000000002</v>
      </c>
    </row>
    <row r="424" spans="1:15" x14ac:dyDescent="0.25">
      <c r="A424" s="8"/>
      <c r="B424" s="8"/>
      <c r="C424" s="9"/>
      <c r="D424" s="8"/>
      <c r="E424" s="8" t="s">
        <v>1180</v>
      </c>
      <c r="F424" s="8">
        <v>0.7</v>
      </c>
      <c r="G424" s="10">
        <v>2089</v>
      </c>
      <c r="H424" s="11">
        <v>1462.2999999999997</v>
      </c>
      <c r="I424" s="11">
        <v>1112.8419884188211</v>
      </c>
      <c r="J424" s="11">
        <v>349.45801158117894</v>
      </c>
      <c r="K424" s="8">
        <v>1.3</v>
      </c>
      <c r="L424" s="8"/>
      <c r="M424" s="12">
        <f t="shared" si="12"/>
        <v>2715.7000000000003</v>
      </c>
      <c r="N424" s="12">
        <f t="shared" si="12"/>
        <v>0</v>
      </c>
      <c r="O424" s="12">
        <f t="shared" si="13"/>
        <v>2715.7000000000003</v>
      </c>
    </row>
    <row r="425" spans="1:15" x14ac:dyDescent="0.25">
      <c r="A425" s="8"/>
      <c r="B425" s="8"/>
      <c r="C425" s="9"/>
      <c r="D425" s="8"/>
      <c r="E425" s="8" t="s">
        <v>1221</v>
      </c>
      <c r="F425" s="8">
        <v>0.69999999999999984</v>
      </c>
      <c r="G425" s="10">
        <v>2475</v>
      </c>
      <c r="H425" s="11">
        <v>1732.5</v>
      </c>
      <c r="I425" s="11">
        <v>1555.9597123455142</v>
      </c>
      <c r="J425" s="11">
        <v>176.54028765448589</v>
      </c>
      <c r="K425" s="8">
        <v>1.3</v>
      </c>
      <c r="L425" s="8"/>
      <c r="M425" s="12">
        <f t="shared" si="12"/>
        <v>3217.5</v>
      </c>
      <c r="N425" s="12">
        <f t="shared" si="12"/>
        <v>0</v>
      </c>
      <c r="O425" s="12">
        <f t="shared" si="13"/>
        <v>3217.5</v>
      </c>
    </row>
    <row r="426" spans="1:15" x14ac:dyDescent="0.25">
      <c r="A426" s="8"/>
      <c r="B426" s="8"/>
      <c r="C426" s="9"/>
      <c r="D426" s="8"/>
      <c r="E426" s="8" t="s">
        <v>1222</v>
      </c>
      <c r="F426" s="8">
        <v>0.69999999999999984</v>
      </c>
      <c r="G426" s="10">
        <v>1556</v>
      </c>
      <c r="H426" s="11">
        <v>1089.2</v>
      </c>
      <c r="I426" s="11">
        <v>888.23352496494942</v>
      </c>
      <c r="J426" s="11">
        <v>200.96647503505059</v>
      </c>
      <c r="K426" s="8">
        <v>1.3</v>
      </c>
      <c r="L426" s="8"/>
      <c r="M426" s="12">
        <f t="shared" si="12"/>
        <v>2022.8000000000002</v>
      </c>
      <c r="N426" s="12">
        <f t="shared" si="12"/>
        <v>0</v>
      </c>
      <c r="O426" s="12">
        <f t="shared" si="13"/>
        <v>2022.8000000000002</v>
      </c>
    </row>
    <row r="427" spans="1:15" x14ac:dyDescent="0.25">
      <c r="A427" s="8"/>
      <c r="B427" s="8"/>
      <c r="C427" s="9"/>
      <c r="D427" s="8"/>
      <c r="E427" s="8" t="s">
        <v>1223</v>
      </c>
      <c r="F427" s="8">
        <v>0.7</v>
      </c>
      <c r="G427" s="10">
        <v>1099</v>
      </c>
      <c r="H427" s="11">
        <v>769.3</v>
      </c>
      <c r="I427" s="11">
        <v>617.71815876102062</v>
      </c>
      <c r="J427" s="11">
        <v>151.58184123897928</v>
      </c>
      <c r="K427" s="8">
        <v>1.3</v>
      </c>
      <c r="L427" s="8"/>
      <c r="M427" s="12">
        <f t="shared" si="12"/>
        <v>1428.7</v>
      </c>
      <c r="N427" s="12">
        <f t="shared" si="12"/>
        <v>0</v>
      </c>
      <c r="O427" s="12">
        <f t="shared" si="13"/>
        <v>1428.7</v>
      </c>
    </row>
    <row r="428" spans="1:15" x14ac:dyDescent="0.25">
      <c r="A428" s="8"/>
      <c r="B428" s="8"/>
      <c r="C428" s="9"/>
      <c r="D428" s="8"/>
      <c r="E428" s="8" t="s">
        <v>1224</v>
      </c>
      <c r="F428" s="8">
        <v>0.72</v>
      </c>
      <c r="G428" s="10">
        <v>986</v>
      </c>
      <c r="H428" s="11">
        <v>709.92000000000007</v>
      </c>
      <c r="I428" s="11">
        <v>488.61427981394252</v>
      </c>
      <c r="J428" s="11">
        <v>221.30572018605753</v>
      </c>
      <c r="K428" s="8">
        <v>1.34</v>
      </c>
      <c r="L428" s="8"/>
      <c r="M428" s="12">
        <f t="shared" si="12"/>
        <v>1321.24</v>
      </c>
      <c r="N428" s="12">
        <f t="shared" si="12"/>
        <v>0</v>
      </c>
      <c r="O428" s="12">
        <f t="shared" si="13"/>
        <v>1321.24</v>
      </c>
    </row>
    <row r="429" spans="1:15" x14ac:dyDescent="0.25">
      <c r="A429" s="8"/>
      <c r="B429" s="8"/>
      <c r="C429" s="9"/>
      <c r="D429" s="8"/>
      <c r="E429" s="8" t="s">
        <v>1225</v>
      </c>
      <c r="F429" s="8">
        <v>0.71999999999999986</v>
      </c>
      <c r="G429" s="10">
        <v>8303</v>
      </c>
      <c r="H429" s="11">
        <v>5978.1599999999989</v>
      </c>
      <c r="I429" s="11">
        <v>4140.1406877179716</v>
      </c>
      <c r="J429" s="11">
        <v>1838.0193122820283</v>
      </c>
      <c r="K429" s="8">
        <v>1.34</v>
      </c>
      <c r="L429" s="8"/>
      <c r="M429" s="12">
        <f t="shared" si="12"/>
        <v>11126.02</v>
      </c>
      <c r="N429" s="12">
        <f t="shared" si="12"/>
        <v>0</v>
      </c>
      <c r="O429" s="12">
        <f t="shared" si="13"/>
        <v>11126.02</v>
      </c>
    </row>
    <row r="430" spans="1:15" x14ac:dyDescent="0.25">
      <c r="A430" s="8"/>
      <c r="B430" s="8"/>
      <c r="C430" s="9"/>
      <c r="D430" s="8"/>
      <c r="E430" s="8" t="s">
        <v>1226</v>
      </c>
      <c r="F430" s="8">
        <v>0.72</v>
      </c>
      <c r="G430" s="10">
        <v>3180</v>
      </c>
      <c r="H430" s="11">
        <v>2289.6</v>
      </c>
      <c r="I430" s="11">
        <v>1760.3800158959245</v>
      </c>
      <c r="J430" s="11">
        <v>529.21998410407537</v>
      </c>
      <c r="K430" s="8">
        <v>1.34</v>
      </c>
      <c r="L430" s="8"/>
      <c r="M430" s="12">
        <f t="shared" si="12"/>
        <v>4261.2</v>
      </c>
      <c r="N430" s="12">
        <f t="shared" si="12"/>
        <v>0</v>
      </c>
      <c r="O430" s="12">
        <f t="shared" si="13"/>
        <v>4261.2</v>
      </c>
    </row>
    <row r="431" spans="1:15" x14ac:dyDescent="0.25">
      <c r="A431" s="8"/>
      <c r="B431" s="8"/>
      <c r="C431" s="9"/>
      <c r="D431" s="8"/>
      <c r="E431" s="8" t="s">
        <v>1227</v>
      </c>
      <c r="F431" s="8">
        <v>0.65</v>
      </c>
      <c r="G431" s="10">
        <v>2615</v>
      </c>
      <c r="H431" s="11">
        <v>1699.75</v>
      </c>
      <c r="I431" s="11">
        <v>1384.7164957413524</v>
      </c>
      <c r="J431" s="11">
        <v>315.03350425864755</v>
      </c>
      <c r="K431" s="8">
        <v>1.66</v>
      </c>
      <c r="L431" s="8"/>
      <c r="M431" s="12">
        <f t="shared" si="12"/>
        <v>4340.8999999999996</v>
      </c>
      <c r="N431" s="12">
        <f t="shared" si="12"/>
        <v>0</v>
      </c>
      <c r="O431" s="12">
        <f t="shared" si="13"/>
        <v>4340.8999999999996</v>
      </c>
    </row>
    <row r="432" spans="1:15" x14ac:dyDescent="0.25">
      <c r="A432" s="8"/>
      <c r="B432" s="8"/>
      <c r="C432" s="9"/>
      <c r="D432" s="8"/>
      <c r="E432" s="8" t="s">
        <v>1228</v>
      </c>
      <c r="F432" s="8">
        <v>0.65</v>
      </c>
      <c r="G432" s="10">
        <v>1071</v>
      </c>
      <c r="H432" s="11">
        <v>696.15</v>
      </c>
      <c r="I432" s="11">
        <v>605.88875866462456</v>
      </c>
      <c r="J432" s="11">
        <v>90.261241335375473</v>
      </c>
      <c r="K432" s="8">
        <v>1.66</v>
      </c>
      <c r="L432" s="8"/>
      <c r="M432" s="12">
        <f t="shared" si="12"/>
        <v>1777.86</v>
      </c>
      <c r="N432" s="12">
        <f t="shared" si="12"/>
        <v>0</v>
      </c>
      <c r="O432" s="12">
        <f t="shared" si="13"/>
        <v>1777.86</v>
      </c>
    </row>
    <row r="433" spans="1:15" x14ac:dyDescent="0.25">
      <c r="A433" s="8"/>
      <c r="B433" s="8"/>
      <c r="C433" s="9"/>
      <c r="D433" s="8"/>
      <c r="E433" s="8" t="s">
        <v>1084</v>
      </c>
      <c r="F433" s="8">
        <v>0.65</v>
      </c>
      <c r="G433" s="10">
        <v>283</v>
      </c>
      <c r="H433" s="11">
        <v>183.95</v>
      </c>
      <c r="I433" s="11">
        <v>212.31893522854435</v>
      </c>
      <c r="J433" s="11">
        <v>-28.368935228544345</v>
      </c>
      <c r="K433" s="8">
        <v>1.64</v>
      </c>
      <c r="L433" s="8"/>
      <c r="M433" s="12">
        <f t="shared" si="12"/>
        <v>464.11999999999995</v>
      </c>
      <c r="N433" s="12">
        <f t="shared" si="12"/>
        <v>0</v>
      </c>
      <c r="O433" s="12">
        <f t="shared" si="13"/>
        <v>464.11999999999995</v>
      </c>
    </row>
    <row r="434" spans="1:15" x14ac:dyDescent="0.25">
      <c r="A434" s="8"/>
      <c r="B434" s="8"/>
      <c r="C434" s="9"/>
      <c r="D434" s="8"/>
      <c r="E434" s="8" t="s">
        <v>1229</v>
      </c>
      <c r="F434" s="8">
        <v>0.88</v>
      </c>
      <c r="G434" s="10">
        <v>718</v>
      </c>
      <c r="H434" s="11">
        <v>631.84</v>
      </c>
      <c r="I434" s="11">
        <v>452.40520120529072</v>
      </c>
      <c r="J434" s="11">
        <v>179.43479879470928</v>
      </c>
      <c r="K434" s="8">
        <v>2.65</v>
      </c>
      <c r="L434" s="8"/>
      <c r="M434" s="12">
        <f t="shared" si="12"/>
        <v>1902.7</v>
      </c>
      <c r="N434" s="12">
        <f t="shared" si="12"/>
        <v>0</v>
      </c>
      <c r="O434" s="12">
        <f t="shared" si="13"/>
        <v>1902.7</v>
      </c>
    </row>
    <row r="435" spans="1:15" x14ac:dyDescent="0.25">
      <c r="A435" s="8"/>
      <c r="B435" s="8"/>
      <c r="C435" s="9" t="s">
        <v>148</v>
      </c>
      <c r="D435" s="8" t="s">
        <v>38</v>
      </c>
      <c r="E435" s="8" t="s">
        <v>1104</v>
      </c>
      <c r="F435" s="8">
        <v>0.76000000000000012</v>
      </c>
      <c r="G435" s="10">
        <v>81</v>
      </c>
      <c r="H435" s="11">
        <v>61.56</v>
      </c>
      <c r="I435" s="11">
        <v>39.600061797714574</v>
      </c>
      <c r="J435" s="11">
        <v>21.959938202285425</v>
      </c>
      <c r="K435" s="8">
        <v>2</v>
      </c>
      <c r="L435" s="8"/>
      <c r="M435" s="12">
        <f t="shared" si="12"/>
        <v>162</v>
      </c>
      <c r="N435" s="12">
        <f t="shared" si="12"/>
        <v>0</v>
      </c>
      <c r="O435" s="12">
        <f t="shared" si="13"/>
        <v>162</v>
      </c>
    </row>
    <row r="436" spans="1:15" x14ac:dyDescent="0.25">
      <c r="A436" s="8"/>
      <c r="B436" s="8"/>
      <c r="C436" s="9"/>
      <c r="D436" s="8"/>
      <c r="E436" s="8" t="s">
        <v>1105</v>
      </c>
      <c r="F436" s="8">
        <v>0.74</v>
      </c>
      <c r="G436" s="10">
        <v>28</v>
      </c>
      <c r="H436" s="11">
        <v>20.72</v>
      </c>
      <c r="I436" s="11">
        <v>14.154411860822007</v>
      </c>
      <c r="J436" s="11">
        <v>6.5655881391779927</v>
      </c>
      <c r="K436" s="8">
        <v>2.17</v>
      </c>
      <c r="L436" s="8"/>
      <c r="M436" s="12">
        <f t="shared" si="12"/>
        <v>60.76</v>
      </c>
      <c r="N436" s="12">
        <f t="shared" si="12"/>
        <v>0</v>
      </c>
      <c r="O436" s="12">
        <f t="shared" si="13"/>
        <v>60.76</v>
      </c>
    </row>
    <row r="437" spans="1:15" x14ac:dyDescent="0.25">
      <c r="A437" s="8"/>
      <c r="B437" s="8"/>
      <c r="C437" s="9"/>
      <c r="D437" s="8"/>
      <c r="E437" s="8" t="s">
        <v>1216</v>
      </c>
      <c r="F437" s="8">
        <v>0.7599999999999999</v>
      </c>
      <c r="G437" s="10">
        <v>7419</v>
      </c>
      <c r="H437" s="11">
        <v>5638.44</v>
      </c>
      <c r="I437" s="11">
        <v>3997.3071189807797</v>
      </c>
      <c r="J437" s="11">
        <v>1641.1328810192203</v>
      </c>
      <c r="K437" s="8">
        <v>2</v>
      </c>
      <c r="L437" s="8"/>
      <c r="M437" s="12">
        <f t="shared" si="12"/>
        <v>14838</v>
      </c>
      <c r="N437" s="12">
        <f t="shared" si="12"/>
        <v>0</v>
      </c>
      <c r="O437" s="12">
        <f t="shared" si="13"/>
        <v>14838</v>
      </c>
    </row>
    <row r="438" spans="1:15" x14ac:dyDescent="0.25">
      <c r="A438" s="8"/>
      <c r="B438" s="8"/>
      <c r="C438" s="9"/>
      <c r="D438" s="8"/>
      <c r="E438" s="8" t="s">
        <v>1217</v>
      </c>
      <c r="F438" s="8">
        <v>0.74</v>
      </c>
      <c r="G438" s="10">
        <v>15</v>
      </c>
      <c r="H438" s="11">
        <v>11.1</v>
      </c>
      <c r="I438" s="11">
        <v>7.0465116279069768</v>
      </c>
      <c r="J438" s="11">
        <v>4.0534883720930228</v>
      </c>
      <c r="K438" s="8">
        <v>2.17</v>
      </c>
      <c r="L438" s="8"/>
      <c r="M438" s="12">
        <f t="shared" si="12"/>
        <v>32.549999999999997</v>
      </c>
      <c r="N438" s="12">
        <f t="shared" si="12"/>
        <v>0</v>
      </c>
      <c r="O438" s="12">
        <f t="shared" si="13"/>
        <v>32.549999999999997</v>
      </c>
    </row>
    <row r="439" spans="1:15" x14ac:dyDescent="0.25">
      <c r="A439" s="8"/>
      <c r="B439" s="8"/>
      <c r="C439" s="9"/>
      <c r="D439" s="8"/>
      <c r="E439" s="8" t="s">
        <v>1106</v>
      </c>
      <c r="F439" s="8">
        <v>0.76</v>
      </c>
      <c r="G439" s="10">
        <v>1562</v>
      </c>
      <c r="H439" s="11">
        <v>1187.1199999999999</v>
      </c>
      <c r="I439" s="11">
        <v>928.02549015895522</v>
      </c>
      <c r="J439" s="11">
        <v>259.09450984104473</v>
      </c>
      <c r="K439" s="8">
        <v>2</v>
      </c>
      <c r="L439" s="8"/>
      <c r="M439" s="12">
        <f t="shared" si="12"/>
        <v>3124</v>
      </c>
      <c r="N439" s="12">
        <f t="shared" si="12"/>
        <v>0</v>
      </c>
      <c r="O439" s="12">
        <f t="shared" si="13"/>
        <v>3124</v>
      </c>
    </row>
    <row r="440" spans="1:15" x14ac:dyDescent="0.25">
      <c r="A440" s="8"/>
      <c r="B440" s="8"/>
      <c r="C440" s="9"/>
      <c r="D440" s="8"/>
      <c r="E440" s="8" t="s">
        <v>1218</v>
      </c>
      <c r="F440" s="8">
        <v>0.74</v>
      </c>
      <c r="G440" s="10">
        <v>322</v>
      </c>
      <c r="H440" s="11">
        <v>238.28</v>
      </c>
      <c r="I440" s="11">
        <v>197.10303030303032</v>
      </c>
      <c r="J440" s="11">
        <v>41.176969696969678</v>
      </c>
      <c r="K440" s="8">
        <v>2.17</v>
      </c>
      <c r="L440" s="8"/>
      <c r="M440" s="12">
        <f t="shared" si="12"/>
        <v>698.74</v>
      </c>
      <c r="N440" s="12">
        <f t="shared" si="12"/>
        <v>0</v>
      </c>
      <c r="O440" s="12">
        <f t="shared" si="13"/>
        <v>698.74</v>
      </c>
    </row>
    <row r="441" spans="1:15" x14ac:dyDescent="0.25">
      <c r="A441" s="8"/>
      <c r="B441" s="8"/>
      <c r="C441" s="9"/>
      <c r="D441" s="8"/>
      <c r="E441" s="8" t="s">
        <v>1219</v>
      </c>
      <c r="F441" s="8">
        <v>0.68</v>
      </c>
      <c r="G441" s="10">
        <v>2287</v>
      </c>
      <c r="H441" s="11">
        <v>1555.16</v>
      </c>
      <c r="I441" s="11">
        <v>1220.8238955149875</v>
      </c>
      <c r="J441" s="11">
        <v>334.33610448501264</v>
      </c>
      <c r="K441" s="8">
        <v>1.82</v>
      </c>
      <c r="L441" s="8"/>
      <c r="M441" s="12">
        <f t="shared" si="12"/>
        <v>4162.34</v>
      </c>
      <c r="N441" s="12">
        <f t="shared" si="12"/>
        <v>0</v>
      </c>
      <c r="O441" s="12">
        <f t="shared" si="13"/>
        <v>4162.34</v>
      </c>
    </row>
    <row r="442" spans="1:15" x14ac:dyDescent="0.25">
      <c r="A442" s="8"/>
      <c r="B442" s="8"/>
      <c r="C442" s="9"/>
      <c r="D442" s="8"/>
      <c r="E442" s="8" t="s">
        <v>1220</v>
      </c>
      <c r="F442" s="8">
        <v>0.72</v>
      </c>
      <c r="G442" s="10">
        <v>3100</v>
      </c>
      <c r="H442" s="11">
        <v>2232</v>
      </c>
      <c r="I442" s="11">
        <v>1602.6307894736842</v>
      </c>
      <c r="J442" s="11">
        <v>629.3692105263159</v>
      </c>
      <c r="K442" s="8">
        <v>1.36</v>
      </c>
      <c r="L442" s="8"/>
      <c r="M442" s="12">
        <f t="shared" si="12"/>
        <v>4216</v>
      </c>
      <c r="N442" s="12">
        <f t="shared" si="12"/>
        <v>0</v>
      </c>
      <c r="O442" s="12">
        <f t="shared" si="13"/>
        <v>4216</v>
      </c>
    </row>
    <row r="443" spans="1:15" x14ac:dyDescent="0.25">
      <c r="A443" s="8"/>
      <c r="B443" s="8"/>
      <c r="C443" s="9"/>
      <c r="D443" s="8"/>
      <c r="E443" s="8" t="s">
        <v>1180</v>
      </c>
      <c r="F443" s="8">
        <v>0.69999999999999984</v>
      </c>
      <c r="G443" s="10">
        <v>624</v>
      </c>
      <c r="H443" s="11">
        <v>436.79999999999995</v>
      </c>
      <c r="I443" s="11">
        <v>325.44963377999801</v>
      </c>
      <c r="J443" s="11">
        <v>111.35036622000202</v>
      </c>
      <c r="K443" s="8">
        <v>1.3</v>
      </c>
      <c r="L443" s="8"/>
      <c r="M443" s="12">
        <f t="shared" si="12"/>
        <v>811.2</v>
      </c>
      <c r="N443" s="12">
        <f t="shared" si="12"/>
        <v>0</v>
      </c>
      <c r="O443" s="12">
        <f t="shared" si="13"/>
        <v>811.2</v>
      </c>
    </row>
    <row r="444" spans="1:15" x14ac:dyDescent="0.25">
      <c r="A444" s="8"/>
      <c r="B444" s="8"/>
      <c r="C444" s="9"/>
      <c r="D444" s="8"/>
      <c r="E444" s="8" t="s">
        <v>1221</v>
      </c>
      <c r="F444" s="8">
        <v>0.69999999999999984</v>
      </c>
      <c r="G444" s="10">
        <v>2331</v>
      </c>
      <c r="H444" s="11">
        <v>1631.7</v>
      </c>
      <c r="I444" s="11">
        <v>1257.9600284495023</v>
      </c>
      <c r="J444" s="11">
        <v>373.7399715504979</v>
      </c>
      <c r="K444" s="8">
        <v>1.3</v>
      </c>
      <c r="L444" s="8"/>
      <c r="M444" s="12">
        <f t="shared" si="12"/>
        <v>3030.3</v>
      </c>
      <c r="N444" s="12">
        <f t="shared" si="12"/>
        <v>0</v>
      </c>
      <c r="O444" s="12">
        <f t="shared" si="13"/>
        <v>3030.3</v>
      </c>
    </row>
    <row r="445" spans="1:15" x14ac:dyDescent="0.25">
      <c r="A445" s="8"/>
      <c r="B445" s="8"/>
      <c r="C445" s="9"/>
      <c r="D445" s="8"/>
      <c r="E445" s="8" t="s">
        <v>1222</v>
      </c>
      <c r="F445" s="8">
        <v>0.7</v>
      </c>
      <c r="G445" s="10">
        <v>2345</v>
      </c>
      <c r="H445" s="11">
        <v>1641.5</v>
      </c>
      <c r="I445" s="11">
        <v>1162.2328270321073</v>
      </c>
      <c r="J445" s="11">
        <v>479.26717296789286</v>
      </c>
      <c r="K445" s="8">
        <v>1.3</v>
      </c>
      <c r="L445" s="8"/>
      <c r="M445" s="12">
        <f t="shared" si="12"/>
        <v>3048.5</v>
      </c>
      <c r="N445" s="12">
        <f t="shared" si="12"/>
        <v>0</v>
      </c>
      <c r="O445" s="12">
        <f t="shared" si="13"/>
        <v>3048.5</v>
      </c>
    </row>
    <row r="446" spans="1:15" x14ac:dyDescent="0.25">
      <c r="A446" s="8"/>
      <c r="B446" s="8"/>
      <c r="C446" s="9"/>
      <c r="D446" s="8"/>
      <c r="E446" s="8" t="s">
        <v>1223</v>
      </c>
      <c r="F446" s="8">
        <v>0.7</v>
      </c>
      <c r="G446" s="10">
        <v>2787</v>
      </c>
      <c r="H446" s="11">
        <v>1950.9</v>
      </c>
      <c r="I446" s="11">
        <v>1275.5817621351648</v>
      </c>
      <c r="J446" s="11">
        <v>675.31823786483528</v>
      </c>
      <c r="K446" s="8">
        <v>1.3</v>
      </c>
      <c r="L446" s="8"/>
      <c r="M446" s="12">
        <f t="shared" si="12"/>
        <v>3623.1</v>
      </c>
      <c r="N446" s="12">
        <f t="shared" si="12"/>
        <v>0</v>
      </c>
      <c r="O446" s="12">
        <f t="shared" si="13"/>
        <v>3623.1</v>
      </c>
    </row>
    <row r="447" spans="1:15" x14ac:dyDescent="0.25">
      <c r="A447" s="8"/>
      <c r="B447" s="8"/>
      <c r="C447" s="9"/>
      <c r="D447" s="8"/>
      <c r="E447" s="8" t="s">
        <v>1224</v>
      </c>
      <c r="F447" s="8">
        <v>0.71999999999999986</v>
      </c>
      <c r="G447" s="10">
        <v>2770</v>
      </c>
      <c r="H447" s="11">
        <v>1994.4</v>
      </c>
      <c r="I447" s="11">
        <v>1401.7593596235458</v>
      </c>
      <c r="J447" s="11">
        <v>592.64064037645414</v>
      </c>
      <c r="K447" s="8">
        <v>1.34</v>
      </c>
      <c r="L447" s="8"/>
      <c r="M447" s="12">
        <f t="shared" si="12"/>
        <v>3711.8</v>
      </c>
      <c r="N447" s="12">
        <f t="shared" si="12"/>
        <v>0</v>
      </c>
      <c r="O447" s="12">
        <f t="shared" si="13"/>
        <v>3711.8</v>
      </c>
    </row>
    <row r="448" spans="1:15" x14ac:dyDescent="0.25">
      <c r="A448" s="8"/>
      <c r="B448" s="8"/>
      <c r="C448" s="9"/>
      <c r="D448" s="8"/>
      <c r="E448" s="8" t="s">
        <v>1225</v>
      </c>
      <c r="F448" s="8">
        <v>0.72</v>
      </c>
      <c r="G448" s="10">
        <v>6631</v>
      </c>
      <c r="H448" s="11">
        <v>4774.3200000000006</v>
      </c>
      <c r="I448" s="11">
        <v>3099.1272397907314</v>
      </c>
      <c r="J448" s="11">
        <v>1675.1927602092685</v>
      </c>
      <c r="K448" s="8">
        <v>1.34</v>
      </c>
      <c r="L448" s="8"/>
      <c r="M448" s="12">
        <f t="shared" si="12"/>
        <v>8885.5400000000009</v>
      </c>
      <c r="N448" s="12">
        <f t="shared" si="12"/>
        <v>0</v>
      </c>
      <c r="O448" s="12">
        <f t="shared" si="13"/>
        <v>8885.5400000000009</v>
      </c>
    </row>
    <row r="449" spans="1:15" x14ac:dyDescent="0.25">
      <c r="A449" s="8"/>
      <c r="B449" s="8"/>
      <c r="C449" s="9"/>
      <c r="D449" s="8"/>
      <c r="E449" s="8" t="s">
        <v>1226</v>
      </c>
      <c r="F449" s="8">
        <v>0.72000000000000008</v>
      </c>
      <c r="G449" s="10">
        <v>2570</v>
      </c>
      <c r="H449" s="11">
        <v>1850.3999999999999</v>
      </c>
      <c r="I449" s="11">
        <v>1348.0135132333057</v>
      </c>
      <c r="J449" s="11">
        <v>502.3864867666943</v>
      </c>
      <c r="K449" s="8">
        <v>1.34</v>
      </c>
      <c r="L449" s="8"/>
      <c r="M449" s="12">
        <f t="shared" si="12"/>
        <v>3443.8</v>
      </c>
      <c r="N449" s="12">
        <f t="shared" si="12"/>
        <v>0</v>
      </c>
      <c r="O449" s="12">
        <f t="shared" si="13"/>
        <v>3443.8</v>
      </c>
    </row>
    <row r="450" spans="1:15" x14ac:dyDescent="0.25">
      <c r="A450" s="8"/>
      <c r="B450" s="8"/>
      <c r="C450" s="9"/>
      <c r="D450" s="8"/>
      <c r="E450" s="8" t="s">
        <v>1227</v>
      </c>
      <c r="F450" s="8">
        <v>0.65</v>
      </c>
      <c r="G450" s="10">
        <v>1128</v>
      </c>
      <c r="H450" s="11">
        <v>733.2</v>
      </c>
      <c r="I450" s="11">
        <v>598.61172551632251</v>
      </c>
      <c r="J450" s="11">
        <v>134.58827448367754</v>
      </c>
      <c r="K450" s="8">
        <v>1.66</v>
      </c>
      <c r="L450" s="8"/>
      <c r="M450" s="12">
        <f t="shared" si="12"/>
        <v>1872.48</v>
      </c>
      <c r="N450" s="12">
        <f t="shared" si="12"/>
        <v>0</v>
      </c>
      <c r="O450" s="12">
        <f t="shared" si="13"/>
        <v>1872.48</v>
      </c>
    </row>
    <row r="451" spans="1:15" x14ac:dyDescent="0.25">
      <c r="A451" s="8"/>
      <c r="B451" s="8"/>
      <c r="C451" s="9"/>
      <c r="D451" s="8"/>
      <c r="E451" s="8" t="s">
        <v>1228</v>
      </c>
      <c r="F451" s="8">
        <v>0.65</v>
      </c>
      <c r="G451" s="10">
        <v>2664</v>
      </c>
      <c r="H451" s="11">
        <v>1731.6</v>
      </c>
      <c r="I451" s="11">
        <v>1469.7586270763513</v>
      </c>
      <c r="J451" s="11">
        <v>261.84137292364858</v>
      </c>
      <c r="K451" s="8">
        <v>1.66</v>
      </c>
      <c r="L451" s="8"/>
      <c r="M451" s="12">
        <f t="shared" si="12"/>
        <v>4422.24</v>
      </c>
      <c r="N451" s="12">
        <f t="shared" si="12"/>
        <v>0</v>
      </c>
      <c r="O451" s="12">
        <f t="shared" si="13"/>
        <v>4422.24</v>
      </c>
    </row>
    <row r="452" spans="1:15" x14ac:dyDescent="0.25">
      <c r="A452" s="8"/>
      <c r="B452" s="8"/>
      <c r="C452" s="9"/>
      <c r="D452" s="8"/>
      <c r="E452" s="8" t="s">
        <v>1084</v>
      </c>
      <c r="F452" s="8">
        <v>0.65</v>
      </c>
      <c r="G452" s="10">
        <v>108</v>
      </c>
      <c r="H452" s="11">
        <v>70.2</v>
      </c>
      <c r="I452" s="11">
        <v>50.734883720930227</v>
      </c>
      <c r="J452" s="11">
        <v>19.465116279069772</v>
      </c>
      <c r="K452" s="8">
        <v>1.64</v>
      </c>
      <c r="L452" s="8"/>
      <c r="M452" s="12">
        <f t="shared" si="12"/>
        <v>177.11999999999998</v>
      </c>
      <c r="N452" s="12">
        <f t="shared" si="12"/>
        <v>0</v>
      </c>
      <c r="O452" s="12">
        <f t="shared" si="13"/>
        <v>177.11999999999998</v>
      </c>
    </row>
    <row r="453" spans="1:15" x14ac:dyDescent="0.25">
      <c r="A453" s="8"/>
      <c r="B453" s="8"/>
      <c r="C453" s="9"/>
      <c r="D453" s="8"/>
      <c r="E453" s="8" t="s">
        <v>1229</v>
      </c>
      <c r="F453" s="8">
        <v>0.88</v>
      </c>
      <c r="G453" s="10">
        <v>373</v>
      </c>
      <c r="H453" s="11">
        <v>328.24</v>
      </c>
      <c r="I453" s="11">
        <v>204.07908992416034</v>
      </c>
      <c r="J453" s="11">
        <v>124.16091007583967</v>
      </c>
      <c r="K453" s="8">
        <v>2.65</v>
      </c>
      <c r="L453" s="8"/>
      <c r="M453" s="12">
        <f t="shared" ref="M453:N516" si="14">$G453*K453</f>
        <v>988.44999999999993</v>
      </c>
      <c r="N453" s="12">
        <f t="shared" si="14"/>
        <v>0</v>
      </c>
      <c r="O453" s="12">
        <f t="shared" ref="O453:O516" si="15">M453+N453</f>
        <v>988.44999999999993</v>
      </c>
    </row>
    <row r="454" spans="1:15" x14ac:dyDescent="0.25">
      <c r="A454" s="8"/>
      <c r="B454" s="8"/>
      <c r="C454" s="9" t="s">
        <v>149</v>
      </c>
      <c r="D454" s="8" t="s">
        <v>38</v>
      </c>
      <c r="E454" s="8" t="s">
        <v>1104</v>
      </c>
      <c r="F454" s="8">
        <v>0.76000000000000012</v>
      </c>
      <c r="G454" s="10">
        <v>82</v>
      </c>
      <c r="H454" s="11">
        <v>62.319999999999993</v>
      </c>
      <c r="I454" s="11">
        <v>40.097022684117036</v>
      </c>
      <c r="J454" s="11">
        <v>22.222977315882961</v>
      </c>
      <c r="K454" s="8">
        <v>2</v>
      </c>
      <c r="L454" s="8"/>
      <c r="M454" s="12">
        <f t="shared" si="14"/>
        <v>164</v>
      </c>
      <c r="N454" s="12">
        <f t="shared" si="14"/>
        <v>0</v>
      </c>
      <c r="O454" s="12">
        <f t="shared" si="15"/>
        <v>164</v>
      </c>
    </row>
    <row r="455" spans="1:15" x14ac:dyDescent="0.25">
      <c r="A455" s="8"/>
      <c r="B455" s="8"/>
      <c r="C455" s="9"/>
      <c r="D455" s="8"/>
      <c r="E455" s="8" t="s">
        <v>1105</v>
      </c>
      <c r="F455" s="8">
        <v>0.74</v>
      </c>
      <c r="G455" s="10">
        <v>27</v>
      </c>
      <c r="H455" s="11">
        <v>19.98</v>
      </c>
      <c r="I455" s="11">
        <v>13.624229012665381</v>
      </c>
      <c r="J455" s="11">
        <v>6.3557709873346191</v>
      </c>
      <c r="K455" s="8">
        <v>2.17</v>
      </c>
      <c r="L455" s="8"/>
      <c r="M455" s="12">
        <f t="shared" si="14"/>
        <v>58.589999999999996</v>
      </c>
      <c r="N455" s="12">
        <f t="shared" si="14"/>
        <v>0</v>
      </c>
      <c r="O455" s="12">
        <f t="shared" si="15"/>
        <v>58.589999999999996</v>
      </c>
    </row>
    <row r="456" spans="1:15" x14ac:dyDescent="0.25">
      <c r="A456" s="8"/>
      <c r="B456" s="8"/>
      <c r="C456" s="9"/>
      <c r="D456" s="8"/>
      <c r="E456" s="8" t="s">
        <v>1216</v>
      </c>
      <c r="F456" s="8">
        <v>0.7599999999999999</v>
      </c>
      <c r="G456" s="10">
        <v>7418</v>
      </c>
      <c r="H456" s="11">
        <v>5637.68</v>
      </c>
      <c r="I456" s="11">
        <v>3996.9345147313584</v>
      </c>
      <c r="J456" s="11">
        <v>1640.7454852686415</v>
      </c>
      <c r="K456" s="8">
        <v>2</v>
      </c>
      <c r="L456" s="8"/>
      <c r="M456" s="12">
        <f t="shared" si="14"/>
        <v>14836</v>
      </c>
      <c r="N456" s="12">
        <f t="shared" si="14"/>
        <v>0</v>
      </c>
      <c r="O456" s="12">
        <f t="shared" si="15"/>
        <v>14836</v>
      </c>
    </row>
    <row r="457" spans="1:15" x14ac:dyDescent="0.25">
      <c r="A457" s="8"/>
      <c r="B457" s="8"/>
      <c r="C457" s="9"/>
      <c r="D457" s="8"/>
      <c r="E457" s="8" t="s">
        <v>1217</v>
      </c>
      <c r="F457" s="8">
        <v>0.74</v>
      </c>
      <c r="G457" s="10">
        <v>15</v>
      </c>
      <c r="H457" s="11">
        <v>11.1</v>
      </c>
      <c r="I457" s="11">
        <v>7.0465116279069768</v>
      </c>
      <c r="J457" s="11">
        <v>4.0534883720930228</v>
      </c>
      <c r="K457" s="8">
        <v>2.17</v>
      </c>
      <c r="L457" s="8"/>
      <c r="M457" s="12">
        <f t="shared" si="14"/>
        <v>32.549999999999997</v>
      </c>
      <c r="N457" s="12">
        <f t="shared" si="14"/>
        <v>0</v>
      </c>
      <c r="O457" s="12">
        <f t="shared" si="15"/>
        <v>32.549999999999997</v>
      </c>
    </row>
    <row r="458" spans="1:15" x14ac:dyDescent="0.25">
      <c r="A458" s="8"/>
      <c r="B458" s="8"/>
      <c r="C458" s="9"/>
      <c r="D458" s="8"/>
      <c r="E458" s="8" t="s">
        <v>1106</v>
      </c>
      <c r="F458" s="8">
        <v>0.76</v>
      </c>
      <c r="G458" s="10">
        <v>1560</v>
      </c>
      <c r="H458" s="11">
        <v>1185.5999999999999</v>
      </c>
      <c r="I458" s="11">
        <v>926.91088138464499</v>
      </c>
      <c r="J458" s="11">
        <v>258.68911861535503</v>
      </c>
      <c r="K458" s="8">
        <v>2</v>
      </c>
      <c r="L458" s="8"/>
      <c r="M458" s="12">
        <f t="shared" si="14"/>
        <v>3120</v>
      </c>
      <c r="N458" s="12">
        <f t="shared" si="14"/>
        <v>0</v>
      </c>
      <c r="O458" s="12">
        <f t="shared" si="15"/>
        <v>3120</v>
      </c>
    </row>
    <row r="459" spans="1:15" x14ac:dyDescent="0.25">
      <c r="A459" s="8"/>
      <c r="B459" s="8"/>
      <c r="C459" s="9"/>
      <c r="D459" s="8"/>
      <c r="E459" s="8" t="s">
        <v>1218</v>
      </c>
      <c r="F459" s="8">
        <v>0.74</v>
      </c>
      <c r="G459" s="10">
        <v>323</v>
      </c>
      <c r="H459" s="11">
        <v>239.02</v>
      </c>
      <c r="I459" s="11">
        <v>197.71515151515152</v>
      </c>
      <c r="J459" s="11">
        <v>41.304848484848492</v>
      </c>
      <c r="K459" s="8">
        <v>2.17</v>
      </c>
      <c r="L459" s="8"/>
      <c r="M459" s="12">
        <f t="shared" si="14"/>
        <v>700.91</v>
      </c>
      <c r="N459" s="12">
        <f t="shared" si="14"/>
        <v>0</v>
      </c>
      <c r="O459" s="12">
        <f t="shared" si="15"/>
        <v>700.91</v>
      </c>
    </row>
    <row r="460" spans="1:15" x14ac:dyDescent="0.25">
      <c r="A460" s="8"/>
      <c r="B460" s="8"/>
      <c r="C460" s="9"/>
      <c r="D460" s="8"/>
      <c r="E460" s="8" t="s">
        <v>1219</v>
      </c>
      <c r="F460" s="8">
        <v>0.68</v>
      </c>
      <c r="G460" s="10">
        <v>2286</v>
      </c>
      <c r="H460" s="11">
        <v>1554.48</v>
      </c>
      <c r="I460" s="11">
        <v>1220.7013307353805</v>
      </c>
      <c r="J460" s="11">
        <v>333.77866926461974</v>
      </c>
      <c r="K460" s="8">
        <v>1.82</v>
      </c>
      <c r="L460" s="8"/>
      <c r="M460" s="12">
        <f t="shared" si="14"/>
        <v>4160.5200000000004</v>
      </c>
      <c r="N460" s="12">
        <f t="shared" si="14"/>
        <v>0</v>
      </c>
      <c r="O460" s="12">
        <f t="shared" si="15"/>
        <v>4160.5200000000004</v>
      </c>
    </row>
    <row r="461" spans="1:15" x14ac:dyDescent="0.25">
      <c r="A461" s="8"/>
      <c r="B461" s="8"/>
      <c r="C461" s="9"/>
      <c r="D461" s="8"/>
      <c r="E461" s="8" t="s">
        <v>1220</v>
      </c>
      <c r="F461" s="8">
        <v>0.72</v>
      </c>
      <c r="G461" s="10">
        <v>3100</v>
      </c>
      <c r="H461" s="11">
        <v>2232</v>
      </c>
      <c r="I461" s="11">
        <v>1602.6573684210525</v>
      </c>
      <c r="J461" s="11">
        <v>629.34263157894736</v>
      </c>
      <c r="K461" s="8">
        <v>1.36</v>
      </c>
      <c r="L461" s="8"/>
      <c r="M461" s="12">
        <f t="shared" si="14"/>
        <v>4216</v>
      </c>
      <c r="N461" s="12">
        <f t="shared" si="14"/>
        <v>0</v>
      </c>
      <c r="O461" s="12">
        <f t="shared" si="15"/>
        <v>4216</v>
      </c>
    </row>
    <row r="462" spans="1:15" x14ac:dyDescent="0.25">
      <c r="A462" s="8"/>
      <c r="B462" s="8"/>
      <c r="C462" s="9"/>
      <c r="D462" s="8"/>
      <c r="E462" s="8" t="s">
        <v>1180</v>
      </c>
      <c r="F462" s="8">
        <v>0.69999999999999984</v>
      </c>
      <c r="G462" s="10">
        <v>625</v>
      </c>
      <c r="H462" s="11">
        <v>437.5</v>
      </c>
      <c r="I462" s="11">
        <v>326.01074489110908</v>
      </c>
      <c r="J462" s="11">
        <v>111.4892551088909</v>
      </c>
      <c r="K462" s="8">
        <v>1.3</v>
      </c>
      <c r="L462" s="8"/>
      <c r="M462" s="12">
        <f t="shared" si="14"/>
        <v>812.5</v>
      </c>
      <c r="N462" s="12">
        <f t="shared" si="14"/>
        <v>0</v>
      </c>
      <c r="O462" s="12">
        <f t="shared" si="15"/>
        <v>812.5</v>
      </c>
    </row>
    <row r="463" spans="1:15" x14ac:dyDescent="0.25">
      <c r="A463" s="8"/>
      <c r="B463" s="8"/>
      <c r="C463" s="9"/>
      <c r="D463" s="8"/>
      <c r="E463" s="8" t="s">
        <v>1221</v>
      </c>
      <c r="F463" s="8">
        <v>0.69999999999999984</v>
      </c>
      <c r="G463" s="10">
        <v>2331</v>
      </c>
      <c r="H463" s="11">
        <v>1631.7</v>
      </c>
      <c r="I463" s="11">
        <v>1257.9600284495023</v>
      </c>
      <c r="J463" s="11">
        <v>373.7399715504979</v>
      </c>
      <c r="K463" s="8">
        <v>1.3</v>
      </c>
      <c r="L463" s="8"/>
      <c r="M463" s="12">
        <f t="shared" si="14"/>
        <v>3030.3</v>
      </c>
      <c r="N463" s="12">
        <f t="shared" si="14"/>
        <v>0</v>
      </c>
      <c r="O463" s="12">
        <f t="shared" si="15"/>
        <v>3030.3</v>
      </c>
    </row>
    <row r="464" spans="1:15" x14ac:dyDescent="0.25">
      <c r="A464" s="8"/>
      <c r="B464" s="8"/>
      <c r="C464" s="9"/>
      <c r="D464" s="8"/>
      <c r="E464" s="8" t="s">
        <v>1222</v>
      </c>
      <c r="F464" s="8">
        <v>0.7</v>
      </c>
      <c r="G464" s="10">
        <v>2343</v>
      </c>
      <c r="H464" s="11">
        <v>1640.1000000000001</v>
      </c>
      <c r="I464" s="11">
        <v>1161.2126172187493</v>
      </c>
      <c r="J464" s="11">
        <v>478.88738278125089</v>
      </c>
      <c r="K464" s="8">
        <v>1.3</v>
      </c>
      <c r="L464" s="8"/>
      <c r="M464" s="12">
        <f t="shared" si="14"/>
        <v>3045.9</v>
      </c>
      <c r="N464" s="12">
        <f t="shared" si="14"/>
        <v>0</v>
      </c>
      <c r="O464" s="12">
        <f t="shared" si="15"/>
        <v>3045.9</v>
      </c>
    </row>
    <row r="465" spans="1:15" x14ac:dyDescent="0.25">
      <c r="A465" s="8"/>
      <c r="B465" s="8"/>
      <c r="C465" s="9"/>
      <c r="D465" s="8"/>
      <c r="E465" s="8" t="s">
        <v>1223</v>
      </c>
      <c r="F465" s="8">
        <v>0.7</v>
      </c>
      <c r="G465" s="10">
        <v>2787</v>
      </c>
      <c r="H465" s="11">
        <v>1950.9</v>
      </c>
      <c r="I465" s="11">
        <v>1275.5817621351648</v>
      </c>
      <c r="J465" s="11">
        <v>675.31823786483528</v>
      </c>
      <c r="K465" s="8">
        <v>1.3</v>
      </c>
      <c r="L465" s="8"/>
      <c r="M465" s="12">
        <f t="shared" si="14"/>
        <v>3623.1</v>
      </c>
      <c r="N465" s="12">
        <f t="shared" si="14"/>
        <v>0</v>
      </c>
      <c r="O465" s="12">
        <f t="shared" si="15"/>
        <v>3623.1</v>
      </c>
    </row>
    <row r="466" spans="1:15" x14ac:dyDescent="0.25">
      <c r="A466" s="8"/>
      <c r="B466" s="8"/>
      <c r="C466" s="9"/>
      <c r="D466" s="8"/>
      <c r="E466" s="8" t="s">
        <v>1224</v>
      </c>
      <c r="F466" s="8">
        <v>0.71999999999999986</v>
      </c>
      <c r="G466" s="10">
        <v>2770</v>
      </c>
      <c r="H466" s="11">
        <v>1994.4000000000003</v>
      </c>
      <c r="I466" s="11">
        <v>1401.7095470658103</v>
      </c>
      <c r="J466" s="11">
        <v>592.69045293418992</v>
      </c>
      <c r="K466" s="8">
        <v>1.34</v>
      </c>
      <c r="L466" s="8"/>
      <c r="M466" s="12">
        <f t="shared" si="14"/>
        <v>3711.8</v>
      </c>
      <c r="N466" s="12">
        <f t="shared" si="14"/>
        <v>0</v>
      </c>
      <c r="O466" s="12">
        <f t="shared" si="15"/>
        <v>3711.8</v>
      </c>
    </row>
    <row r="467" spans="1:15" x14ac:dyDescent="0.25">
      <c r="A467" s="8"/>
      <c r="B467" s="8"/>
      <c r="C467" s="9"/>
      <c r="D467" s="8"/>
      <c r="E467" s="8" t="s">
        <v>1225</v>
      </c>
      <c r="F467" s="8">
        <v>0.72</v>
      </c>
      <c r="G467" s="10">
        <v>6632</v>
      </c>
      <c r="H467" s="11">
        <v>4775.04</v>
      </c>
      <c r="I467" s="11">
        <v>3099.5970072325922</v>
      </c>
      <c r="J467" s="11">
        <v>1675.442992767408</v>
      </c>
      <c r="K467" s="8">
        <v>1.34</v>
      </c>
      <c r="L467" s="8"/>
      <c r="M467" s="12">
        <f t="shared" si="14"/>
        <v>8886.880000000001</v>
      </c>
      <c r="N467" s="12">
        <f t="shared" si="14"/>
        <v>0</v>
      </c>
      <c r="O467" s="12">
        <f t="shared" si="15"/>
        <v>8886.880000000001</v>
      </c>
    </row>
    <row r="468" spans="1:15" x14ac:dyDescent="0.25">
      <c r="A468" s="8"/>
      <c r="B468" s="8"/>
      <c r="C468" s="9"/>
      <c r="D468" s="8"/>
      <c r="E468" s="8" t="s">
        <v>1226</v>
      </c>
      <c r="F468" s="8">
        <v>0.72000000000000008</v>
      </c>
      <c r="G468" s="10">
        <v>2572</v>
      </c>
      <c r="H468" s="11">
        <v>1851.84</v>
      </c>
      <c r="I468" s="11">
        <v>1349.0569566570307</v>
      </c>
      <c r="J468" s="11">
        <v>502.78304334296928</v>
      </c>
      <c r="K468" s="8">
        <v>1.34</v>
      </c>
      <c r="L468" s="8"/>
      <c r="M468" s="12">
        <f t="shared" si="14"/>
        <v>3446.48</v>
      </c>
      <c r="N468" s="12">
        <f t="shared" si="14"/>
        <v>0</v>
      </c>
      <c r="O468" s="12">
        <f t="shared" si="15"/>
        <v>3446.48</v>
      </c>
    </row>
    <row r="469" spans="1:15" x14ac:dyDescent="0.25">
      <c r="A469" s="8"/>
      <c r="B469" s="8"/>
      <c r="C469" s="9"/>
      <c r="D469" s="8"/>
      <c r="E469" s="8" t="s">
        <v>1227</v>
      </c>
      <c r="F469" s="8">
        <v>0.65</v>
      </c>
      <c r="G469" s="10">
        <v>1127</v>
      </c>
      <c r="H469" s="11">
        <v>732.55</v>
      </c>
      <c r="I469" s="11">
        <v>598.08014656895409</v>
      </c>
      <c r="J469" s="11">
        <v>134.46985343104586</v>
      </c>
      <c r="K469" s="8">
        <v>1.66</v>
      </c>
      <c r="L469" s="8"/>
      <c r="M469" s="12">
        <f t="shared" si="14"/>
        <v>1870.82</v>
      </c>
      <c r="N469" s="12">
        <f t="shared" si="14"/>
        <v>0</v>
      </c>
      <c r="O469" s="12">
        <f t="shared" si="15"/>
        <v>1870.82</v>
      </c>
    </row>
    <row r="470" spans="1:15" x14ac:dyDescent="0.25">
      <c r="A470" s="8"/>
      <c r="B470" s="8"/>
      <c r="C470" s="9"/>
      <c r="D470" s="8"/>
      <c r="E470" s="8" t="s">
        <v>1228</v>
      </c>
      <c r="F470" s="8">
        <v>0.65</v>
      </c>
      <c r="G470" s="10">
        <v>2666</v>
      </c>
      <c r="H470" s="11">
        <v>1732.9</v>
      </c>
      <c r="I470" s="11">
        <v>1470.8373349511305</v>
      </c>
      <c r="J470" s="11">
        <v>262.06266504886958</v>
      </c>
      <c r="K470" s="8">
        <v>1.66</v>
      </c>
      <c r="L470" s="8"/>
      <c r="M470" s="12">
        <f t="shared" si="14"/>
        <v>4425.5599999999995</v>
      </c>
      <c r="N470" s="12">
        <f t="shared" si="14"/>
        <v>0</v>
      </c>
      <c r="O470" s="12">
        <f t="shared" si="15"/>
        <v>4425.5599999999995</v>
      </c>
    </row>
    <row r="471" spans="1:15" x14ac:dyDescent="0.25">
      <c r="A471" s="8"/>
      <c r="B471" s="8"/>
      <c r="C471" s="9"/>
      <c r="D471" s="8"/>
      <c r="E471" s="8" t="s">
        <v>1084</v>
      </c>
      <c r="F471" s="8">
        <v>0.65</v>
      </c>
      <c r="G471" s="10">
        <v>108</v>
      </c>
      <c r="H471" s="11">
        <v>70.2</v>
      </c>
      <c r="I471" s="11">
        <v>50.734883720930227</v>
      </c>
      <c r="J471" s="11">
        <v>19.465116279069772</v>
      </c>
      <c r="K471" s="8">
        <v>1.64</v>
      </c>
      <c r="L471" s="8"/>
      <c r="M471" s="12">
        <f t="shared" si="14"/>
        <v>177.11999999999998</v>
      </c>
      <c r="N471" s="12">
        <f t="shared" si="14"/>
        <v>0</v>
      </c>
      <c r="O471" s="12">
        <f t="shared" si="15"/>
        <v>177.11999999999998</v>
      </c>
    </row>
    <row r="472" spans="1:15" x14ac:dyDescent="0.25">
      <c r="A472" s="8"/>
      <c r="B472" s="8"/>
      <c r="C472" s="9"/>
      <c r="D472" s="8"/>
      <c r="E472" s="8" t="s">
        <v>1229</v>
      </c>
      <c r="F472" s="8">
        <v>0.88</v>
      </c>
      <c r="G472" s="10">
        <v>372</v>
      </c>
      <c r="H472" s="11">
        <v>327.36</v>
      </c>
      <c r="I472" s="11">
        <v>203.53196099674972</v>
      </c>
      <c r="J472" s="11">
        <v>123.8280390032503</v>
      </c>
      <c r="K472" s="8">
        <v>2.65</v>
      </c>
      <c r="L472" s="8"/>
      <c r="M472" s="12">
        <f t="shared" si="14"/>
        <v>985.8</v>
      </c>
      <c r="N472" s="12">
        <f t="shared" si="14"/>
        <v>0</v>
      </c>
      <c r="O472" s="12">
        <f t="shared" si="15"/>
        <v>985.8</v>
      </c>
    </row>
    <row r="473" spans="1:15" x14ac:dyDescent="0.25">
      <c r="A473" s="8"/>
      <c r="B473" s="8"/>
      <c r="C473" s="9" t="s">
        <v>187</v>
      </c>
      <c r="D473" s="8" t="s">
        <v>38</v>
      </c>
      <c r="E473" s="8" t="s">
        <v>1180</v>
      </c>
      <c r="F473" s="8">
        <v>0.69999999999999984</v>
      </c>
      <c r="G473" s="10">
        <v>3515</v>
      </c>
      <c r="H473" s="11">
        <v>2460.5</v>
      </c>
      <c r="I473" s="11">
        <v>1987.5996725146199</v>
      </c>
      <c r="J473" s="11">
        <v>472.90032748538016</v>
      </c>
      <c r="K473" s="8">
        <v>1.3</v>
      </c>
      <c r="L473" s="8"/>
      <c r="M473" s="12">
        <f t="shared" si="14"/>
        <v>4569.5</v>
      </c>
      <c r="N473" s="12">
        <f t="shared" si="14"/>
        <v>0</v>
      </c>
      <c r="O473" s="12">
        <f t="shared" si="15"/>
        <v>4569.5</v>
      </c>
    </row>
    <row r="474" spans="1:15" x14ac:dyDescent="0.25">
      <c r="A474" s="8"/>
      <c r="B474" s="8"/>
      <c r="C474" s="9"/>
      <c r="D474" s="8"/>
      <c r="E474" s="8" t="s">
        <v>1181</v>
      </c>
      <c r="F474" s="8">
        <v>0.93</v>
      </c>
      <c r="G474" s="10">
        <v>1029</v>
      </c>
      <c r="H474" s="11">
        <v>956.97</v>
      </c>
      <c r="I474" s="11">
        <v>651.90612972794065</v>
      </c>
      <c r="J474" s="11">
        <v>305.06387027205926</v>
      </c>
      <c r="K474" s="8">
        <v>2.2400000000000002</v>
      </c>
      <c r="L474" s="8"/>
      <c r="M474" s="12">
        <f t="shared" si="14"/>
        <v>2304.96</v>
      </c>
      <c r="N474" s="12">
        <f t="shared" si="14"/>
        <v>0</v>
      </c>
      <c r="O474" s="12">
        <f t="shared" si="15"/>
        <v>2304.96</v>
      </c>
    </row>
    <row r="475" spans="1:15" x14ac:dyDescent="0.25">
      <c r="A475" s="8"/>
      <c r="B475" s="8"/>
      <c r="C475" s="9"/>
      <c r="D475" s="8"/>
      <c r="E475" s="8" t="s">
        <v>1182</v>
      </c>
      <c r="F475" s="8">
        <v>0.93</v>
      </c>
      <c r="G475" s="10">
        <v>43</v>
      </c>
      <c r="H475" s="11">
        <v>39.989999999999995</v>
      </c>
      <c r="I475" s="11">
        <v>24.832330827067668</v>
      </c>
      <c r="J475" s="11">
        <v>15.15766917293233</v>
      </c>
      <c r="K475" s="8">
        <v>2.4300000000000002</v>
      </c>
      <c r="L475" s="8"/>
      <c r="M475" s="12">
        <f t="shared" si="14"/>
        <v>104.49000000000001</v>
      </c>
      <c r="N475" s="12">
        <f t="shared" si="14"/>
        <v>0</v>
      </c>
      <c r="O475" s="12">
        <f t="shared" si="15"/>
        <v>104.49000000000001</v>
      </c>
    </row>
    <row r="476" spans="1:15" x14ac:dyDescent="0.25">
      <c r="A476" s="8"/>
      <c r="B476" s="8"/>
      <c r="C476" s="9"/>
      <c r="D476" s="8"/>
      <c r="E476" s="8" t="s">
        <v>1183</v>
      </c>
      <c r="F476" s="8">
        <v>0.66</v>
      </c>
      <c r="G476" s="10">
        <v>1470</v>
      </c>
      <c r="H476" s="11">
        <v>970.19999999999993</v>
      </c>
      <c r="I476" s="11">
        <v>963.4724028855419</v>
      </c>
      <c r="J476" s="11">
        <v>6.7275971144581206</v>
      </c>
      <c r="K476" s="8">
        <v>1.83</v>
      </c>
      <c r="L476" s="8"/>
      <c r="M476" s="12">
        <f t="shared" si="14"/>
        <v>2690.1</v>
      </c>
      <c r="N476" s="12">
        <f t="shared" si="14"/>
        <v>0</v>
      </c>
      <c r="O476" s="12">
        <f t="shared" si="15"/>
        <v>2690.1</v>
      </c>
    </row>
    <row r="477" spans="1:15" x14ac:dyDescent="0.25">
      <c r="A477" s="8"/>
      <c r="B477" s="8"/>
      <c r="C477" s="9"/>
      <c r="D477" s="8"/>
      <c r="E477" s="8" t="s">
        <v>1184</v>
      </c>
      <c r="F477" s="8">
        <v>0.69999999999999984</v>
      </c>
      <c r="G477" s="10">
        <v>5071</v>
      </c>
      <c r="H477" s="11">
        <v>3549.7</v>
      </c>
      <c r="I477" s="11">
        <v>2571.591581132333</v>
      </c>
      <c r="J477" s="11">
        <v>978.1084188676673</v>
      </c>
      <c r="K477" s="8">
        <v>1.3</v>
      </c>
      <c r="L477" s="8"/>
      <c r="M477" s="12">
        <f t="shared" si="14"/>
        <v>6592.3</v>
      </c>
      <c r="N477" s="12">
        <f t="shared" si="14"/>
        <v>0</v>
      </c>
      <c r="O477" s="12">
        <f t="shared" si="15"/>
        <v>6592.3</v>
      </c>
    </row>
    <row r="478" spans="1:15" x14ac:dyDescent="0.25">
      <c r="A478" s="8"/>
      <c r="B478" s="8"/>
      <c r="C478" s="9"/>
      <c r="D478" s="8"/>
      <c r="E478" s="8" t="s">
        <v>1082</v>
      </c>
      <c r="F478" s="8">
        <v>0.79</v>
      </c>
      <c r="G478" s="10">
        <v>256</v>
      </c>
      <c r="H478" s="11">
        <v>202.23999999999998</v>
      </c>
      <c r="I478" s="11">
        <v>151.30976027397261</v>
      </c>
      <c r="J478" s="11">
        <v>50.930239726027388</v>
      </c>
      <c r="K478" s="8">
        <v>2.42</v>
      </c>
      <c r="L478" s="8"/>
      <c r="M478" s="12">
        <f t="shared" si="14"/>
        <v>619.52</v>
      </c>
      <c r="N478" s="12">
        <f t="shared" si="14"/>
        <v>0</v>
      </c>
      <c r="O478" s="12">
        <f t="shared" si="15"/>
        <v>619.52</v>
      </c>
    </row>
    <row r="479" spans="1:15" x14ac:dyDescent="0.25">
      <c r="A479" s="8"/>
      <c r="B479" s="8"/>
      <c r="C479" s="9"/>
      <c r="D479" s="8"/>
      <c r="E479" s="8" t="s">
        <v>1185</v>
      </c>
      <c r="F479" s="8">
        <v>0.79</v>
      </c>
      <c r="G479" s="10">
        <v>1430</v>
      </c>
      <c r="H479" s="11">
        <v>1129.7</v>
      </c>
      <c r="I479" s="11">
        <v>947.08196721311481</v>
      </c>
      <c r="J479" s="11">
        <v>182.61803278688524</v>
      </c>
      <c r="K479" s="8">
        <v>2.14</v>
      </c>
      <c r="L479" s="8"/>
      <c r="M479" s="12">
        <f t="shared" si="14"/>
        <v>3060.2000000000003</v>
      </c>
      <c r="N479" s="12">
        <f t="shared" si="14"/>
        <v>0</v>
      </c>
      <c r="O479" s="12">
        <f t="shared" si="15"/>
        <v>3060.2000000000003</v>
      </c>
    </row>
    <row r="480" spans="1:15" x14ac:dyDescent="0.25">
      <c r="A480" s="8"/>
      <c r="B480" s="8"/>
      <c r="C480" s="9"/>
      <c r="D480" s="8"/>
      <c r="E480" s="8" t="s">
        <v>1186</v>
      </c>
      <c r="F480" s="8">
        <v>0.72</v>
      </c>
      <c r="G480" s="10">
        <v>48</v>
      </c>
      <c r="H480" s="11">
        <v>34.56</v>
      </c>
      <c r="I480" s="11">
        <v>31.790163934426229</v>
      </c>
      <c r="J480" s="11">
        <v>2.7698360655737737</v>
      </c>
      <c r="K480" s="8">
        <v>2.29</v>
      </c>
      <c r="L480" s="8"/>
      <c r="M480" s="12">
        <f t="shared" si="14"/>
        <v>109.92</v>
      </c>
      <c r="N480" s="12">
        <f t="shared" si="14"/>
        <v>0</v>
      </c>
      <c r="O480" s="12">
        <f t="shared" si="15"/>
        <v>109.92</v>
      </c>
    </row>
    <row r="481" spans="1:15" x14ac:dyDescent="0.25">
      <c r="A481" s="8"/>
      <c r="B481" s="8"/>
      <c r="C481" s="9"/>
      <c r="D481" s="8"/>
      <c r="E481" s="8" t="s">
        <v>1187</v>
      </c>
      <c r="F481" s="8">
        <v>0.79</v>
      </c>
      <c r="G481" s="10">
        <v>1513</v>
      </c>
      <c r="H481" s="11">
        <v>1195.27</v>
      </c>
      <c r="I481" s="11">
        <v>862.12693466458063</v>
      </c>
      <c r="J481" s="11">
        <v>333.14306533541935</v>
      </c>
      <c r="K481" s="8">
        <v>2.42</v>
      </c>
      <c r="L481" s="8"/>
      <c r="M481" s="12">
        <f t="shared" si="14"/>
        <v>3661.46</v>
      </c>
      <c r="N481" s="12">
        <f t="shared" si="14"/>
        <v>0</v>
      </c>
      <c r="O481" s="12">
        <f t="shared" si="15"/>
        <v>3661.46</v>
      </c>
    </row>
    <row r="482" spans="1:15" x14ac:dyDescent="0.25">
      <c r="A482" s="8"/>
      <c r="B482" s="8"/>
      <c r="C482" s="9"/>
      <c r="D482" s="8"/>
      <c r="E482" s="8" t="s">
        <v>1188</v>
      </c>
      <c r="F482" s="8">
        <v>0.79</v>
      </c>
      <c r="G482" s="10">
        <v>656</v>
      </c>
      <c r="H482" s="11">
        <v>518.24</v>
      </c>
      <c r="I482" s="11">
        <v>389.22564481281961</v>
      </c>
      <c r="J482" s="11">
        <v>129.01435518718031</v>
      </c>
      <c r="K482" s="8">
        <v>2.42</v>
      </c>
      <c r="L482" s="8"/>
      <c r="M482" s="12">
        <f t="shared" si="14"/>
        <v>1587.52</v>
      </c>
      <c r="N482" s="12">
        <f t="shared" si="14"/>
        <v>0</v>
      </c>
      <c r="O482" s="12">
        <f t="shared" si="15"/>
        <v>1587.52</v>
      </c>
    </row>
    <row r="483" spans="1:15" x14ac:dyDescent="0.25">
      <c r="A483" s="8"/>
      <c r="B483" s="8"/>
      <c r="C483" s="9"/>
      <c r="D483" s="8"/>
      <c r="E483" s="8" t="s">
        <v>1083</v>
      </c>
      <c r="F483" s="8">
        <v>0.79</v>
      </c>
      <c r="G483" s="10">
        <v>505</v>
      </c>
      <c r="H483" s="11">
        <v>398.94999999999993</v>
      </c>
      <c r="I483" s="11">
        <v>294.31266036094803</v>
      </c>
      <c r="J483" s="11">
        <v>104.63733963905194</v>
      </c>
      <c r="K483" s="8">
        <v>2.42</v>
      </c>
      <c r="L483" s="8"/>
      <c r="M483" s="12">
        <f t="shared" si="14"/>
        <v>1222.0999999999999</v>
      </c>
      <c r="N483" s="12">
        <f t="shared" si="14"/>
        <v>0</v>
      </c>
      <c r="O483" s="12">
        <f t="shared" si="15"/>
        <v>1222.0999999999999</v>
      </c>
    </row>
    <row r="484" spans="1:15" x14ac:dyDescent="0.25">
      <c r="A484" s="8"/>
      <c r="B484" s="8"/>
      <c r="C484" s="9"/>
      <c r="D484" s="8"/>
      <c r="E484" s="8" t="s">
        <v>1189</v>
      </c>
      <c r="F484" s="8">
        <v>0.79</v>
      </c>
      <c r="G484" s="10">
        <v>2650</v>
      </c>
      <c r="H484" s="11">
        <v>2093.5</v>
      </c>
      <c r="I484" s="11">
        <v>1716.0275826177465</v>
      </c>
      <c r="J484" s="11">
        <v>377.4724173822533</v>
      </c>
      <c r="K484" s="8">
        <v>2.14</v>
      </c>
      <c r="L484" s="8"/>
      <c r="M484" s="12">
        <f t="shared" si="14"/>
        <v>5671</v>
      </c>
      <c r="N484" s="12">
        <f t="shared" si="14"/>
        <v>0</v>
      </c>
      <c r="O484" s="12">
        <f t="shared" si="15"/>
        <v>5671</v>
      </c>
    </row>
    <row r="485" spans="1:15" x14ac:dyDescent="0.25">
      <c r="A485" s="8"/>
      <c r="B485" s="8"/>
      <c r="C485" s="9"/>
      <c r="D485" s="8"/>
      <c r="E485" s="8" t="s">
        <v>1230</v>
      </c>
      <c r="F485" s="8">
        <v>0.72</v>
      </c>
      <c r="G485" s="10">
        <v>522</v>
      </c>
      <c r="H485" s="11">
        <v>375.84000000000003</v>
      </c>
      <c r="I485" s="11">
        <v>335.10028623471248</v>
      </c>
      <c r="J485" s="11">
        <v>40.739713765287519</v>
      </c>
      <c r="K485" s="8">
        <v>2.29</v>
      </c>
      <c r="L485" s="8"/>
      <c r="M485" s="12">
        <f t="shared" si="14"/>
        <v>1195.3800000000001</v>
      </c>
      <c r="N485" s="12">
        <f t="shared" si="14"/>
        <v>0</v>
      </c>
      <c r="O485" s="12">
        <f t="shared" si="15"/>
        <v>1195.3800000000001</v>
      </c>
    </row>
    <row r="486" spans="1:15" x14ac:dyDescent="0.25">
      <c r="A486" s="8"/>
      <c r="B486" s="8"/>
      <c r="C486" s="9"/>
      <c r="D486" s="8"/>
      <c r="E486" s="8" t="s">
        <v>1190</v>
      </c>
      <c r="F486" s="8">
        <v>0.79</v>
      </c>
      <c r="G486" s="10">
        <v>1335</v>
      </c>
      <c r="H486" s="11">
        <v>1054.6500000000001</v>
      </c>
      <c r="I486" s="11">
        <v>946.21052631578948</v>
      </c>
      <c r="J486" s="11">
        <v>108.43947368421061</v>
      </c>
      <c r="K486" s="8">
        <v>2.14</v>
      </c>
      <c r="L486" s="8"/>
      <c r="M486" s="12">
        <f t="shared" si="14"/>
        <v>2856.9</v>
      </c>
      <c r="N486" s="12">
        <f t="shared" si="14"/>
        <v>0</v>
      </c>
      <c r="O486" s="12">
        <f t="shared" si="15"/>
        <v>2856.9</v>
      </c>
    </row>
    <row r="487" spans="1:15" x14ac:dyDescent="0.25">
      <c r="A487" s="8"/>
      <c r="B487" s="8"/>
      <c r="C487" s="9"/>
      <c r="D487" s="8"/>
      <c r="E487" s="8" t="s">
        <v>1192</v>
      </c>
      <c r="F487" s="8">
        <v>0.79</v>
      </c>
      <c r="G487" s="10">
        <v>3357</v>
      </c>
      <c r="H487" s="11">
        <v>2652.03</v>
      </c>
      <c r="I487" s="11">
        <v>1918.4973608393127</v>
      </c>
      <c r="J487" s="11">
        <v>733.53263916068715</v>
      </c>
      <c r="K487" s="8">
        <v>2.42</v>
      </c>
      <c r="L487" s="8"/>
      <c r="M487" s="12">
        <f t="shared" si="14"/>
        <v>8123.94</v>
      </c>
      <c r="N487" s="12">
        <f t="shared" si="14"/>
        <v>0</v>
      </c>
      <c r="O487" s="12">
        <f t="shared" si="15"/>
        <v>8123.94</v>
      </c>
    </row>
    <row r="488" spans="1:15" x14ac:dyDescent="0.25">
      <c r="A488" s="8"/>
      <c r="B488" s="8"/>
      <c r="C488" s="9"/>
      <c r="D488" s="8"/>
      <c r="E488" s="8" t="s">
        <v>1193</v>
      </c>
      <c r="F488" s="8">
        <v>0.79</v>
      </c>
      <c r="G488" s="10">
        <v>2056</v>
      </c>
      <c r="H488" s="11">
        <v>1624.24</v>
      </c>
      <c r="I488" s="11">
        <v>1153.0857451733189</v>
      </c>
      <c r="J488" s="11">
        <v>471.15425482668104</v>
      </c>
      <c r="K488" s="8">
        <v>2.42</v>
      </c>
      <c r="L488" s="8"/>
      <c r="M488" s="12">
        <f t="shared" si="14"/>
        <v>4975.5199999999995</v>
      </c>
      <c r="N488" s="12">
        <f t="shared" si="14"/>
        <v>0</v>
      </c>
      <c r="O488" s="12">
        <f t="shared" si="15"/>
        <v>4975.5199999999995</v>
      </c>
    </row>
    <row r="489" spans="1:15" x14ac:dyDescent="0.25">
      <c r="A489" s="8"/>
      <c r="B489" s="8"/>
      <c r="C489" s="9"/>
      <c r="D489" s="8"/>
      <c r="E489" s="8" t="s">
        <v>1194</v>
      </c>
      <c r="F489" s="8">
        <v>0.65</v>
      </c>
      <c r="G489" s="10">
        <v>4121</v>
      </c>
      <c r="H489" s="11">
        <v>2678.65</v>
      </c>
      <c r="I489" s="11">
        <v>2471.9746548188655</v>
      </c>
      <c r="J489" s="11">
        <v>206.67534518113462</v>
      </c>
      <c r="K489" s="8">
        <v>1.66</v>
      </c>
      <c r="L489" s="8"/>
      <c r="M489" s="12">
        <f t="shared" si="14"/>
        <v>6840.86</v>
      </c>
      <c r="N489" s="12">
        <f t="shared" si="14"/>
        <v>0</v>
      </c>
      <c r="O489" s="12">
        <f t="shared" si="15"/>
        <v>6840.86</v>
      </c>
    </row>
    <row r="490" spans="1:15" x14ac:dyDescent="0.25">
      <c r="A490" s="8"/>
      <c r="B490" s="8"/>
      <c r="C490" s="9"/>
      <c r="D490" s="8"/>
      <c r="E490" s="8" t="s">
        <v>1195</v>
      </c>
      <c r="F490" s="8">
        <v>0.65</v>
      </c>
      <c r="G490" s="10">
        <v>438</v>
      </c>
      <c r="H490" s="11">
        <v>284.7</v>
      </c>
      <c r="I490" s="11">
        <v>243.89118250170884</v>
      </c>
      <c r="J490" s="11">
        <v>40.808817498291177</v>
      </c>
      <c r="K490" s="8">
        <v>1.79</v>
      </c>
      <c r="L490" s="8"/>
      <c r="M490" s="12">
        <f t="shared" si="14"/>
        <v>784.02</v>
      </c>
      <c r="N490" s="12">
        <f t="shared" si="14"/>
        <v>0</v>
      </c>
      <c r="O490" s="12">
        <f t="shared" si="15"/>
        <v>784.02</v>
      </c>
    </row>
    <row r="491" spans="1:15" x14ac:dyDescent="0.25">
      <c r="A491" s="8"/>
      <c r="B491" s="8"/>
      <c r="C491" s="9"/>
      <c r="D491" s="8"/>
      <c r="E491" s="8" t="s">
        <v>954</v>
      </c>
      <c r="F491" s="8">
        <v>0.65</v>
      </c>
      <c r="G491" s="10">
        <v>193</v>
      </c>
      <c r="H491" s="11">
        <v>125.45</v>
      </c>
      <c r="I491" s="11">
        <v>127.23194444444445</v>
      </c>
      <c r="J491" s="11">
        <v>-1.7819444444444414</v>
      </c>
      <c r="K491" s="8">
        <v>1.64</v>
      </c>
      <c r="L491" s="8"/>
      <c r="M491" s="12">
        <f t="shared" si="14"/>
        <v>316.52</v>
      </c>
      <c r="N491" s="12">
        <f t="shared" si="14"/>
        <v>0</v>
      </c>
      <c r="O491" s="12">
        <f t="shared" si="15"/>
        <v>316.52</v>
      </c>
    </row>
    <row r="492" spans="1:15" x14ac:dyDescent="0.25">
      <c r="A492" s="8"/>
      <c r="B492" s="8"/>
      <c r="C492" s="9"/>
      <c r="D492" s="8"/>
      <c r="E492" s="8" t="s">
        <v>1196</v>
      </c>
      <c r="F492" s="8">
        <v>0.65</v>
      </c>
      <c r="G492" s="10">
        <v>4274</v>
      </c>
      <c r="H492" s="11">
        <v>2778.1</v>
      </c>
      <c r="I492" s="11">
        <v>2350.5989829272885</v>
      </c>
      <c r="J492" s="11">
        <v>427.50101707271159</v>
      </c>
      <c r="K492" s="8">
        <v>1.66</v>
      </c>
      <c r="L492" s="8"/>
      <c r="M492" s="12">
        <f t="shared" si="14"/>
        <v>7094.8399999999992</v>
      </c>
      <c r="N492" s="12">
        <f t="shared" si="14"/>
        <v>0</v>
      </c>
      <c r="O492" s="12">
        <f t="shared" si="15"/>
        <v>7094.8399999999992</v>
      </c>
    </row>
    <row r="493" spans="1:15" x14ac:dyDescent="0.25">
      <c r="A493" s="8"/>
      <c r="B493" s="8"/>
      <c r="C493" s="9"/>
      <c r="D493" s="8"/>
      <c r="E493" s="8" t="s">
        <v>1197</v>
      </c>
      <c r="F493" s="8">
        <v>0.65</v>
      </c>
      <c r="G493" s="10">
        <v>97</v>
      </c>
      <c r="H493" s="11">
        <v>63.05</v>
      </c>
      <c r="I493" s="11">
        <v>53.277691258900163</v>
      </c>
      <c r="J493" s="11">
        <v>9.7723087410998382</v>
      </c>
      <c r="K493" s="8">
        <v>1.79</v>
      </c>
      <c r="L493" s="8"/>
      <c r="M493" s="12">
        <f t="shared" si="14"/>
        <v>173.63</v>
      </c>
      <c r="N493" s="12">
        <f t="shared" si="14"/>
        <v>0</v>
      </c>
      <c r="O493" s="12">
        <f t="shared" si="15"/>
        <v>173.63</v>
      </c>
    </row>
    <row r="494" spans="1:15" x14ac:dyDescent="0.25">
      <c r="A494" s="8"/>
      <c r="B494" s="8"/>
      <c r="C494" s="9"/>
      <c r="D494" s="8"/>
      <c r="E494" s="8" t="s">
        <v>1084</v>
      </c>
      <c r="F494" s="8">
        <v>0.65</v>
      </c>
      <c r="G494" s="10">
        <v>16</v>
      </c>
      <c r="H494" s="11">
        <v>10.399999999999999</v>
      </c>
      <c r="I494" s="11">
        <v>8.8547945205479444</v>
      </c>
      <c r="J494" s="11">
        <v>1.545205479452054</v>
      </c>
      <c r="K494" s="8">
        <v>1.64</v>
      </c>
      <c r="L494" s="8"/>
      <c r="M494" s="12">
        <f t="shared" si="14"/>
        <v>26.24</v>
      </c>
      <c r="N494" s="12">
        <f t="shared" si="14"/>
        <v>0</v>
      </c>
      <c r="O494" s="12">
        <f t="shared" si="15"/>
        <v>26.24</v>
      </c>
    </row>
    <row r="495" spans="1:15" x14ac:dyDescent="0.25">
      <c r="A495" s="8"/>
      <c r="B495" s="8"/>
      <c r="C495" s="9" t="s">
        <v>188</v>
      </c>
      <c r="D495" s="8" t="s">
        <v>38</v>
      </c>
      <c r="E495" s="8" t="s">
        <v>1180</v>
      </c>
      <c r="F495" s="8">
        <v>0.69999999999999984</v>
      </c>
      <c r="G495" s="10">
        <v>3515</v>
      </c>
      <c r="H495" s="11">
        <v>2460.5</v>
      </c>
      <c r="I495" s="11">
        <v>1987.4970693400167</v>
      </c>
      <c r="J495" s="11">
        <v>473.00293065998329</v>
      </c>
      <c r="K495" s="8">
        <v>1.3</v>
      </c>
      <c r="L495" s="8"/>
      <c r="M495" s="12">
        <f t="shared" si="14"/>
        <v>4569.5</v>
      </c>
      <c r="N495" s="12">
        <f t="shared" si="14"/>
        <v>0</v>
      </c>
      <c r="O495" s="12">
        <f t="shared" si="15"/>
        <v>4569.5</v>
      </c>
    </row>
    <row r="496" spans="1:15" x14ac:dyDescent="0.25">
      <c r="A496" s="8"/>
      <c r="B496" s="8"/>
      <c r="C496" s="9"/>
      <c r="D496" s="8"/>
      <c r="E496" s="8" t="s">
        <v>1181</v>
      </c>
      <c r="F496" s="8">
        <v>0.93</v>
      </c>
      <c r="G496" s="10">
        <v>1030</v>
      </c>
      <c r="H496" s="11">
        <v>957.9</v>
      </c>
      <c r="I496" s="11">
        <v>652.40703215706992</v>
      </c>
      <c r="J496" s="11">
        <v>305.49296784293006</v>
      </c>
      <c r="K496" s="8">
        <v>2.2400000000000002</v>
      </c>
      <c r="L496" s="8"/>
      <c r="M496" s="12">
        <f t="shared" si="14"/>
        <v>2307.2000000000003</v>
      </c>
      <c r="N496" s="12">
        <f t="shared" si="14"/>
        <v>0</v>
      </c>
      <c r="O496" s="12">
        <f t="shared" si="15"/>
        <v>2307.2000000000003</v>
      </c>
    </row>
    <row r="497" spans="1:15" x14ac:dyDescent="0.25">
      <c r="A497" s="8"/>
      <c r="B497" s="8"/>
      <c r="C497" s="9"/>
      <c r="D497" s="8"/>
      <c r="E497" s="8" t="s">
        <v>1182</v>
      </c>
      <c r="F497" s="8">
        <v>0.93</v>
      </c>
      <c r="G497" s="10">
        <v>42</v>
      </c>
      <c r="H497" s="11">
        <v>39.06</v>
      </c>
      <c r="I497" s="11">
        <v>24.191060985797826</v>
      </c>
      <c r="J497" s="11">
        <v>14.868939014202173</v>
      </c>
      <c r="K497" s="8">
        <v>2.4300000000000002</v>
      </c>
      <c r="L497" s="8"/>
      <c r="M497" s="12">
        <f t="shared" si="14"/>
        <v>102.06</v>
      </c>
      <c r="N497" s="12">
        <f t="shared" si="14"/>
        <v>0</v>
      </c>
      <c r="O497" s="12">
        <f t="shared" si="15"/>
        <v>102.06</v>
      </c>
    </row>
    <row r="498" spans="1:15" x14ac:dyDescent="0.25">
      <c r="A498" s="8"/>
      <c r="B498" s="8"/>
      <c r="C498" s="9"/>
      <c r="D498" s="8"/>
      <c r="E498" s="8" t="s">
        <v>1183</v>
      </c>
      <c r="F498" s="8">
        <v>0.66</v>
      </c>
      <c r="G498" s="10">
        <v>1469</v>
      </c>
      <c r="H498" s="11">
        <v>969.54</v>
      </c>
      <c r="I498" s="11">
        <v>962.94456456067371</v>
      </c>
      <c r="J498" s="11">
        <v>6.5954354393262804</v>
      </c>
      <c r="K498" s="8">
        <v>1.83</v>
      </c>
      <c r="L498" s="8"/>
      <c r="M498" s="12">
        <f t="shared" si="14"/>
        <v>2688.27</v>
      </c>
      <c r="N498" s="12">
        <f t="shared" si="14"/>
        <v>0</v>
      </c>
      <c r="O498" s="12">
        <f t="shared" si="15"/>
        <v>2688.27</v>
      </c>
    </row>
    <row r="499" spans="1:15" x14ac:dyDescent="0.25">
      <c r="A499" s="8"/>
      <c r="B499" s="8"/>
      <c r="C499" s="9"/>
      <c r="D499" s="8"/>
      <c r="E499" s="8" t="s">
        <v>1184</v>
      </c>
      <c r="F499" s="8">
        <v>0.69999999999999984</v>
      </c>
      <c r="G499" s="10">
        <v>5070</v>
      </c>
      <c r="H499" s="11">
        <v>3549</v>
      </c>
      <c r="I499" s="11">
        <v>2570.7434705712071</v>
      </c>
      <c r="J499" s="11">
        <v>978.25652942879299</v>
      </c>
      <c r="K499" s="8">
        <v>1.3</v>
      </c>
      <c r="L499" s="8"/>
      <c r="M499" s="12">
        <f t="shared" si="14"/>
        <v>6591</v>
      </c>
      <c r="N499" s="12">
        <f t="shared" si="14"/>
        <v>0</v>
      </c>
      <c r="O499" s="12">
        <f t="shared" si="15"/>
        <v>6591</v>
      </c>
    </row>
    <row r="500" spans="1:15" x14ac:dyDescent="0.25">
      <c r="A500" s="8"/>
      <c r="B500" s="8"/>
      <c r="C500" s="9"/>
      <c r="D500" s="8"/>
      <c r="E500" s="8" t="s">
        <v>1082</v>
      </c>
      <c r="F500" s="8">
        <v>0.79</v>
      </c>
      <c r="G500" s="10">
        <v>259</v>
      </c>
      <c r="H500" s="11">
        <v>204.61</v>
      </c>
      <c r="I500" s="11">
        <v>153.00940261660654</v>
      </c>
      <c r="J500" s="11">
        <v>51.60059738339347</v>
      </c>
      <c r="K500" s="8">
        <v>2.42</v>
      </c>
      <c r="L500" s="8"/>
      <c r="M500" s="12">
        <f t="shared" si="14"/>
        <v>626.78</v>
      </c>
      <c r="N500" s="12">
        <f t="shared" si="14"/>
        <v>0</v>
      </c>
      <c r="O500" s="12">
        <f t="shared" si="15"/>
        <v>626.78</v>
      </c>
    </row>
    <row r="501" spans="1:15" x14ac:dyDescent="0.25">
      <c r="A501" s="8"/>
      <c r="B501" s="8"/>
      <c r="C501" s="9"/>
      <c r="D501" s="8"/>
      <c r="E501" s="8" t="s">
        <v>1185</v>
      </c>
      <c r="F501" s="8">
        <v>0.79</v>
      </c>
      <c r="G501" s="10">
        <v>1429</v>
      </c>
      <c r="H501" s="11">
        <v>1128.9100000000001</v>
      </c>
      <c r="I501" s="11">
        <v>946.41967213114754</v>
      </c>
      <c r="J501" s="11">
        <v>182.49032786885255</v>
      </c>
      <c r="K501" s="8">
        <v>2.14</v>
      </c>
      <c r="L501" s="8"/>
      <c r="M501" s="12">
        <f t="shared" si="14"/>
        <v>3058.0600000000004</v>
      </c>
      <c r="N501" s="12">
        <f t="shared" si="14"/>
        <v>0</v>
      </c>
      <c r="O501" s="12">
        <f t="shared" si="15"/>
        <v>3058.0600000000004</v>
      </c>
    </row>
    <row r="502" spans="1:15" x14ac:dyDescent="0.25">
      <c r="A502" s="8"/>
      <c r="B502" s="8"/>
      <c r="C502" s="9"/>
      <c r="D502" s="8"/>
      <c r="E502" s="8" t="s">
        <v>1186</v>
      </c>
      <c r="F502" s="8">
        <v>0.72</v>
      </c>
      <c r="G502" s="10">
        <v>48</v>
      </c>
      <c r="H502" s="11">
        <v>34.56</v>
      </c>
      <c r="I502" s="11">
        <v>31.790163934426229</v>
      </c>
      <c r="J502" s="11">
        <v>2.7698360655737737</v>
      </c>
      <c r="K502" s="8">
        <v>2.29</v>
      </c>
      <c r="L502" s="8"/>
      <c r="M502" s="12">
        <f t="shared" si="14"/>
        <v>109.92</v>
      </c>
      <c r="N502" s="12">
        <f t="shared" si="14"/>
        <v>0</v>
      </c>
      <c r="O502" s="12">
        <f t="shared" si="15"/>
        <v>109.92</v>
      </c>
    </row>
    <row r="503" spans="1:15" x14ac:dyDescent="0.25">
      <c r="A503" s="8"/>
      <c r="B503" s="8"/>
      <c r="C503" s="9"/>
      <c r="D503" s="8"/>
      <c r="E503" s="8" t="s">
        <v>1187</v>
      </c>
      <c r="F503" s="8">
        <v>0.79</v>
      </c>
      <c r="G503" s="10">
        <v>1513</v>
      </c>
      <c r="H503" s="11">
        <v>1195.27</v>
      </c>
      <c r="I503" s="11">
        <v>862.03587798163346</v>
      </c>
      <c r="J503" s="11">
        <v>333.23412201836652</v>
      </c>
      <c r="K503" s="8">
        <v>2.42</v>
      </c>
      <c r="L503" s="8"/>
      <c r="M503" s="12">
        <f t="shared" si="14"/>
        <v>3661.46</v>
      </c>
      <c r="N503" s="12">
        <f t="shared" si="14"/>
        <v>0</v>
      </c>
      <c r="O503" s="12">
        <f t="shared" si="15"/>
        <v>3661.46</v>
      </c>
    </row>
    <row r="504" spans="1:15" x14ac:dyDescent="0.25">
      <c r="A504" s="8"/>
      <c r="B504" s="8"/>
      <c r="C504" s="9"/>
      <c r="D504" s="8"/>
      <c r="E504" s="8" t="s">
        <v>1188</v>
      </c>
      <c r="F504" s="8">
        <v>0.79</v>
      </c>
      <c r="G504" s="10">
        <v>657</v>
      </c>
      <c r="H504" s="11">
        <v>519.03</v>
      </c>
      <c r="I504" s="11">
        <v>390.16821392723926</v>
      </c>
      <c r="J504" s="11">
        <v>128.86178607276071</v>
      </c>
      <c r="K504" s="8">
        <v>2.42</v>
      </c>
      <c r="L504" s="8"/>
      <c r="M504" s="12">
        <f t="shared" si="14"/>
        <v>1589.94</v>
      </c>
      <c r="N504" s="12">
        <f t="shared" si="14"/>
        <v>0</v>
      </c>
      <c r="O504" s="12">
        <f t="shared" si="15"/>
        <v>1589.94</v>
      </c>
    </row>
    <row r="505" spans="1:15" x14ac:dyDescent="0.25">
      <c r="A505" s="8"/>
      <c r="B505" s="8"/>
      <c r="C505" s="9"/>
      <c r="D505" s="8"/>
      <c r="E505" s="8" t="s">
        <v>1083</v>
      </c>
      <c r="F505" s="8">
        <v>0.79</v>
      </c>
      <c r="G505" s="10">
        <v>505</v>
      </c>
      <c r="H505" s="11">
        <v>398.94999999999993</v>
      </c>
      <c r="I505" s="11">
        <v>294.31959633035012</v>
      </c>
      <c r="J505" s="11">
        <v>104.63040366964989</v>
      </c>
      <c r="K505" s="8">
        <v>2.42</v>
      </c>
      <c r="L505" s="8"/>
      <c r="M505" s="12">
        <f t="shared" si="14"/>
        <v>1222.0999999999999</v>
      </c>
      <c r="N505" s="12">
        <f t="shared" si="14"/>
        <v>0</v>
      </c>
      <c r="O505" s="12">
        <f t="shared" si="15"/>
        <v>1222.0999999999999</v>
      </c>
    </row>
    <row r="506" spans="1:15" x14ac:dyDescent="0.25">
      <c r="A506" s="8"/>
      <c r="B506" s="8"/>
      <c r="C506" s="9"/>
      <c r="D506" s="8"/>
      <c r="E506" s="8" t="s">
        <v>1189</v>
      </c>
      <c r="F506" s="8">
        <v>0.79</v>
      </c>
      <c r="G506" s="10">
        <v>2650</v>
      </c>
      <c r="H506" s="11">
        <v>2093.5</v>
      </c>
      <c r="I506" s="11">
        <v>1716.0275826177465</v>
      </c>
      <c r="J506" s="11">
        <v>377.4724173822533</v>
      </c>
      <c r="K506" s="8">
        <v>2.14</v>
      </c>
      <c r="L506" s="8"/>
      <c r="M506" s="12">
        <f t="shared" si="14"/>
        <v>5671</v>
      </c>
      <c r="N506" s="12">
        <f t="shared" si="14"/>
        <v>0</v>
      </c>
      <c r="O506" s="12">
        <f t="shared" si="15"/>
        <v>5671</v>
      </c>
    </row>
    <row r="507" spans="1:15" x14ac:dyDescent="0.25">
      <c r="A507" s="8"/>
      <c r="B507" s="8"/>
      <c r="C507" s="9"/>
      <c r="D507" s="8"/>
      <c r="E507" s="8" t="s">
        <v>1230</v>
      </c>
      <c r="F507" s="8">
        <v>0.72</v>
      </c>
      <c r="G507" s="10">
        <v>523</v>
      </c>
      <c r="H507" s="11">
        <v>376.56</v>
      </c>
      <c r="I507" s="11">
        <v>335.7625813166797</v>
      </c>
      <c r="J507" s="11">
        <v>40.797418683320309</v>
      </c>
      <c r="K507" s="8">
        <v>2.29</v>
      </c>
      <c r="L507" s="8"/>
      <c r="M507" s="12">
        <f t="shared" si="14"/>
        <v>1197.67</v>
      </c>
      <c r="N507" s="12">
        <f t="shared" si="14"/>
        <v>0</v>
      </c>
      <c r="O507" s="12">
        <f t="shared" si="15"/>
        <v>1197.67</v>
      </c>
    </row>
    <row r="508" spans="1:15" x14ac:dyDescent="0.25">
      <c r="A508" s="8"/>
      <c r="B508" s="8"/>
      <c r="C508" s="9"/>
      <c r="D508" s="8"/>
      <c r="E508" s="8" t="s">
        <v>1190</v>
      </c>
      <c r="F508" s="8">
        <v>0.79</v>
      </c>
      <c r="G508" s="10">
        <v>1335</v>
      </c>
      <c r="H508" s="11">
        <v>1054.6500000000001</v>
      </c>
      <c r="I508" s="11">
        <v>946.21052631578948</v>
      </c>
      <c r="J508" s="11">
        <v>108.43947368421061</v>
      </c>
      <c r="K508" s="8">
        <v>2.14</v>
      </c>
      <c r="L508" s="8"/>
      <c r="M508" s="12">
        <f t="shared" si="14"/>
        <v>2856.9</v>
      </c>
      <c r="N508" s="12">
        <f t="shared" si="14"/>
        <v>0</v>
      </c>
      <c r="O508" s="12">
        <f t="shared" si="15"/>
        <v>2856.9</v>
      </c>
    </row>
    <row r="509" spans="1:15" x14ac:dyDescent="0.25">
      <c r="A509" s="8"/>
      <c r="B509" s="8"/>
      <c r="C509" s="9"/>
      <c r="D509" s="8"/>
      <c r="E509" s="8" t="s">
        <v>1192</v>
      </c>
      <c r="F509" s="8">
        <v>0.79</v>
      </c>
      <c r="G509" s="10">
        <v>3358</v>
      </c>
      <c r="H509" s="11">
        <v>2652.82</v>
      </c>
      <c r="I509" s="11">
        <v>1919.1476137892018</v>
      </c>
      <c r="J509" s="11">
        <v>733.67238621079844</v>
      </c>
      <c r="K509" s="8">
        <v>2.42</v>
      </c>
      <c r="L509" s="8"/>
      <c r="M509" s="12">
        <f t="shared" si="14"/>
        <v>8126.36</v>
      </c>
      <c r="N509" s="12">
        <f t="shared" si="14"/>
        <v>0</v>
      </c>
      <c r="O509" s="12">
        <f t="shared" si="15"/>
        <v>8126.36</v>
      </c>
    </row>
    <row r="510" spans="1:15" x14ac:dyDescent="0.25">
      <c r="A510" s="8"/>
      <c r="B510" s="8"/>
      <c r="C510" s="9"/>
      <c r="D510" s="8"/>
      <c r="E510" s="8" t="s">
        <v>1193</v>
      </c>
      <c r="F510" s="8">
        <v>0.79</v>
      </c>
      <c r="G510" s="10">
        <v>2056</v>
      </c>
      <c r="H510" s="11">
        <v>1624.24</v>
      </c>
      <c r="I510" s="11">
        <v>1153.2940365809745</v>
      </c>
      <c r="J510" s="11">
        <v>470.94596341902565</v>
      </c>
      <c r="K510" s="8">
        <v>2.42</v>
      </c>
      <c r="L510" s="8"/>
      <c r="M510" s="12">
        <f t="shared" si="14"/>
        <v>4975.5199999999995</v>
      </c>
      <c r="N510" s="12">
        <f t="shared" si="14"/>
        <v>0</v>
      </c>
      <c r="O510" s="12">
        <f t="shared" si="15"/>
        <v>4975.5199999999995</v>
      </c>
    </row>
    <row r="511" spans="1:15" x14ac:dyDescent="0.25">
      <c r="A511" s="8"/>
      <c r="B511" s="8"/>
      <c r="C511" s="9"/>
      <c r="D511" s="8"/>
      <c r="E511" s="8" t="s">
        <v>1194</v>
      </c>
      <c r="F511" s="8">
        <v>0.65</v>
      </c>
      <c r="G511" s="10">
        <v>4122</v>
      </c>
      <c r="H511" s="11">
        <v>2679.2999999999997</v>
      </c>
      <c r="I511" s="11">
        <v>2472.6309592162224</v>
      </c>
      <c r="J511" s="11">
        <v>206.66904078377758</v>
      </c>
      <c r="K511" s="8">
        <v>1.66</v>
      </c>
      <c r="L511" s="8"/>
      <c r="M511" s="12">
        <f t="shared" si="14"/>
        <v>6842.5199999999995</v>
      </c>
      <c r="N511" s="12">
        <f t="shared" si="14"/>
        <v>0</v>
      </c>
      <c r="O511" s="12">
        <f t="shared" si="15"/>
        <v>6842.5199999999995</v>
      </c>
    </row>
    <row r="512" spans="1:15" x14ac:dyDescent="0.25">
      <c r="A512" s="8"/>
      <c r="B512" s="8"/>
      <c r="C512" s="9"/>
      <c r="D512" s="8"/>
      <c r="E512" s="8" t="s">
        <v>1195</v>
      </c>
      <c r="F512" s="8">
        <v>0.65</v>
      </c>
      <c r="G512" s="10">
        <v>437</v>
      </c>
      <c r="H512" s="11">
        <v>284.05</v>
      </c>
      <c r="I512" s="11">
        <v>243.18241057188428</v>
      </c>
      <c r="J512" s="11">
        <v>40.867589428115735</v>
      </c>
      <c r="K512" s="8">
        <v>1.79</v>
      </c>
      <c r="L512" s="8"/>
      <c r="M512" s="12">
        <f t="shared" si="14"/>
        <v>782.23</v>
      </c>
      <c r="N512" s="12">
        <f t="shared" si="14"/>
        <v>0</v>
      </c>
      <c r="O512" s="12">
        <f t="shared" si="15"/>
        <v>782.23</v>
      </c>
    </row>
    <row r="513" spans="1:16" x14ac:dyDescent="0.25">
      <c r="A513" s="8"/>
      <c r="B513" s="8"/>
      <c r="C513" s="9"/>
      <c r="D513" s="8"/>
      <c r="E513" s="8" t="s">
        <v>954</v>
      </c>
      <c r="F513" s="8">
        <v>0.65</v>
      </c>
      <c r="G513" s="10">
        <v>192</v>
      </c>
      <c r="H513" s="11">
        <v>124.8</v>
      </c>
      <c r="I513" s="11">
        <v>126.73663423673848</v>
      </c>
      <c r="J513" s="11">
        <v>-1.9366342367384846</v>
      </c>
      <c r="K513" s="8">
        <v>1.64</v>
      </c>
      <c r="L513" s="8"/>
      <c r="M513" s="12">
        <f t="shared" si="14"/>
        <v>314.88</v>
      </c>
      <c r="N513" s="12">
        <f t="shared" si="14"/>
        <v>0</v>
      </c>
      <c r="O513" s="12">
        <f t="shared" si="15"/>
        <v>314.88</v>
      </c>
    </row>
    <row r="514" spans="1:16" x14ac:dyDescent="0.25">
      <c r="A514" s="8"/>
      <c r="B514" s="8"/>
      <c r="C514" s="9"/>
      <c r="D514" s="8"/>
      <c r="E514" s="8" t="s">
        <v>1196</v>
      </c>
      <c r="F514" s="8">
        <v>0.65</v>
      </c>
      <c r="G514" s="10">
        <v>4273</v>
      </c>
      <c r="H514" s="11">
        <v>2777.4500000000003</v>
      </c>
      <c r="I514" s="11">
        <v>2349.8971983014335</v>
      </c>
      <c r="J514" s="11">
        <v>427.55280169856638</v>
      </c>
      <c r="K514" s="8">
        <v>1.66</v>
      </c>
      <c r="L514" s="8"/>
      <c r="M514" s="12">
        <f t="shared" si="14"/>
        <v>7093.1799999999994</v>
      </c>
      <c r="N514" s="12">
        <f t="shared" si="14"/>
        <v>0</v>
      </c>
      <c r="O514" s="12">
        <f t="shared" si="15"/>
        <v>7093.1799999999994</v>
      </c>
    </row>
    <row r="515" spans="1:16" x14ac:dyDescent="0.25">
      <c r="A515" s="8"/>
      <c r="B515" s="8"/>
      <c r="C515" s="9"/>
      <c r="D515" s="8"/>
      <c r="E515" s="8" t="s">
        <v>1197</v>
      </c>
      <c r="F515" s="8">
        <v>0.65</v>
      </c>
      <c r="G515" s="10">
        <v>98</v>
      </c>
      <c r="H515" s="11">
        <v>63.7</v>
      </c>
      <c r="I515" s="11">
        <v>53.836387311681435</v>
      </c>
      <c r="J515" s="11">
        <v>9.8636126883185682</v>
      </c>
      <c r="K515" s="8">
        <v>1.79</v>
      </c>
      <c r="L515" s="8"/>
      <c r="M515" s="12">
        <f t="shared" si="14"/>
        <v>175.42000000000002</v>
      </c>
      <c r="N515" s="12">
        <f t="shared" si="14"/>
        <v>0</v>
      </c>
      <c r="O515" s="12">
        <f t="shared" si="15"/>
        <v>175.42000000000002</v>
      </c>
    </row>
    <row r="516" spans="1:16" x14ac:dyDescent="0.25">
      <c r="A516" s="8"/>
      <c r="B516" s="8"/>
      <c r="C516" s="9"/>
      <c r="D516" s="8"/>
      <c r="E516" s="8" t="s">
        <v>1084</v>
      </c>
      <c r="F516" s="8">
        <v>0.65</v>
      </c>
      <c r="G516" s="10">
        <v>14</v>
      </c>
      <c r="H516" s="11">
        <v>9.1</v>
      </c>
      <c r="I516" s="11">
        <v>7.7479452054794518</v>
      </c>
      <c r="J516" s="11">
        <v>1.3520547945205477</v>
      </c>
      <c r="K516" s="8">
        <v>1.64</v>
      </c>
      <c r="L516" s="8"/>
      <c r="M516" s="12">
        <f t="shared" si="14"/>
        <v>22.959999999999997</v>
      </c>
      <c r="N516" s="12">
        <f t="shared" si="14"/>
        <v>0</v>
      </c>
      <c r="O516" s="12">
        <f t="shared" si="15"/>
        <v>22.959999999999997</v>
      </c>
    </row>
    <row r="517" spans="1:16" s="7" customFormat="1" x14ac:dyDescent="0.25">
      <c r="A517" s="13"/>
      <c r="B517" s="13" t="s">
        <v>241</v>
      </c>
      <c r="C517" s="14"/>
      <c r="D517" s="13"/>
      <c r="E517" s="13"/>
      <c r="F517" s="13"/>
      <c r="G517" s="15">
        <v>466591</v>
      </c>
      <c r="H517" s="16">
        <v>341566.11000000022</v>
      </c>
      <c r="I517" s="16">
        <v>262600.00000000029</v>
      </c>
      <c r="J517" s="16">
        <v>78966.11000000003</v>
      </c>
      <c r="K517" s="13"/>
      <c r="L517" s="13"/>
      <c r="M517" s="17"/>
      <c r="N517" s="17"/>
      <c r="O517" s="17">
        <f>SUM(O290:O516)</f>
        <v>804066.11000000022</v>
      </c>
      <c r="P517"/>
    </row>
    <row r="518" spans="1:16" s="7" customFormat="1" x14ac:dyDescent="0.25">
      <c r="A518" s="2" t="s">
        <v>391</v>
      </c>
      <c r="B518" s="2"/>
      <c r="C518" s="3"/>
      <c r="D518" s="2"/>
      <c r="E518" s="2"/>
      <c r="F518" s="2"/>
      <c r="G518" s="4">
        <v>466591</v>
      </c>
      <c r="H518" s="5">
        <v>341566.11000000022</v>
      </c>
      <c r="I518" s="5">
        <v>262600.00000000029</v>
      </c>
      <c r="J518" s="5">
        <v>78966.11000000003</v>
      </c>
      <c r="K518" s="2"/>
      <c r="L518" s="2"/>
      <c r="M518" s="6"/>
      <c r="N518" s="6"/>
      <c r="O518" s="6"/>
      <c r="P518"/>
    </row>
    <row r="519" spans="1:16" x14ac:dyDescent="0.25">
      <c r="A519" s="2" t="s">
        <v>392</v>
      </c>
      <c r="B519" s="2"/>
      <c r="C519" s="3"/>
      <c r="D519" s="2"/>
      <c r="E519" s="2"/>
      <c r="F519" s="2"/>
      <c r="G519" s="4">
        <v>1185097</v>
      </c>
      <c r="H519" s="5">
        <v>1009897.4099999983</v>
      </c>
      <c r="I519" s="5">
        <v>978267.39999999851</v>
      </c>
      <c r="J519" s="5">
        <v>31630.009999999973</v>
      </c>
      <c r="K519" s="2"/>
      <c r="L519" s="2"/>
      <c r="M519" s="6"/>
      <c r="N519" s="6"/>
      <c r="O519" s="6">
        <f>O16+O19+O63+O68+O70+O96+O99+O103+O113+O142+O235+O239+O248+O263+O266+O277+O288+O517</f>
        <v>2059562.75</v>
      </c>
    </row>
  </sheetData>
  <mergeCells count="1">
    <mergeCell ref="A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4E187-CF56-4336-91E6-E08B9B822333}">
  <sheetPr codeName="Sheet8"/>
  <dimension ref="A1:P639"/>
  <sheetViews>
    <sheetView workbookViewId="0">
      <selection activeCell="E11" sqref="E11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7.425781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1231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24</v>
      </c>
      <c r="D5" s="8" t="s">
        <v>19</v>
      </c>
      <c r="E5" s="8" t="s">
        <v>1232</v>
      </c>
      <c r="F5" s="8">
        <v>3.3100000000000009</v>
      </c>
      <c r="G5" s="10">
        <v>3136</v>
      </c>
      <c r="H5" s="11">
        <v>10380.16</v>
      </c>
      <c r="I5" s="11">
        <v>11547.552926923761</v>
      </c>
      <c r="J5" s="11">
        <v>-1167.3929269237603</v>
      </c>
      <c r="K5" s="8"/>
      <c r="L5" s="8">
        <v>3.8</v>
      </c>
      <c r="M5" s="12">
        <f t="shared" ref="M5:N68" si="0">$G5*K5</f>
        <v>0</v>
      </c>
      <c r="N5" s="12">
        <f t="shared" si="0"/>
        <v>11916.8</v>
      </c>
      <c r="O5" s="12">
        <f t="shared" ref="O5:O68" si="1">M5+N5</f>
        <v>11916.8</v>
      </c>
      <c r="P5" s="7"/>
    </row>
    <row r="6" spans="1:16" x14ac:dyDescent="0.25">
      <c r="A6" s="8"/>
      <c r="B6" s="8"/>
      <c r="C6" s="9"/>
      <c r="D6" s="8"/>
      <c r="E6" s="8" t="s">
        <v>1233</v>
      </c>
      <c r="F6" s="8">
        <v>2.99</v>
      </c>
      <c r="G6" s="10">
        <v>460</v>
      </c>
      <c r="H6" s="11">
        <v>1375.4</v>
      </c>
      <c r="I6" s="11">
        <v>2001</v>
      </c>
      <c r="J6" s="11">
        <v>-625.59999999999991</v>
      </c>
      <c r="K6" s="8"/>
      <c r="L6" s="8">
        <v>3.23</v>
      </c>
      <c r="M6" s="12">
        <f t="shared" si="0"/>
        <v>0</v>
      </c>
      <c r="N6" s="12">
        <f t="shared" si="0"/>
        <v>1485.8</v>
      </c>
      <c r="O6" s="12">
        <f t="shared" si="1"/>
        <v>1485.8</v>
      </c>
      <c r="P6" s="7"/>
    </row>
    <row r="7" spans="1:16" x14ac:dyDescent="0.25">
      <c r="A7" s="8"/>
      <c r="B7" s="8"/>
      <c r="C7" s="9" t="s">
        <v>30</v>
      </c>
      <c r="D7" s="8" t="s">
        <v>165</v>
      </c>
      <c r="E7" s="8" t="s">
        <v>1114</v>
      </c>
      <c r="F7" s="8">
        <v>1.54</v>
      </c>
      <c r="G7" s="10">
        <v>3</v>
      </c>
      <c r="H7" s="11">
        <v>4.62</v>
      </c>
      <c r="I7" s="11">
        <v>4.1428695652173912</v>
      </c>
      <c r="J7" s="11">
        <v>0.47713043478260886</v>
      </c>
      <c r="K7" s="8"/>
      <c r="L7" s="8">
        <v>1.65</v>
      </c>
      <c r="M7" s="12">
        <f t="shared" si="0"/>
        <v>0</v>
      </c>
      <c r="N7" s="12">
        <f t="shared" si="0"/>
        <v>4.9499999999999993</v>
      </c>
      <c r="O7" s="12">
        <f t="shared" si="1"/>
        <v>4.9499999999999993</v>
      </c>
      <c r="P7" s="7"/>
    </row>
    <row r="8" spans="1:16" x14ac:dyDescent="0.25">
      <c r="A8" s="8"/>
      <c r="B8" s="8"/>
      <c r="C8" s="9"/>
      <c r="D8" s="8"/>
      <c r="E8" s="8" t="s">
        <v>1116</v>
      </c>
      <c r="F8" s="8">
        <v>1.54</v>
      </c>
      <c r="G8" s="10">
        <v>3232</v>
      </c>
      <c r="H8" s="11">
        <v>4977.28</v>
      </c>
      <c r="I8" s="11">
        <v>4530.4555514874146</v>
      </c>
      <c r="J8" s="11">
        <v>446.82444851258572</v>
      </c>
      <c r="K8" s="8"/>
      <c r="L8" s="8">
        <v>1.65</v>
      </c>
      <c r="M8" s="12">
        <f t="shared" si="0"/>
        <v>0</v>
      </c>
      <c r="N8" s="12">
        <f t="shared" si="0"/>
        <v>5332.7999999999993</v>
      </c>
      <c r="O8" s="12">
        <f t="shared" si="1"/>
        <v>5332.7999999999993</v>
      </c>
      <c r="P8" s="7"/>
    </row>
    <row r="9" spans="1:16" x14ac:dyDescent="0.25">
      <c r="A9" s="8"/>
      <c r="B9" s="8"/>
      <c r="C9" s="9"/>
      <c r="D9" s="8"/>
      <c r="E9" s="8" t="s">
        <v>1234</v>
      </c>
      <c r="F9" s="8">
        <v>1.54</v>
      </c>
      <c r="G9" s="10">
        <v>1872</v>
      </c>
      <c r="H9" s="11">
        <v>2882.8800000000006</v>
      </c>
      <c r="I9" s="11">
        <v>2620.6388235294116</v>
      </c>
      <c r="J9" s="11">
        <v>262.24117647058819</v>
      </c>
      <c r="K9" s="8"/>
      <c r="L9" s="8">
        <v>1.65</v>
      </c>
      <c r="M9" s="12">
        <f t="shared" si="0"/>
        <v>0</v>
      </c>
      <c r="N9" s="12">
        <f t="shared" si="0"/>
        <v>3088.7999999999997</v>
      </c>
      <c r="O9" s="12">
        <f t="shared" si="1"/>
        <v>3088.7999999999997</v>
      </c>
      <c r="P9" s="7"/>
    </row>
    <row r="10" spans="1:16" x14ac:dyDescent="0.25">
      <c r="A10" s="8"/>
      <c r="B10" s="8"/>
      <c r="C10" s="9"/>
      <c r="D10" s="8"/>
      <c r="E10" s="8" t="s">
        <v>1235</v>
      </c>
      <c r="F10" s="8">
        <v>1.5399999999999996</v>
      </c>
      <c r="G10" s="10">
        <v>6008</v>
      </c>
      <c r="H10" s="11">
        <v>9252.32</v>
      </c>
      <c r="I10" s="11">
        <v>8757.4827554179574</v>
      </c>
      <c r="J10" s="11">
        <v>494.83724458204318</v>
      </c>
      <c r="K10" s="8"/>
      <c r="L10" s="8">
        <v>1.65</v>
      </c>
      <c r="M10" s="12">
        <f t="shared" si="0"/>
        <v>0</v>
      </c>
      <c r="N10" s="12">
        <f t="shared" si="0"/>
        <v>9913.1999999999989</v>
      </c>
      <c r="O10" s="12">
        <f t="shared" si="1"/>
        <v>9913.1999999999989</v>
      </c>
      <c r="P10" s="7"/>
    </row>
    <row r="11" spans="1:16" x14ac:dyDescent="0.25">
      <c r="A11" s="8"/>
      <c r="B11" s="8"/>
      <c r="C11" s="9"/>
      <c r="D11" s="8"/>
      <c r="E11" s="8" t="s">
        <v>1236</v>
      </c>
      <c r="F11" s="8">
        <v>1.54</v>
      </c>
      <c r="G11" s="10">
        <v>275</v>
      </c>
      <c r="H11" s="11">
        <v>423.5</v>
      </c>
      <c r="I11" s="11">
        <v>667</v>
      </c>
      <c r="J11" s="11">
        <v>-243.5</v>
      </c>
      <c r="K11" s="8"/>
      <c r="L11" s="8">
        <v>1.65</v>
      </c>
      <c r="M11" s="12">
        <f t="shared" si="0"/>
        <v>0</v>
      </c>
      <c r="N11" s="12">
        <f t="shared" si="0"/>
        <v>453.75</v>
      </c>
      <c r="O11" s="12">
        <f t="shared" si="1"/>
        <v>453.75</v>
      </c>
      <c r="P11" s="7"/>
    </row>
    <row r="12" spans="1:16" s="7" customFormat="1" x14ac:dyDescent="0.25">
      <c r="A12" s="13"/>
      <c r="B12" s="13" t="s">
        <v>34</v>
      </c>
      <c r="C12" s="14"/>
      <c r="D12" s="13"/>
      <c r="E12" s="13"/>
      <c r="F12" s="13"/>
      <c r="G12" s="15">
        <v>14986</v>
      </c>
      <c r="H12" s="16">
        <v>29296.159999999996</v>
      </c>
      <c r="I12" s="16">
        <v>30128.272926923761</v>
      </c>
      <c r="J12" s="16">
        <v>-832.11292692376071</v>
      </c>
      <c r="K12" s="13"/>
      <c r="L12" s="13"/>
      <c r="M12" s="17"/>
      <c r="N12" s="17"/>
      <c r="O12" s="17">
        <f>SUM(O5:O11)</f>
        <v>32196.1</v>
      </c>
    </row>
    <row r="13" spans="1:16" x14ac:dyDescent="0.25">
      <c r="A13" s="8"/>
      <c r="B13" s="8" t="s">
        <v>949</v>
      </c>
      <c r="C13" s="9" t="s">
        <v>18</v>
      </c>
      <c r="D13" s="8" t="s">
        <v>49</v>
      </c>
      <c r="E13" s="8" t="s">
        <v>1117</v>
      </c>
      <c r="F13" s="8">
        <v>5</v>
      </c>
      <c r="G13" s="10">
        <v>2098</v>
      </c>
      <c r="H13" s="11">
        <v>10490</v>
      </c>
      <c r="I13" s="11">
        <v>8289.86</v>
      </c>
      <c r="J13" s="11">
        <v>2200.14</v>
      </c>
      <c r="K13" s="8"/>
      <c r="L13" s="8">
        <v>6.95</v>
      </c>
      <c r="M13" s="12">
        <f t="shared" si="0"/>
        <v>0</v>
      </c>
      <c r="N13" s="12">
        <f t="shared" si="0"/>
        <v>14581.1</v>
      </c>
      <c r="O13" s="12">
        <f t="shared" si="1"/>
        <v>14581.1</v>
      </c>
      <c r="P13" s="7"/>
    </row>
    <row r="14" spans="1:16" x14ac:dyDescent="0.25">
      <c r="A14" s="8"/>
      <c r="B14" s="8"/>
      <c r="C14" s="9"/>
      <c r="D14" s="8"/>
      <c r="E14" s="8" t="s">
        <v>1237</v>
      </c>
      <c r="F14" s="8">
        <v>4.9800000000000022</v>
      </c>
      <c r="G14" s="10">
        <v>1850</v>
      </c>
      <c r="H14" s="11">
        <v>9213</v>
      </c>
      <c r="I14" s="11">
        <v>8289.86</v>
      </c>
      <c r="J14" s="11">
        <v>923.13999999999965</v>
      </c>
      <c r="K14" s="8"/>
      <c r="L14" s="8">
        <v>6.34</v>
      </c>
      <c r="M14" s="12">
        <f t="shared" si="0"/>
        <v>0</v>
      </c>
      <c r="N14" s="12">
        <f t="shared" si="0"/>
        <v>11729</v>
      </c>
      <c r="O14" s="12">
        <f t="shared" si="1"/>
        <v>11729</v>
      </c>
      <c r="P14" s="7"/>
    </row>
    <row r="15" spans="1:16" x14ac:dyDescent="0.25">
      <c r="A15" s="8"/>
      <c r="B15" s="8"/>
      <c r="C15" s="9" t="s">
        <v>24</v>
      </c>
      <c r="D15" s="8" t="s">
        <v>32</v>
      </c>
      <c r="E15" s="8" t="s">
        <v>1118</v>
      </c>
      <c r="F15" s="8">
        <v>3.4600000000000004</v>
      </c>
      <c r="G15" s="10">
        <v>543</v>
      </c>
      <c r="H15" s="11">
        <v>1878.7800000000002</v>
      </c>
      <c r="I15" s="11">
        <v>2357.5631126802</v>
      </c>
      <c r="J15" s="11">
        <v>-478.78311268020002</v>
      </c>
      <c r="K15" s="8"/>
      <c r="L15" s="8">
        <v>4.46</v>
      </c>
      <c r="M15" s="12">
        <f t="shared" si="0"/>
        <v>0</v>
      </c>
      <c r="N15" s="12">
        <f t="shared" si="0"/>
        <v>2421.7800000000002</v>
      </c>
      <c r="O15" s="12">
        <f t="shared" si="1"/>
        <v>2421.7800000000002</v>
      </c>
      <c r="P15" s="7"/>
    </row>
    <row r="16" spans="1:16" x14ac:dyDescent="0.25">
      <c r="A16" s="8"/>
      <c r="B16" s="8"/>
      <c r="C16" s="9"/>
      <c r="D16" s="8"/>
      <c r="E16" s="8" t="s">
        <v>1238</v>
      </c>
      <c r="F16" s="8">
        <v>3.46</v>
      </c>
      <c r="G16" s="10">
        <v>5</v>
      </c>
      <c r="H16" s="11">
        <v>17.3</v>
      </c>
      <c r="I16" s="11">
        <v>0</v>
      </c>
      <c r="J16" s="11">
        <v>17.3</v>
      </c>
      <c r="K16" s="8"/>
      <c r="L16" s="8">
        <v>4.46</v>
      </c>
      <c r="M16" s="12">
        <f t="shared" si="0"/>
        <v>0</v>
      </c>
      <c r="N16" s="12">
        <f t="shared" si="0"/>
        <v>22.3</v>
      </c>
      <c r="O16" s="12">
        <f t="shared" si="1"/>
        <v>22.3</v>
      </c>
      <c r="P16" s="7"/>
    </row>
    <row r="17" spans="1:16" s="7" customFormat="1" x14ac:dyDescent="0.25">
      <c r="A17" s="13"/>
      <c r="B17" s="13" t="s">
        <v>952</v>
      </c>
      <c r="C17" s="14"/>
      <c r="D17" s="13"/>
      <c r="E17" s="13"/>
      <c r="F17" s="13"/>
      <c r="G17" s="15">
        <v>4496</v>
      </c>
      <c r="H17" s="16">
        <v>21599.079999999994</v>
      </c>
      <c r="I17" s="16">
        <v>18937.283112680201</v>
      </c>
      <c r="J17" s="16">
        <v>2661.7968873198006</v>
      </c>
      <c r="K17" s="13"/>
      <c r="L17" s="13"/>
      <c r="M17" s="17"/>
      <c r="N17" s="17"/>
      <c r="O17" s="17">
        <f>SUM(O13:O16)</f>
        <v>28754.179999999997</v>
      </c>
    </row>
    <row r="18" spans="1:16" s="7" customFormat="1" x14ac:dyDescent="0.25">
      <c r="A18" s="2" t="s">
        <v>35</v>
      </c>
      <c r="B18" s="2"/>
      <c r="C18" s="3"/>
      <c r="D18" s="2"/>
      <c r="E18" s="2"/>
      <c r="F18" s="2"/>
      <c r="G18" s="4">
        <v>19482</v>
      </c>
      <c r="H18" s="5">
        <v>50895.240000000013</v>
      </c>
      <c r="I18" s="5">
        <v>49065.556039603965</v>
      </c>
      <c r="J18" s="5">
        <v>1829.6839603960386</v>
      </c>
      <c r="K18" s="2"/>
      <c r="L18" s="2"/>
      <c r="M18" s="6"/>
      <c r="N18" s="6"/>
      <c r="O18" s="6"/>
    </row>
    <row r="19" spans="1:16" x14ac:dyDescent="0.25">
      <c r="A19" s="8" t="s">
        <v>36</v>
      </c>
      <c r="B19" s="8" t="s">
        <v>48</v>
      </c>
      <c r="C19" s="9" t="s">
        <v>18</v>
      </c>
      <c r="D19" s="8" t="s">
        <v>55</v>
      </c>
      <c r="E19" s="8" t="s">
        <v>1239</v>
      </c>
      <c r="F19" s="8">
        <v>3.7</v>
      </c>
      <c r="G19" s="10">
        <v>975</v>
      </c>
      <c r="H19" s="11">
        <v>3607.4999999999995</v>
      </c>
      <c r="I19" s="11">
        <v>1713.9093749999997</v>
      </c>
      <c r="J19" s="11">
        <v>1893.590625</v>
      </c>
      <c r="K19" s="8">
        <v>8.06</v>
      </c>
      <c r="L19" s="8"/>
      <c r="M19" s="12">
        <f t="shared" si="0"/>
        <v>7858.5000000000009</v>
      </c>
      <c r="N19" s="12">
        <f t="shared" si="0"/>
        <v>0</v>
      </c>
      <c r="O19" s="12">
        <f t="shared" si="1"/>
        <v>7858.5000000000009</v>
      </c>
      <c r="P19" s="7"/>
    </row>
    <row r="20" spans="1:16" x14ac:dyDescent="0.25">
      <c r="A20" s="8"/>
      <c r="B20" s="8"/>
      <c r="C20" s="9"/>
      <c r="D20" s="8"/>
      <c r="E20" s="8" t="s">
        <v>1240</v>
      </c>
      <c r="F20" s="8">
        <v>3.7</v>
      </c>
      <c r="G20" s="10">
        <v>164</v>
      </c>
      <c r="H20" s="11">
        <v>606.79999999999995</v>
      </c>
      <c r="I20" s="11">
        <v>367.05013499431601</v>
      </c>
      <c r="J20" s="11">
        <v>239.749865005684</v>
      </c>
      <c r="K20" s="8">
        <v>9.4499999999999993</v>
      </c>
      <c r="L20" s="8"/>
      <c r="M20" s="12">
        <f t="shared" si="0"/>
        <v>1549.8</v>
      </c>
      <c r="N20" s="12">
        <f t="shared" si="0"/>
        <v>0</v>
      </c>
      <c r="O20" s="12">
        <f t="shared" si="1"/>
        <v>1549.8</v>
      </c>
      <c r="P20" s="7"/>
    </row>
    <row r="21" spans="1:16" x14ac:dyDescent="0.25">
      <c r="A21" s="8"/>
      <c r="B21" s="8"/>
      <c r="C21" s="9"/>
      <c r="D21" s="8"/>
      <c r="E21" s="8" t="s">
        <v>698</v>
      </c>
      <c r="F21" s="8">
        <v>3.7</v>
      </c>
      <c r="G21" s="10">
        <v>8</v>
      </c>
      <c r="H21" s="11">
        <v>29.6</v>
      </c>
      <c r="I21" s="11">
        <v>26.441338582677169</v>
      </c>
      <c r="J21" s="11">
        <v>3.1586614173228345</v>
      </c>
      <c r="K21" s="8">
        <v>7.18</v>
      </c>
      <c r="L21" s="8"/>
      <c r="M21" s="12">
        <f t="shared" si="0"/>
        <v>57.44</v>
      </c>
      <c r="N21" s="12">
        <f t="shared" si="0"/>
        <v>0</v>
      </c>
      <c r="O21" s="12">
        <f t="shared" si="1"/>
        <v>57.44</v>
      </c>
      <c r="P21" s="7"/>
    </row>
    <row r="22" spans="1:16" x14ac:dyDescent="0.25">
      <c r="A22" s="8"/>
      <c r="B22" s="8"/>
      <c r="C22" s="9"/>
      <c r="D22" s="8"/>
      <c r="E22" s="8" t="s">
        <v>1241</v>
      </c>
      <c r="F22" s="8">
        <v>2.75</v>
      </c>
      <c r="G22" s="10">
        <v>806</v>
      </c>
      <c r="H22" s="11">
        <v>2216.5</v>
      </c>
      <c r="I22" s="11">
        <v>1731.1247844827585</v>
      </c>
      <c r="J22" s="11">
        <v>485.37521551724137</v>
      </c>
      <c r="K22" s="8">
        <v>5.29</v>
      </c>
      <c r="L22" s="8"/>
      <c r="M22" s="12">
        <f t="shared" si="0"/>
        <v>4263.74</v>
      </c>
      <c r="N22" s="12">
        <f t="shared" si="0"/>
        <v>0</v>
      </c>
      <c r="O22" s="12">
        <f t="shared" si="1"/>
        <v>4263.74</v>
      </c>
      <c r="P22" s="7"/>
    </row>
    <row r="23" spans="1:16" x14ac:dyDescent="0.25">
      <c r="A23" s="8"/>
      <c r="B23" s="8"/>
      <c r="C23" s="9"/>
      <c r="D23" s="8"/>
      <c r="E23" s="8" t="s">
        <v>1119</v>
      </c>
      <c r="F23" s="8">
        <v>2.75</v>
      </c>
      <c r="G23" s="10">
        <v>364</v>
      </c>
      <c r="H23" s="11">
        <v>1001</v>
      </c>
      <c r="I23" s="11">
        <v>708.29113300492611</v>
      </c>
      <c r="J23" s="11">
        <v>292.70886699507389</v>
      </c>
      <c r="K23" s="8">
        <v>5.29</v>
      </c>
      <c r="L23" s="8"/>
      <c r="M23" s="12">
        <f t="shared" si="0"/>
        <v>1925.56</v>
      </c>
      <c r="N23" s="12">
        <f t="shared" si="0"/>
        <v>0</v>
      </c>
      <c r="O23" s="12">
        <f t="shared" si="1"/>
        <v>1925.56</v>
      </c>
      <c r="P23" s="7"/>
    </row>
    <row r="24" spans="1:16" x14ac:dyDescent="0.25">
      <c r="A24" s="8"/>
      <c r="B24" s="8"/>
      <c r="C24" s="9"/>
      <c r="D24" s="8"/>
      <c r="E24" s="8" t="s">
        <v>1242</v>
      </c>
      <c r="F24" s="8">
        <v>2.75</v>
      </c>
      <c r="G24" s="10">
        <v>296</v>
      </c>
      <c r="H24" s="11">
        <v>814</v>
      </c>
      <c r="I24" s="11">
        <v>886.7036250000001</v>
      </c>
      <c r="J24" s="11">
        <v>-72.703625000000045</v>
      </c>
      <c r="K24" s="8">
        <v>6.01</v>
      </c>
      <c r="L24" s="8"/>
      <c r="M24" s="12">
        <f t="shared" si="0"/>
        <v>1778.96</v>
      </c>
      <c r="N24" s="12">
        <f t="shared" si="0"/>
        <v>0</v>
      </c>
      <c r="O24" s="12">
        <f t="shared" si="1"/>
        <v>1778.96</v>
      </c>
      <c r="P24" s="7"/>
    </row>
    <row r="25" spans="1:16" x14ac:dyDescent="0.25">
      <c r="A25" s="8"/>
      <c r="B25" s="8"/>
      <c r="C25" s="9"/>
      <c r="D25" s="8"/>
      <c r="E25" s="8" t="s">
        <v>813</v>
      </c>
      <c r="F25" s="8">
        <v>3.7000000000000006</v>
      </c>
      <c r="G25" s="10">
        <v>88</v>
      </c>
      <c r="H25" s="11">
        <v>325.60000000000002</v>
      </c>
      <c r="I25" s="11">
        <v>211.326338028169</v>
      </c>
      <c r="J25" s="11">
        <v>114.27366197183099</v>
      </c>
      <c r="K25" s="8">
        <v>8.25</v>
      </c>
      <c r="L25" s="8"/>
      <c r="M25" s="12">
        <f t="shared" si="0"/>
        <v>726</v>
      </c>
      <c r="N25" s="12">
        <f t="shared" si="0"/>
        <v>0</v>
      </c>
      <c r="O25" s="12">
        <f t="shared" si="1"/>
        <v>726</v>
      </c>
      <c r="P25" s="7"/>
    </row>
    <row r="26" spans="1:16" x14ac:dyDescent="0.25">
      <c r="A26" s="8"/>
      <c r="B26" s="8"/>
      <c r="C26" s="9"/>
      <c r="D26" s="8"/>
      <c r="E26" s="8" t="s">
        <v>814</v>
      </c>
      <c r="F26" s="8">
        <v>3.7</v>
      </c>
      <c r="G26" s="10">
        <v>24</v>
      </c>
      <c r="H26" s="11">
        <v>88.8</v>
      </c>
      <c r="I26" s="11">
        <v>54.900000000000006</v>
      </c>
      <c r="J26" s="11">
        <v>33.899999999999991</v>
      </c>
      <c r="K26" s="8">
        <v>8.64</v>
      </c>
      <c r="L26" s="8"/>
      <c r="M26" s="12">
        <f t="shared" si="0"/>
        <v>207.36</v>
      </c>
      <c r="N26" s="12">
        <f t="shared" si="0"/>
        <v>0</v>
      </c>
      <c r="O26" s="12">
        <f t="shared" si="1"/>
        <v>207.36</v>
      </c>
      <c r="P26" s="7"/>
    </row>
    <row r="27" spans="1:16" x14ac:dyDescent="0.25">
      <c r="A27" s="8"/>
      <c r="B27" s="8"/>
      <c r="C27" s="9"/>
      <c r="D27" s="8"/>
      <c r="E27" s="8" t="s">
        <v>1002</v>
      </c>
      <c r="F27" s="8">
        <v>3.7</v>
      </c>
      <c r="G27" s="10">
        <v>257</v>
      </c>
      <c r="H27" s="11">
        <v>950.90000000000009</v>
      </c>
      <c r="I27" s="11">
        <v>568.97420145875253</v>
      </c>
      <c r="J27" s="11">
        <v>381.92579854124756</v>
      </c>
      <c r="K27" s="8">
        <v>7.63</v>
      </c>
      <c r="L27" s="8"/>
      <c r="M27" s="12">
        <f t="shared" si="0"/>
        <v>1960.91</v>
      </c>
      <c r="N27" s="12">
        <f t="shared" si="0"/>
        <v>0</v>
      </c>
      <c r="O27" s="12">
        <f t="shared" si="1"/>
        <v>1960.91</v>
      </c>
    </row>
    <row r="28" spans="1:16" x14ac:dyDescent="0.25">
      <c r="A28" s="8"/>
      <c r="B28" s="8"/>
      <c r="C28" s="9"/>
      <c r="D28" s="8"/>
      <c r="E28" s="8" t="s">
        <v>1243</v>
      </c>
      <c r="F28" s="8">
        <v>3.6999999999999997</v>
      </c>
      <c r="G28" s="10">
        <v>701</v>
      </c>
      <c r="H28" s="11">
        <v>2593.7000000000003</v>
      </c>
      <c r="I28" s="11">
        <v>1829.1975339537223</v>
      </c>
      <c r="J28" s="11">
        <v>764.50246604627762</v>
      </c>
      <c r="K28" s="8">
        <v>7.52</v>
      </c>
      <c r="L28" s="8"/>
      <c r="M28" s="12">
        <f t="shared" si="0"/>
        <v>5271.5199999999995</v>
      </c>
      <c r="N28" s="12">
        <f t="shared" si="0"/>
        <v>0</v>
      </c>
      <c r="O28" s="12">
        <f t="shared" si="1"/>
        <v>5271.5199999999995</v>
      </c>
    </row>
    <row r="29" spans="1:16" x14ac:dyDescent="0.25">
      <c r="A29" s="8"/>
      <c r="B29" s="8"/>
      <c r="C29" s="9"/>
      <c r="D29" s="8"/>
      <c r="E29" s="8" t="s">
        <v>815</v>
      </c>
      <c r="F29" s="8">
        <v>3.7</v>
      </c>
      <c r="G29" s="10">
        <v>11</v>
      </c>
      <c r="H29" s="11">
        <v>40.700000000000003</v>
      </c>
      <c r="I29" s="11">
        <v>32.253749999999997</v>
      </c>
      <c r="J29" s="11">
        <v>8.4462499999999991</v>
      </c>
      <c r="K29" s="8">
        <v>7.48</v>
      </c>
      <c r="L29" s="8"/>
      <c r="M29" s="12">
        <f t="shared" si="0"/>
        <v>82.28</v>
      </c>
      <c r="N29" s="12">
        <f t="shared" si="0"/>
        <v>0</v>
      </c>
      <c r="O29" s="12">
        <f t="shared" si="1"/>
        <v>82.28</v>
      </c>
    </row>
    <row r="30" spans="1:16" x14ac:dyDescent="0.25">
      <c r="A30" s="8"/>
      <c r="B30" s="8"/>
      <c r="C30" s="9"/>
      <c r="D30" s="8"/>
      <c r="E30" s="8" t="s">
        <v>1244</v>
      </c>
      <c r="F30" s="8">
        <v>3.7</v>
      </c>
      <c r="G30" s="10">
        <v>545</v>
      </c>
      <c r="H30" s="11">
        <v>2016.5000000000002</v>
      </c>
      <c r="I30" s="11">
        <v>1245.8232948086397</v>
      </c>
      <c r="J30" s="11">
        <v>770.67670519136027</v>
      </c>
      <c r="K30" s="8">
        <v>7.18</v>
      </c>
      <c r="L30" s="8"/>
      <c r="M30" s="12">
        <f t="shared" si="0"/>
        <v>3913.1</v>
      </c>
      <c r="N30" s="12">
        <f t="shared" si="0"/>
        <v>0</v>
      </c>
      <c r="O30" s="12">
        <f t="shared" si="1"/>
        <v>3913.1</v>
      </c>
    </row>
    <row r="31" spans="1:16" x14ac:dyDescent="0.25">
      <c r="A31" s="8"/>
      <c r="B31" s="8"/>
      <c r="C31" s="9"/>
      <c r="D31" s="8"/>
      <c r="E31" s="8" t="s">
        <v>816</v>
      </c>
      <c r="F31" s="8">
        <v>3.7</v>
      </c>
      <c r="G31" s="10">
        <v>59</v>
      </c>
      <c r="H31" s="11">
        <v>218.3</v>
      </c>
      <c r="I31" s="11">
        <v>109.22812500000001</v>
      </c>
      <c r="J31" s="11">
        <v>109.07187500000001</v>
      </c>
      <c r="K31" s="8">
        <v>7.16</v>
      </c>
      <c r="L31" s="8"/>
      <c r="M31" s="12">
        <f t="shared" si="0"/>
        <v>422.44</v>
      </c>
      <c r="N31" s="12">
        <f t="shared" si="0"/>
        <v>0</v>
      </c>
      <c r="O31" s="12">
        <f t="shared" si="1"/>
        <v>422.44</v>
      </c>
    </row>
    <row r="32" spans="1:16" x14ac:dyDescent="0.25">
      <c r="A32" s="8"/>
      <c r="B32" s="8"/>
      <c r="C32" s="9"/>
      <c r="D32" s="8"/>
      <c r="E32" s="8" t="s">
        <v>817</v>
      </c>
      <c r="F32" s="8">
        <v>3.7</v>
      </c>
      <c r="G32" s="10">
        <v>170</v>
      </c>
      <c r="H32" s="11">
        <v>629</v>
      </c>
      <c r="I32" s="11">
        <v>352.27500000000003</v>
      </c>
      <c r="J32" s="11">
        <v>276.72499999999991</v>
      </c>
      <c r="K32" s="8">
        <v>8.16</v>
      </c>
      <c r="L32" s="8"/>
      <c r="M32" s="12">
        <f t="shared" si="0"/>
        <v>1387.2</v>
      </c>
      <c r="N32" s="12">
        <f t="shared" si="0"/>
        <v>0</v>
      </c>
      <c r="O32" s="12">
        <f t="shared" si="1"/>
        <v>1387.2</v>
      </c>
    </row>
    <row r="33" spans="1:15" x14ac:dyDescent="0.25">
      <c r="A33" s="8"/>
      <c r="B33" s="8"/>
      <c r="C33" s="9"/>
      <c r="D33" s="8"/>
      <c r="E33" s="8" t="s">
        <v>527</v>
      </c>
      <c r="F33" s="8">
        <v>3.7</v>
      </c>
      <c r="G33" s="10">
        <v>53</v>
      </c>
      <c r="H33" s="11">
        <v>196.1</v>
      </c>
      <c r="I33" s="11">
        <v>145.48500000000001</v>
      </c>
      <c r="J33" s="11">
        <v>50.614999999999981</v>
      </c>
      <c r="K33" s="8">
        <v>8.31</v>
      </c>
      <c r="L33" s="8"/>
      <c r="M33" s="12">
        <f t="shared" si="0"/>
        <v>440.43</v>
      </c>
      <c r="N33" s="12">
        <f t="shared" si="0"/>
        <v>0</v>
      </c>
      <c r="O33" s="12">
        <f t="shared" si="1"/>
        <v>440.43</v>
      </c>
    </row>
    <row r="34" spans="1:15" x14ac:dyDescent="0.25">
      <c r="A34" s="8"/>
      <c r="B34" s="8"/>
      <c r="C34" s="9"/>
      <c r="D34" s="8"/>
      <c r="E34" s="8" t="s">
        <v>699</v>
      </c>
      <c r="F34" s="8">
        <v>3.7</v>
      </c>
      <c r="G34" s="10">
        <v>6</v>
      </c>
      <c r="H34" s="11">
        <v>22.2</v>
      </c>
      <c r="I34" s="11">
        <v>26.352</v>
      </c>
      <c r="J34" s="11">
        <v>-4.152000000000001</v>
      </c>
      <c r="K34" s="8">
        <v>7.81</v>
      </c>
      <c r="L34" s="8"/>
      <c r="M34" s="12">
        <f t="shared" si="0"/>
        <v>46.86</v>
      </c>
      <c r="N34" s="12">
        <f t="shared" si="0"/>
        <v>0</v>
      </c>
      <c r="O34" s="12">
        <f t="shared" si="1"/>
        <v>46.86</v>
      </c>
    </row>
    <row r="35" spans="1:15" x14ac:dyDescent="0.25">
      <c r="A35" s="8"/>
      <c r="B35" s="8"/>
      <c r="C35" s="9"/>
      <c r="D35" s="8"/>
      <c r="E35" s="8" t="s">
        <v>700</v>
      </c>
      <c r="F35" s="8">
        <v>3.7000000000000006</v>
      </c>
      <c r="G35" s="10">
        <v>211</v>
      </c>
      <c r="H35" s="11">
        <v>780.7</v>
      </c>
      <c r="I35" s="11">
        <v>729.85348900352972</v>
      </c>
      <c r="J35" s="11">
        <v>50.846510996470343</v>
      </c>
      <c r="K35" s="8">
        <v>8.2100000000000009</v>
      </c>
      <c r="L35" s="8"/>
      <c r="M35" s="12">
        <f t="shared" si="0"/>
        <v>1732.3100000000002</v>
      </c>
      <c r="N35" s="12">
        <f t="shared" si="0"/>
        <v>0</v>
      </c>
      <c r="O35" s="12">
        <f t="shared" si="1"/>
        <v>1732.3100000000002</v>
      </c>
    </row>
    <row r="36" spans="1:15" x14ac:dyDescent="0.25">
      <c r="A36" s="8"/>
      <c r="B36" s="8"/>
      <c r="C36" s="9"/>
      <c r="D36" s="8"/>
      <c r="E36" s="8" t="s">
        <v>1004</v>
      </c>
      <c r="F36" s="8">
        <v>3.7000000000000006</v>
      </c>
      <c r="G36" s="10">
        <v>105</v>
      </c>
      <c r="H36" s="11">
        <v>388.5</v>
      </c>
      <c r="I36" s="11">
        <v>252.36602112676056</v>
      </c>
      <c r="J36" s="11">
        <v>136.13397887323944</v>
      </c>
      <c r="K36" s="8">
        <v>8.1300000000000008</v>
      </c>
      <c r="L36" s="8"/>
      <c r="M36" s="12">
        <f t="shared" si="0"/>
        <v>853.65000000000009</v>
      </c>
      <c r="N36" s="12">
        <f t="shared" si="0"/>
        <v>0</v>
      </c>
      <c r="O36" s="12">
        <f t="shared" si="1"/>
        <v>853.65000000000009</v>
      </c>
    </row>
    <row r="37" spans="1:15" x14ac:dyDescent="0.25">
      <c r="A37" s="8"/>
      <c r="B37" s="8"/>
      <c r="C37" s="9"/>
      <c r="D37" s="8"/>
      <c r="E37" s="8" t="s">
        <v>701</v>
      </c>
      <c r="F37" s="8">
        <v>3.7</v>
      </c>
      <c r="G37" s="10">
        <v>8</v>
      </c>
      <c r="H37" s="11">
        <v>29.6</v>
      </c>
      <c r="I37" s="11">
        <v>20.619718309859156</v>
      </c>
      <c r="J37" s="11">
        <v>8.9802816901408455</v>
      </c>
      <c r="K37" s="8">
        <v>7.6</v>
      </c>
      <c r="L37" s="8"/>
      <c r="M37" s="12">
        <f t="shared" si="0"/>
        <v>60.8</v>
      </c>
      <c r="N37" s="12">
        <f t="shared" si="0"/>
        <v>0</v>
      </c>
      <c r="O37" s="12">
        <f t="shared" si="1"/>
        <v>60.8</v>
      </c>
    </row>
    <row r="38" spans="1:15" x14ac:dyDescent="0.25">
      <c r="A38" s="8"/>
      <c r="B38" s="8"/>
      <c r="C38" s="9"/>
      <c r="D38" s="8"/>
      <c r="E38" s="8" t="s">
        <v>1120</v>
      </c>
      <c r="F38" s="8">
        <v>2.75</v>
      </c>
      <c r="G38" s="10">
        <v>304</v>
      </c>
      <c r="H38" s="11">
        <v>836</v>
      </c>
      <c r="I38" s="11">
        <v>600.79212343023653</v>
      </c>
      <c r="J38" s="11">
        <v>235.20787656976341</v>
      </c>
      <c r="K38" s="8">
        <v>6.9</v>
      </c>
      <c r="L38" s="8"/>
      <c r="M38" s="12">
        <f t="shared" si="0"/>
        <v>2097.6</v>
      </c>
      <c r="N38" s="12">
        <f t="shared" si="0"/>
        <v>0</v>
      </c>
      <c r="O38" s="12">
        <f t="shared" si="1"/>
        <v>2097.6</v>
      </c>
    </row>
    <row r="39" spans="1:15" x14ac:dyDescent="0.25">
      <c r="A39" s="8"/>
      <c r="B39" s="8"/>
      <c r="C39" s="9"/>
      <c r="D39" s="8"/>
      <c r="E39" s="8" t="s">
        <v>1121</v>
      </c>
      <c r="F39" s="8">
        <v>2.75</v>
      </c>
      <c r="G39" s="10">
        <v>236</v>
      </c>
      <c r="H39" s="11">
        <v>649</v>
      </c>
      <c r="I39" s="11">
        <v>465.03301381565251</v>
      </c>
      <c r="J39" s="11">
        <v>183.96698618434743</v>
      </c>
      <c r="K39" s="8">
        <v>7.3</v>
      </c>
      <c r="L39" s="8"/>
      <c r="M39" s="12">
        <f t="shared" si="0"/>
        <v>1722.8</v>
      </c>
      <c r="N39" s="12">
        <f t="shared" si="0"/>
        <v>0</v>
      </c>
      <c r="O39" s="12">
        <f t="shared" si="1"/>
        <v>1722.8</v>
      </c>
    </row>
    <row r="40" spans="1:15" x14ac:dyDescent="0.25">
      <c r="A40" s="8"/>
      <c r="B40" s="8"/>
      <c r="C40" s="9" t="s">
        <v>24</v>
      </c>
      <c r="D40" s="8" t="s">
        <v>49</v>
      </c>
      <c r="E40" s="8" t="s">
        <v>1245</v>
      </c>
      <c r="F40" s="8">
        <v>5</v>
      </c>
      <c r="G40" s="10">
        <v>1094</v>
      </c>
      <c r="H40" s="11">
        <v>5470</v>
      </c>
      <c r="I40" s="11">
        <v>4243.6749412397985</v>
      </c>
      <c r="J40" s="11">
        <v>1226.325058760202</v>
      </c>
      <c r="K40" s="8">
        <v>12.66</v>
      </c>
      <c r="L40" s="8"/>
      <c r="M40" s="12">
        <f t="shared" si="0"/>
        <v>13850.04</v>
      </c>
      <c r="N40" s="12">
        <f t="shared" si="0"/>
        <v>0</v>
      </c>
      <c r="O40" s="12">
        <f t="shared" si="1"/>
        <v>13850.04</v>
      </c>
    </row>
    <row r="41" spans="1:15" x14ac:dyDescent="0.25">
      <c r="A41" s="8"/>
      <c r="B41" s="8"/>
      <c r="C41" s="9"/>
      <c r="D41" s="8" t="s">
        <v>51</v>
      </c>
      <c r="E41" s="8" t="s">
        <v>1006</v>
      </c>
      <c r="F41" s="8">
        <v>4.5</v>
      </c>
      <c r="G41" s="10">
        <v>28</v>
      </c>
      <c r="H41" s="11">
        <v>126</v>
      </c>
      <c r="I41" s="11">
        <v>146.4</v>
      </c>
      <c r="J41" s="11">
        <v>-20.400000000000006</v>
      </c>
      <c r="K41" s="8">
        <v>11.08</v>
      </c>
      <c r="L41" s="8"/>
      <c r="M41" s="12">
        <f t="shared" si="0"/>
        <v>310.24</v>
      </c>
      <c r="N41" s="12">
        <f t="shared" si="0"/>
        <v>0</v>
      </c>
      <c r="O41" s="12">
        <f t="shared" si="1"/>
        <v>310.24</v>
      </c>
    </row>
    <row r="42" spans="1:15" x14ac:dyDescent="0.25">
      <c r="A42" s="8"/>
      <c r="B42" s="8"/>
      <c r="C42" s="9"/>
      <c r="D42" s="8"/>
      <c r="E42" s="8" t="s">
        <v>1122</v>
      </c>
      <c r="F42" s="8">
        <v>4.5</v>
      </c>
      <c r="G42" s="10">
        <v>3</v>
      </c>
      <c r="H42" s="11">
        <v>13.5</v>
      </c>
      <c r="I42" s="11">
        <v>9.15</v>
      </c>
      <c r="J42" s="11">
        <v>4.3499999999999996</v>
      </c>
      <c r="K42" s="8">
        <v>13.06</v>
      </c>
      <c r="L42" s="8"/>
      <c r="M42" s="12">
        <f t="shared" si="0"/>
        <v>39.18</v>
      </c>
      <c r="N42" s="12">
        <f t="shared" si="0"/>
        <v>0</v>
      </c>
      <c r="O42" s="12">
        <f t="shared" si="1"/>
        <v>39.18</v>
      </c>
    </row>
    <row r="43" spans="1:15" x14ac:dyDescent="0.25">
      <c r="A43" s="8"/>
      <c r="B43" s="8"/>
      <c r="C43" s="9"/>
      <c r="D43" s="8"/>
      <c r="E43" s="8" t="s">
        <v>1246</v>
      </c>
      <c r="F43" s="8">
        <v>4.5</v>
      </c>
      <c r="G43" s="10">
        <v>86</v>
      </c>
      <c r="H43" s="11">
        <v>387</v>
      </c>
      <c r="I43" s="11">
        <v>747.44750231267346</v>
      </c>
      <c r="J43" s="11">
        <v>-360.44750231267346</v>
      </c>
      <c r="K43" s="8">
        <v>13.1</v>
      </c>
      <c r="L43" s="8"/>
      <c r="M43" s="12">
        <f t="shared" si="0"/>
        <v>1126.5999999999999</v>
      </c>
      <c r="N43" s="12">
        <f t="shared" si="0"/>
        <v>0</v>
      </c>
      <c r="O43" s="12">
        <f t="shared" si="1"/>
        <v>1126.5999999999999</v>
      </c>
    </row>
    <row r="44" spans="1:15" x14ac:dyDescent="0.25">
      <c r="A44" s="8"/>
      <c r="B44" s="8"/>
      <c r="C44" s="9"/>
      <c r="D44" s="8"/>
      <c r="E44" s="8" t="s">
        <v>819</v>
      </c>
      <c r="F44" s="8">
        <v>4.7</v>
      </c>
      <c r="G44" s="10">
        <v>12</v>
      </c>
      <c r="H44" s="11">
        <v>56.4</v>
      </c>
      <c r="I44" s="11">
        <v>65.88</v>
      </c>
      <c r="J44" s="11">
        <v>-9.4799999999999969</v>
      </c>
      <c r="K44" s="8">
        <v>11.39</v>
      </c>
      <c r="L44" s="8"/>
      <c r="M44" s="12">
        <f t="shared" si="0"/>
        <v>136.68</v>
      </c>
      <c r="N44" s="12">
        <f t="shared" si="0"/>
        <v>0</v>
      </c>
      <c r="O44" s="12">
        <f t="shared" si="1"/>
        <v>136.68</v>
      </c>
    </row>
    <row r="45" spans="1:15" x14ac:dyDescent="0.25">
      <c r="A45" s="8"/>
      <c r="B45" s="8"/>
      <c r="C45" s="9"/>
      <c r="D45" s="8"/>
      <c r="E45" s="8" t="s">
        <v>820</v>
      </c>
      <c r="F45" s="8">
        <v>4.5</v>
      </c>
      <c r="G45" s="10">
        <v>15</v>
      </c>
      <c r="H45" s="11">
        <v>67.5</v>
      </c>
      <c r="I45" s="11">
        <v>62.750849184782609</v>
      </c>
      <c r="J45" s="11">
        <v>4.7491508152173907</v>
      </c>
      <c r="K45" s="8">
        <v>9.3699999999999992</v>
      </c>
      <c r="L45" s="8"/>
      <c r="M45" s="12">
        <f t="shared" si="0"/>
        <v>140.54999999999998</v>
      </c>
      <c r="N45" s="12">
        <f t="shared" si="0"/>
        <v>0</v>
      </c>
      <c r="O45" s="12">
        <f t="shared" si="1"/>
        <v>140.54999999999998</v>
      </c>
    </row>
    <row r="46" spans="1:15" x14ac:dyDescent="0.25">
      <c r="A46" s="8"/>
      <c r="B46" s="8"/>
      <c r="C46" s="9"/>
      <c r="D46" s="8"/>
      <c r="E46" s="8" t="s">
        <v>1247</v>
      </c>
      <c r="F46" s="8">
        <v>4.5</v>
      </c>
      <c r="G46" s="10">
        <v>546</v>
      </c>
      <c r="H46" s="11">
        <v>2457</v>
      </c>
      <c r="I46" s="11">
        <v>2055.1662499999998</v>
      </c>
      <c r="J46" s="11">
        <v>401.83375000000001</v>
      </c>
      <c r="K46" s="8">
        <v>10.72</v>
      </c>
      <c r="L46" s="8"/>
      <c r="M46" s="12">
        <f t="shared" si="0"/>
        <v>5853.1200000000008</v>
      </c>
      <c r="N46" s="12">
        <f t="shared" si="0"/>
        <v>0</v>
      </c>
      <c r="O46" s="12">
        <f t="shared" si="1"/>
        <v>5853.1200000000008</v>
      </c>
    </row>
    <row r="47" spans="1:15" x14ac:dyDescent="0.25">
      <c r="A47" s="8"/>
      <c r="B47" s="8"/>
      <c r="C47" s="9"/>
      <c r="D47" s="8"/>
      <c r="E47" s="8" t="s">
        <v>1007</v>
      </c>
      <c r="F47" s="8">
        <v>4.5</v>
      </c>
      <c r="G47" s="10">
        <v>18</v>
      </c>
      <c r="H47" s="11">
        <v>81</v>
      </c>
      <c r="I47" s="11">
        <v>96.990000000000009</v>
      </c>
      <c r="J47" s="11">
        <v>-15.990000000000013</v>
      </c>
      <c r="K47" s="8">
        <v>11.62</v>
      </c>
      <c r="L47" s="8"/>
      <c r="M47" s="12">
        <f t="shared" si="0"/>
        <v>209.16</v>
      </c>
      <c r="N47" s="12">
        <f t="shared" si="0"/>
        <v>0</v>
      </c>
      <c r="O47" s="12">
        <f t="shared" si="1"/>
        <v>209.16</v>
      </c>
    </row>
    <row r="48" spans="1:15" x14ac:dyDescent="0.25">
      <c r="A48" s="8"/>
      <c r="B48" s="8"/>
      <c r="C48" s="9"/>
      <c r="D48" s="8"/>
      <c r="E48" s="8" t="s">
        <v>821</v>
      </c>
      <c r="F48" s="8">
        <v>4.5</v>
      </c>
      <c r="G48" s="10">
        <v>80</v>
      </c>
      <c r="H48" s="11">
        <v>360</v>
      </c>
      <c r="I48" s="11">
        <v>284.86675531914892</v>
      </c>
      <c r="J48" s="11">
        <v>75.133244680851078</v>
      </c>
      <c r="K48" s="8">
        <v>10.94</v>
      </c>
      <c r="L48" s="8"/>
      <c r="M48" s="12">
        <f t="shared" si="0"/>
        <v>875.19999999999993</v>
      </c>
      <c r="N48" s="12">
        <f t="shared" si="0"/>
        <v>0</v>
      </c>
      <c r="O48" s="12">
        <f t="shared" si="1"/>
        <v>875.19999999999993</v>
      </c>
    </row>
    <row r="49" spans="1:15" x14ac:dyDescent="0.25">
      <c r="A49" s="8"/>
      <c r="B49" s="8"/>
      <c r="C49" s="9"/>
      <c r="D49" s="8"/>
      <c r="E49" s="8" t="s">
        <v>1248</v>
      </c>
      <c r="F49" s="8">
        <v>4.5</v>
      </c>
      <c r="G49" s="10">
        <v>525</v>
      </c>
      <c r="H49" s="11">
        <v>2362.5</v>
      </c>
      <c r="I49" s="11">
        <v>1693.306956521739</v>
      </c>
      <c r="J49" s="11">
        <v>669.19304347826096</v>
      </c>
      <c r="K49" s="8">
        <v>9.92</v>
      </c>
      <c r="L49" s="8"/>
      <c r="M49" s="12">
        <f t="shared" si="0"/>
        <v>5208</v>
      </c>
      <c r="N49" s="12">
        <f t="shared" si="0"/>
        <v>0</v>
      </c>
      <c r="O49" s="12">
        <f t="shared" si="1"/>
        <v>5208</v>
      </c>
    </row>
    <row r="50" spans="1:15" x14ac:dyDescent="0.25">
      <c r="A50" s="8"/>
      <c r="B50" s="8"/>
      <c r="C50" s="9"/>
      <c r="D50" s="8"/>
      <c r="E50" s="8" t="s">
        <v>1124</v>
      </c>
      <c r="F50" s="8">
        <v>4.5</v>
      </c>
      <c r="G50" s="10">
        <v>5</v>
      </c>
      <c r="H50" s="11">
        <v>22.5</v>
      </c>
      <c r="I50" s="11">
        <v>15.25</v>
      </c>
      <c r="J50" s="11">
        <v>7.25</v>
      </c>
      <c r="K50" s="8">
        <v>9.48</v>
      </c>
      <c r="L50" s="8"/>
      <c r="M50" s="12">
        <f t="shared" si="0"/>
        <v>47.400000000000006</v>
      </c>
      <c r="N50" s="12">
        <f t="shared" si="0"/>
        <v>0</v>
      </c>
      <c r="O50" s="12">
        <f t="shared" si="1"/>
        <v>47.400000000000006</v>
      </c>
    </row>
    <row r="51" spans="1:15" x14ac:dyDescent="0.25">
      <c r="A51" s="8"/>
      <c r="B51" s="8"/>
      <c r="C51" s="9"/>
      <c r="D51" s="8"/>
      <c r="E51" s="8" t="s">
        <v>1010</v>
      </c>
      <c r="F51" s="8">
        <v>4.5</v>
      </c>
      <c r="G51" s="10">
        <v>7</v>
      </c>
      <c r="H51" s="11">
        <v>31.5</v>
      </c>
      <c r="I51" s="11">
        <v>24.018749999999997</v>
      </c>
      <c r="J51" s="11">
        <v>7.4812500000000028</v>
      </c>
      <c r="K51" s="8">
        <v>11.05</v>
      </c>
      <c r="L51" s="8"/>
      <c r="M51" s="12">
        <f t="shared" si="0"/>
        <v>77.350000000000009</v>
      </c>
      <c r="N51" s="12">
        <f t="shared" si="0"/>
        <v>0</v>
      </c>
      <c r="O51" s="12">
        <f t="shared" si="1"/>
        <v>77.350000000000009</v>
      </c>
    </row>
    <row r="52" spans="1:15" x14ac:dyDescent="0.25">
      <c r="A52" s="8"/>
      <c r="B52" s="8"/>
      <c r="C52" s="9"/>
      <c r="D52" s="8"/>
      <c r="E52" s="8" t="s">
        <v>702</v>
      </c>
      <c r="F52" s="8">
        <v>4.5</v>
      </c>
      <c r="G52" s="10">
        <v>250</v>
      </c>
      <c r="H52" s="11">
        <v>1125</v>
      </c>
      <c r="I52" s="11">
        <v>765.03016501960315</v>
      </c>
      <c r="J52" s="11">
        <v>359.96983498039685</v>
      </c>
      <c r="K52" s="8">
        <v>10.82</v>
      </c>
      <c r="L52" s="8"/>
      <c r="M52" s="12">
        <f t="shared" si="0"/>
        <v>2705</v>
      </c>
      <c r="N52" s="12">
        <f t="shared" si="0"/>
        <v>0</v>
      </c>
      <c r="O52" s="12">
        <f t="shared" si="1"/>
        <v>2705</v>
      </c>
    </row>
    <row r="53" spans="1:15" x14ac:dyDescent="0.25">
      <c r="A53" s="8"/>
      <c r="B53" s="8"/>
      <c r="C53" s="9"/>
      <c r="D53" s="8"/>
      <c r="E53" s="8" t="s">
        <v>703</v>
      </c>
      <c r="F53" s="8">
        <v>4.5</v>
      </c>
      <c r="G53" s="10">
        <v>13</v>
      </c>
      <c r="H53" s="11">
        <v>58.5</v>
      </c>
      <c r="I53" s="11">
        <v>33.991628959276021</v>
      </c>
      <c r="J53" s="11">
        <v>24.508371040723979</v>
      </c>
      <c r="K53" s="8">
        <v>10.42</v>
      </c>
      <c r="L53" s="8"/>
      <c r="M53" s="12">
        <f t="shared" si="0"/>
        <v>135.46</v>
      </c>
      <c r="N53" s="12">
        <f t="shared" si="0"/>
        <v>0</v>
      </c>
      <c r="O53" s="12">
        <f t="shared" si="1"/>
        <v>135.46</v>
      </c>
    </row>
    <row r="54" spans="1:15" x14ac:dyDescent="0.25">
      <c r="A54" s="8"/>
      <c r="B54" s="8"/>
      <c r="C54" s="9"/>
      <c r="D54" s="8"/>
      <c r="E54" s="8" t="s">
        <v>1249</v>
      </c>
      <c r="F54" s="8">
        <v>4.5</v>
      </c>
      <c r="G54" s="10">
        <v>16</v>
      </c>
      <c r="H54" s="11">
        <v>72</v>
      </c>
      <c r="I54" s="11">
        <v>83.657142857142858</v>
      </c>
      <c r="J54" s="11">
        <v>-11.657142857142858</v>
      </c>
      <c r="K54" s="8">
        <v>10.51</v>
      </c>
      <c r="L54" s="8"/>
      <c r="M54" s="12">
        <f t="shared" si="0"/>
        <v>168.16</v>
      </c>
      <c r="N54" s="12">
        <f t="shared" si="0"/>
        <v>0</v>
      </c>
      <c r="O54" s="12">
        <f t="shared" si="1"/>
        <v>168.16</v>
      </c>
    </row>
    <row r="55" spans="1:15" x14ac:dyDescent="0.25">
      <c r="A55" s="8"/>
      <c r="B55" s="8"/>
      <c r="C55" s="9"/>
      <c r="D55" s="8"/>
      <c r="E55" s="8" t="s">
        <v>822</v>
      </c>
      <c r="F55" s="8">
        <v>4.5</v>
      </c>
      <c r="G55" s="10">
        <v>104</v>
      </c>
      <c r="H55" s="11">
        <v>468</v>
      </c>
      <c r="I55" s="11">
        <v>705.46499999999992</v>
      </c>
      <c r="J55" s="11">
        <v>-237.46499999999997</v>
      </c>
      <c r="K55" s="8">
        <v>11.12</v>
      </c>
      <c r="L55" s="8"/>
      <c r="M55" s="12">
        <f t="shared" si="0"/>
        <v>1156.48</v>
      </c>
      <c r="N55" s="12">
        <f t="shared" si="0"/>
        <v>0</v>
      </c>
      <c r="O55" s="12">
        <f t="shared" si="1"/>
        <v>1156.48</v>
      </c>
    </row>
    <row r="56" spans="1:15" x14ac:dyDescent="0.25">
      <c r="A56" s="8"/>
      <c r="B56" s="8"/>
      <c r="C56" s="9"/>
      <c r="D56" s="8"/>
      <c r="E56" s="8" t="s">
        <v>1125</v>
      </c>
      <c r="F56" s="8">
        <v>4.5</v>
      </c>
      <c r="G56" s="10">
        <v>146</v>
      </c>
      <c r="H56" s="11">
        <v>657</v>
      </c>
      <c r="I56" s="11">
        <v>402.63929447852757</v>
      </c>
      <c r="J56" s="11">
        <v>254.36070552147243</v>
      </c>
      <c r="K56" s="8">
        <v>11.17</v>
      </c>
      <c r="L56" s="8"/>
      <c r="M56" s="12">
        <f t="shared" si="0"/>
        <v>1630.82</v>
      </c>
      <c r="N56" s="12">
        <f t="shared" si="0"/>
        <v>0</v>
      </c>
      <c r="O56" s="12">
        <f t="shared" si="1"/>
        <v>1630.82</v>
      </c>
    </row>
    <row r="57" spans="1:15" x14ac:dyDescent="0.25">
      <c r="A57" s="8"/>
      <c r="B57" s="8"/>
      <c r="C57" s="9"/>
      <c r="D57" s="8"/>
      <c r="E57" s="8" t="s">
        <v>1250</v>
      </c>
      <c r="F57" s="8">
        <v>4.5</v>
      </c>
      <c r="G57" s="10">
        <v>192</v>
      </c>
      <c r="H57" s="11">
        <v>864</v>
      </c>
      <c r="I57" s="11">
        <v>642.31476410730806</v>
      </c>
      <c r="J57" s="11">
        <v>221.68523589269194</v>
      </c>
      <c r="K57" s="8">
        <v>10.81</v>
      </c>
      <c r="L57" s="8"/>
      <c r="M57" s="12">
        <f t="shared" si="0"/>
        <v>2075.52</v>
      </c>
      <c r="N57" s="12">
        <f t="shared" si="0"/>
        <v>0</v>
      </c>
      <c r="O57" s="12">
        <f t="shared" si="1"/>
        <v>2075.52</v>
      </c>
    </row>
    <row r="58" spans="1:15" x14ac:dyDescent="0.25">
      <c r="A58" s="8"/>
      <c r="B58" s="8"/>
      <c r="C58" s="9" t="s">
        <v>30</v>
      </c>
      <c r="D58" s="8" t="s">
        <v>49</v>
      </c>
      <c r="E58" s="8" t="s">
        <v>1126</v>
      </c>
      <c r="F58" s="8">
        <v>5</v>
      </c>
      <c r="G58" s="10">
        <v>13</v>
      </c>
      <c r="H58" s="11">
        <v>65</v>
      </c>
      <c r="I58" s="11">
        <v>81.974685257885483</v>
      </c>
      <c r="J58" s="11">
        <v>-16.974685257885476</v>
      </c>
      <c r="K58" s="8">
        <v>11.96</v>
      </c>
      <c r="L58" s="8"/>
      <c r="M58" s="12">
        <f t="shared" si="0"/>
        <v>155.48000000000002</v>
      </c>
      <c r="N58" s="12">
        <f t="shared" si="0"/>
        <v>0</v>
      </c>
      <c r="O58" s="12">
        <f t="shared" si="1"/>
        <v>155.48000000000002</v>
      </c>
    </row>
    <row r="59" spans="1:15" x14ac:dyDescent="0.25">
      <c r="A59" s="8"/>
      <c r="B59" s="8"/>
      <c r="C59" s="9"/>
      <c r="D59" s="8"/>
      <c r="E59" s="8" t="s">
        <v>1251</v>
      </c>
      <c r="F59" s="8">
        <v>4.8</v>
      </c>
      <c r="G59" s="10">
        <v>381</v>
      </c>
      <c r="H59" s="11">
        <v>1828.8</v>
      </c>
      <c r="I59" s="11">
        <v>2203.6288830072363</v>
      </c>
      <c r="J59" s="11">
        <v>-374.82888300723664</v>
      </c>
      <c r="K59" s="8">
        <v>12.19</v>
      </c>
      <c r="L59" s="8"/>
      <c r="M59" s="12">
        <f t="shared" si="0"/>
        <v>4644.3899999999994</v>
      </c>
      <c r="N59" s="12">
        <f t="shared" si="0"/>
        <v>0</v>
      </c>
      <c r="O59" s="12">
        <f t="shared" si="1"/>
        <v>4644.3899999999994</v>
      </c>
    </row>
    <row r="60" spans="1:15" x14ac:dyDescent="0.25">
      <c r="A60" s="8"/>
      <c r="B60" s="8"/>
      <c r="C60" s="9"/>
      <c r="D60" s="8"/>
      <c r="E60" s="8" t="s">
        <v>1252</v>
      </c>
      <c r="F60" s="8">
        <v>5</v>
      </c>
      <c r="G60" s="10">
        <v>144</v>
      </c>
      <c r="H60" s="11">
        <v>720</v>
      </c>
      <c r="I60" s="11">
        <v>1084.9285714285716</v>
      </c>
      <c r="J60" s="11">
        <v>-364.92857142857144</v>
      </c>
      <c r="K60" s="8">
        <v>11.98</v>
      </c>
      <c r="L60" s="8"/>
      <c r="M60" s="12">
        <f t="shared" si="0"/>
        <v>1725.1200000000001</v>
      </c>
      <c r="N60" s="12">
        <f t="shared" si="0"/>
        <v>0</v>
      </c>
      <c r="O60" s="12">
        <f t="shared" si="1"/>
        <v>1725.1200000000001</v>
      </c>
    </row>
    <row r="61" spans="1:15" x14ac:dyDescent="0.25">
      <c r="A61" s="8"/>
      <c r="B61" s="8"/>
      <c r="C61" s="9"/>
      <c r="D61" s="8"/>
      <c r="E61" s="8" t="s">
        <v>1253</v>
      </c>
      <c r="F61" s="8">
        <v>5</v>
      </c>
      <c r="G61" s="10">
        <v>387</v>
      </c>
      <c r="H61" s="11">
        <v>1935</v>
      </c>
      <c r="I61" s="11">
        <v>2069.9395976803189</v>
      </c>
      <c r="J61" s="11">
        <v>-134.93959768031894</v>
      </c>
      <c r="K61" s="8">
        <v>11.82</v>
      </c>
      <c r="L61" s="8"/>
      <c r="M61" s="12">
        <f t="shared" si="0"/>
        <v>4574.34</v>
      </c>
      <c r="N61" s="12">
        <f t="shared" si="0"/>
        <v>0</v>
      </c>
      <c r="O61" s="12">
        <f t="shared" si="1"/>
        <v>4574.34</v>
      </c>
    </row>
    <row r="62" spans="1:15" x14ac:dyDescent="0.25">
      <c r="A62" s="8"/>
      <c r="B62" s="8"/>
      <c r="C62" s="9"/>
      <c r="D62" s="8"/>
      <c r="E62" s="8" t="s">
        <v>1128</v>
      </c>
      <c r="F62" s="8">
        <v>5</v>
      </c>
      <c r="G62" s="10">
        <v>5</v>
      </c>
      <c r="H62" s="11">
        <v>25</v>
      </c>
      <c r="I62" s="11">
        <v>549</v>
      </c>
      <c r="J62" s="11">
        <v>-524</v>
      </c>
      <c r="K62" s="8">
        <v>13.11</v>
      </c>
      <c r="L62" s="8"/>
      <c r="M62" s="12">
        <f t="shared" si="0"/>
        <v>65.55</v>
      </c>
      <c r="N62" s="12">
        <f t="shared" si="0"/>
        <v>0</v>
      </c>
      <c r="O62" s="12">
        <f t="shared" si="1"/>
        <v>65.55</v>
      </c>
    </row>
    <row r="63" spans="1:15" x14ac:dyDescent="0.25">
      <c r="A63" s="8"/>
      <c r="B63" s="8"/>
      <c r="C63" s="9"/>
      <c r="D63" s="8"/>
      <c r="E63" s="8" t="s">
        <v>1129</v>
      </c>
      <c r="F63" s="8">
        <v>4.8</v>
      </c>
      <c r="G63" s="10">
        <v>36</v>
      </c>
      <c r="H63" s="11">
        <v>172.8</v>
      </c>
      <c r="I63" s="11">
        <v>304.0591283191157</v>
      </c>
      <c r="J63" s="11">
        <v>-131.25912831911569</v>
      </c>
      <c r="K63" s="8">
        <v>13.1</v>
      </c>
      <c r="L63" s="8"/>
      <c r="M63" s="12">
        <f t="shared" si="0"/>
        <v>471.59999999999997</v>
      </c>
      <c r="N63" s="12">
        <f t="shared" si="0"/>
        <v>0</v>
      </c>
      <c r="O63" s="12">
        <f t="shared" si="1"/>
        <v>471.59999999999997</v>
      </c>
    </row>
    <row r="64" spans="1:15" x14ac:dyDescent="0.25">
      <c r="A64" s="8"/>
      <c r="B64" s="8"/>
      <c r="C64" s="9"/>
      <c r="D64" s="8"/>
      <c r="E64" s="8" t="s">
        <v>1130</v>
      </c>
      <c r="F64" s="8">
        <v>4.8</v>
      </c>
      <c r="G64" s="10">
        <v>7</v>
      </c>
      <c r="H64" s="11">
        <v>33.6</v>
      </c>
      <c r="I64" s="11">
        <v>30.991935483870968</v>
      </c>
      <c r="J64" s="11">
        <v>2.6080645161290334</v>
      </c>
      <c r="K64" s="8">
        <v>12.56</v>
      </c>
      <c r="L64" s="8"/>
      <c r="M64" s="12">
        <f t="shared" si="0"/>
        <v>87.92</v>
      </c>
      <c r="N64" s="12">
        <f t="shared" si="0"/>
        <v>0</v>
      </c>
      <c r="O64" s="12">
        <f t="shared" si="1"/>
        <v>87.92</v>
      </c>
    </row>
    <row r="65" spans="1:16" x14ac:dyDescent="0.25">
      <c r="A65" s="8"/>
      <c r="B65" s="8"/>
      <c r="C65" s="9"/>
      <c r="D65" s="8"/>
      <c r="E65" s="8" t="s">
        <v>1254</v>
      </c>
      <c r="F65" s="8">
        <v>4.8</v>
      </c>
      <c r="G65" s="10">
        <v>620</v>
      </c>
      <c r="H65" s="11">
        <v>2976</v>
      </c>
      <c r="I65" s="11">
        <v>4365.5421686746986</v>
      </c>
      <c r="J65" s="11">
        <v>-1389.5421686746988</v>
      </c>
      <c r="K65" s="8">
        <v>13.49</v>
      </c>
      <c r="L65" s="8"/>
      <c r="M65" s="12">
        <f t="shared" si="0"/>
        <v>8363.7999999999993</v>
      </c>
      <c r="N65" s="12">
        <f t="shared" si="0"/>
        <v>0</v>
      </c>
      <c r="O65" s="12">
        <f t="shared" si="1"/>
        <v>8363.7999999999993</v>
      </c>
    </row>
    <row r="66" spans="1:16" x14ac:dyDescent="0.25">
      <c r="A66" s="8"/>
      <c r="B66" s="8"/>
      <c r="C66" s="9"/>
      <c r="D66" s="8"/>
      <c r="E66" s="8" t="s">
        <v>1255</v>
      </c>
      <c r="F66" s="8">
        <v>4.8</v>
      </c>
      <c r="G66" s="10">
        <v>173</v>
      </c>
      <c r="H66" s="11">
        <v>830.40000000000009</v>
      </c>
      <c r="I66" s="11">
        <v>1256.8834172450761</v>
      </c>
      <c r="J66" s="11">
        <v>-426.48341724507611</v>
      </c>
      <c r="K66" s="8">
        <v>12.7</v>
      </c>
      <c r="L66" s="8"/>
      <c r="M66" s="12">
        <f t="shared" si="0"/>
        <v>2197.1</v>
      </c>
      <c r="N66" s="12">
        <f t="shared" si="0"/>
        <v>0</v>
      </c>
      <c r="O66" s="12">
        <f t="shared" si="1"/>
        <v>2197.1</v>
      </c>
    </row>
    <row r="67" spans="1:16" x14ac:dyDescent="0.25">
      <c r="A67" s="8"/>
      <c r="B67" s="8"/>
      <c r="C67" s="9"/>
      <c r="D67" s="8"/>
      <c r="E67" s="8" t="s">
        <v>1016</v>
      </c>
      <c r="F67" s="8">
        <v>5</v>
      </c>
      <c r="G67" s="10">
        <v>20</v>
      </c>
      <c r="H67" s="11">
        <v>100</v>
      </c>
      <c r="I67" s="11">
        <v>131.05161290322582</v>
      </c>
      <c r="J67" s="11">
        <v>-31.051612903225802</v>
      </c>
      <c r="K67" s="8">
        <v>11.98</v>
      </c>
      <c r="L67" s="8"/>
      <c r="M67" s="12">
        <f t="shared" si="0"/>
        <v>239.60000000000002</v>
      </c>
      <c r="N67" s="12">
        <f t="shared" si="0"/>
        <v>0</v>
      </c>
      <c r="O67" s="12">
        <f t="shared" si="1"/>
        <v>239.60000000000002</v>
      </c>
    </row>
    <row r="68" spans="1:16" x14ac:dyDescent="0.25">
      <c r="A68" s="8"/>
      <c r="B68" s="8"/>
      <c r="C68" s="9" t="s">
        <v>143</v>
      </c>
      <c r="D68" s="8" t="s">
        <v>124</v>
      </c>
      <c r="E68" s="8" t="s">
        <v>1017</v>
      </c>
      <c r="F68" s="8">
        <v>1.6500000000000001</v>
      </c>
      <c r="G68" s="10">
        <v>2665</v>
      </c>
      <c r="H68" s="11">
        <v>4397.25</v>
      </c>
      <c r="I68" s="11">
        <v>3598.6950000000002</v>
      </c>
      <c r="J68" s="11">
        <v>798.55500000000006</v>
      </c>
      <c r="K68" s="8">
        <v>5.88</v>
      </c>
      <c r="L68" s="8"/>
      <c r="M68" s="12">
        <f t="shared" si="0"/>
        <v>15670.199999999999</v>
      </c>
      <c r="N68" s="12">
        <f t="shared" si="0"/>
        <v>0</v>
      </c>
      <c r="O68" s="12">
        <f t="shared" si="1"/>
        <v>15670.199999999999</v>
      </c>
    </row>
    <row r="69" spans="1:16" x14ac:dyDescent="0.25">
      <c r="A69" s="8"/>
      <c r="B69" s="8"/>
      <c r="C69" s="9"/>
      <c r="D69" s="8"/>
      <c r="E69" s="8" t="s">
        <v>1256</v>
      </c>
      <c r="F69" s="8">
        <v>1.6500000000000001</v>
      </c>
      <c r="G69" s="10">
        <v>1947</v>
      </c>
      <c r="H69" s="11">
        <v>3212.55</v>
      </c>
      <c r="I69" s="11">
        <v>3573.146308449549</v>
      </c>
      <c r="J69" s="11">
        <v>-360.59630844954887</v>
      </c>
      <c r="K69" s="8">
        <v>5.83</v>
      </c>
      <c r="L69" s="8"/>
      <c r="M69" s="12">
        <f t="shared" ref="M69:N132" si="2">$G69*K69</f>
        <v>11351.01</v>
      </c>
      <c r="N69" s="12">
        <f t="shared" si="2"/>
        <v>0</v>
      </c>
      <c r="O69" s="12">
        <f t="shared" ref="O69:O132" si="3">M69+N69</f>
        <v>11351.01</v>
      </c>
    </row>
    <row r="70" spans="1:16" x14ac:dyDescent="0.25">
      <c r="A70" s="8"/>
      <c r="B70" s="8"/>
      <c r="C70" s="9"/>
      <c r="D70" s="8"/>
      <c r="E70" s="8" t="s">
        <v>1257</v>
      </c>
      <c r="F70" s="8">
        <v>1.6500000000000001</v>
      </c>
      <c r="G70" s="10">
        <v>1282</v>
      </c>
      <c r="H70" s="11">
        <v>2115.3000000000002</v>
      </c>
      <c r="I70" s="11">
        <v>3563.853691550451</v>
      </c>
      <c r="J70" s="11">
        <v>-1448.553691550451</v>
      </c>
      <c r="K70" s="8">
        <v>6.04</v>
      </c>
      <c r="L70" s="8"/>
      <c r="M70" s="12">
        <f t="shared" si="2"/>
        <v>7743.28</v>
      </c>
      <c r="N70" s="12">
        <f t="shared" si="2"/>
        <v>0</v>
      </c>
      <c r="O70" s="12">
        <f t="shared" si="3"/>
        <v>7743.28</v>
      </c>
    </row>
    <row r="71" spans="1:16" x14ac:dyDescent="0.25">
      <c r="A71" s="8"/>
      <c r="B71" s="8"/>
      <c r="C71" s="9"/>
      <c r="D71" s="8"/>
      <c r="E71" s="8" t="s">
        <v>1258</v>
      </c>
      <c r="F71" s="8">
        <v>1.75</v>
      </c>
      <c r="G71" s="10">
        <v>978</v>
      </c>
      <c r="H71" s="11">
        <v>1711.5</v>
      </c>
      <c r="I71" s="11">
        <v>1342.3050000000001</v>
      </c>
      <c r="J71" s="11">
        <v>369.19499999999994</v>
      </c>
      <c r="K71" s="8">
        <v>6.95</v>
      </c>
      <c r="L71" s="8"/>
      <c r="M71" s="12">
        <f t="shared" si="2"/>
        <v>6797.1</v>
      </c>
      <c r="N71" s="12">
        <f t="shared" si="2"/>
        <v>0</v>
      </c>
      <c r="O71" s="12">
        <f t="shared" si="3"/>
        <v>6797.1</v>
      </c>
    </row>
    <row r="72" spans="1:16" s="7" customFormat="1" x14ac:dyDescent="0.25">
      <c r="A72" s="13"/>
      <c r="B72" s="13" t="s">
        <v>61</v>
      </c>
      <c r="C72" s="14"/>
      <c r="D72" s="13"/>
      <c r="E72" s="13"/>
      <c r="F72" s="13"/>
      <c r="G72" s="15">
        <v>17189</v>
      </c>
      <c r="H72" s="16">
        <v>52843.599999999991</v>
      </c>
      <c r="I72" s="16">
        <v>48312.000000000015</v>
      </c>
      <c r="J72" s="16">
        <v>4531.6000000000085</v>
      </c>
      <c r="K72" s="13"/>
      <c r="L72" s="13"/>
      <c r="M72" s="17"/>
      <c r="N72" s="17"/>
      <c r="O72" s="17">
        <f>SUM(O19:O71)</f>
        <v>138190.71000000002</v>
      </c>
      <c r="P72"/>
    </row>
    <row r="73" spans="1:16" s="7" customFormat="1" x14ac:dyDescent="0.25">
      <c r="A73" s="2" t="s">
        <v>62</v>
      </c>
      <c r="B73" s="2"/>
      <c r="C73" s="3"/>
      <c r="D73" s="2"/>
      <c r="E73" s="2"/>
      <c r="F73" s="2"/>
      <c r="G73" s="4">
        <v>17189</v>
      </c>
      <c r="H73" s="5">
        <v>52843.599999999991</v>
      </c>
      <c r="I73" s="5">
        <v>48312.000000000015</v>
      </c>
      <c r="J73" s="5">
        <v>4531.6000000000085</v>
      </c>
      <c r="K73" s="2"/>
      <c r="L73" s="2"/>
      <c r="M73" s="6"/>
      <c r="N73" s="6"/>
      <c r="O73" s="6"/>
      <c r="P73"/>
    </row>
    <row r="74" spans="1:16" x14ac:dyDescent="0.25">
      <c r="A74" s="8" t="s">
        <v>63</v>
      </c>
      <c r="B74" s="8" t="s">
        <v>37</v>
      </c>
      <c r="C74" s="9" t="s">
        <v>30</v>
      </c>
      <c r="D74" s="8" t="s">
        <v>38</v>
      </c>
      <c r="E74" s="8" t="s">
        <v>1259</v>
      </c>
      <c r="F74" s="8">
        <v>1.0999999999999999</v>
      </c>
      <c r="G74" s="10">
        <v>3872</v>
      </c>
      <c r="H74" s="11">
        <v>4259.2</v>
      </c>
      <c r="I74" s="11">
        <v>7006.5872080101499</v>
      </c>
      <c r="J74" s="11">
        <v>-2747.3872080101492</v>
      </c>
      <c r="K74" s="8">
        <v>2.61</v>
      </c>
      <c r="L74" s="8"/>
      <c r="M74" s="12">
        <f t="shared" si="2"/>
        <v>10105.92</v>
      </c>
      <c r="N74" s="12">
        <f t="shared" si="2"/>
        <v>0</v>
      </c>
      <c r="O74" s="12">
        <f t="shared" si="3"/>
        <v>10105.92</v>
      </c>
    </row>
    <row r="75" spans="1:16" x14ac:dyDescent="0.25">
      <c r="A75" s="8"/>
      <c r="B75" s="8"/>
      <c r="C75" s="9"/>
      <c r="D75" s="8" t="s">
        <v>829</v>
      </c>
      <c r="E75" s="8" t="s">
        <v>1260</v>
      </c>
      <c r="F75" s="8">
        <v>3</v>
      </c>
      <c r="G75" s="10">
        <v>2396</v>
      </c>
      <c r="H75" s="11">
        <v>7188</v>
      </c>
      <c r="I75" s="11">
        <v>7389.1676564641384</v>
      </c>
      <c r="J75" s="11">
        <v>-201.16765646413887</v>
      </c>
      <c r="K75" s="8">
        <v>8.93</v>
      </c>
      <c r="L75" s="8"/>
      <c r="M75" s="12">
        <f t="shared" si="2"/>
        <v>21396.28</v>
      </c>
      <c r="N75" s="12">
        <f t="shared" si="2"/>
        <v>0</v>
      </c>
      <c r="O75" s="12">
        <f t="shared" si="3"/>
        <v>21396.28</v>
      </c>
    </row>
    <row r="76" spans="1:16" s="7" customFormat="1" x14ac:dyDescent="0.25">
      <c r="A76" s="13"/>
      <c r="B76" s="13" t="s">
        <v>47</v>
      </c>
      <c r="C76" s="14"/>
      <c r="D76" s="13"/>
      <c r="E76" s="13"/>
      <c r="F76" s="13"/>
      <c r="G76" s="15">
        <v>6268</v>
      </c>
      <c r="H76" s="16">
        <v>11447.2</v>
      </c>
      <c r="I76" s="16">
        <v>14395.754864474289</v>
      </c>
      <c r="J76" s="16">
        <v>-2948.554864474288</v>
      </c>
      <c r="K76" s="13"/>
      <c r="L76" s="13"/>
      <c r="M76" s="17"/>
      <c r="N76" s="17"/>
      <c r="O76" s="17">
        <f>SUM(O74:O75)</f>
        <v>31502.199999999997</v>
      </c>
      <c r="P76"/>
    </row>
    <row r="77" spans="1:16" x14ac:dyDescent="0.25">
      <c r="A77" s="8"/>
      <c r="B77" s="8" t="s">
        <v>284</v>
      </c>
      <c r="C77" s="9" t="s">
        <v>30</v>
      </c>
      <c r="D77" s="8" t="s">
        <v>32</v>
      </c>
      <c r="E77" s="8" t="s">
        <v>1020</v>
      </c>
      <c r="F77" s="8">
        <v>8.65</v>
      </c>
      <c r="G77" s="10">
        <v>572</v>
      </c>
      <c r="H77" s="11">
        <v>4947.8</v>
      </c>
      <c r="I77" s="11">
        <v>2659.6363636363635</v>
      </c>
      <c r="J77" s="11">
        <v>2288.1636363636362</v>
      </c>
      <c r="K77" s="8"/>
      <c r="L77" s="8">
        <v>8.65</v>
      </c>
      <c r="M77" s="12">
        <f t="shared" si="2"/>
        <v>0</v>
      </c>
      <c r="N77" s="12">
        <f t="shared" si="2"/>
        <v>4947.8</v>
      </c>
      <c r="O77" s="12">
        <f t="shared" si="3"/>
        <v>4947.8</v>
      </c>
    </row>
    <row r="78" spans="1:16" s="7" customFormat="1" x14ac:dyDescent="0.25">
      <c r="A78" s="13"/>
      <c r="B78" s="13" t="s">
        <v>293</v>
      </c>
      <c r="C78" s="14"/>
      <c r="D78" s="13"/>
      <c r="E78" s="13"/>
      <c r="F78" s="13"/>
      <c r="G78" s="15">
        <v>572</v>
      </c>
      <c r="H78" s="16">
        <v>4947.8</v>
      </c>
      <c r="I78" s="16">
        <v>2659.6363636363635</v>
      </c>
      <c r="J78" s="16">
        <v>2288.1636363636362</v>
      </c>
      <c r="K78" s="13"/>
      <c r="L78" s="13"/>
      <c r="M78" s="17"/>
      <c r="N78" s="17"/>
      <c r="O78" s="17">
        <f>SUM(O77:O77)</f>
        <v>4947.8</v>
      </c>
      <c r="P78"/>
    </row>
    <row r="79" spans="1:16" s="7" customFormat="1" x14ac:dyDescent="0.25">
      <c r="A79" s="2" t="s">
        <v>137</v>
      </c>
      <c r="B79" s="2"/>
      <c r="C79" s="3"/>
      <c r="D79" s="2"/>
      <c r="E79" s="2"/>
      <c r="F79" s="2"/>
      <c r="G79" s="4">
        <v>6840</v>
      </c>
      <c r="H79" s="5">
        <v>16395</v>
      </c>
      <c r="I79" s="5">
        <v>17055.391228110653</v>
      </c>
      <c r="J79" s="5">
        <v>-660.39122811065158</v>
      </c>
      <c r="K79" s="2"/>
      <c r="L79" s="2"/>
      <c r="M79" s="6"/>
      <c r="N79" s="6"/>
      <c r="O79" s="6"/>
      <c r="P79"/>
    </row>
    <row r="80" spans="1:16" x14ac:dyDescent="0.25">
      <c r="A80" s="8" t="s">
        <v>138</v>
      </c>
      <c r="B80" s="8" t="s">
        <v>139</v>
      </c>
      <c r="C80" s="9" t="s">
        <v>143</v>
      </c>
      <c r="D80" s="8" t="s">
        <v>140</v>
      </c>
      <c r="E80" s="8" t="s">
        <v>1261</v>
      </c>
      <c r="F80" s="8">
        <v>0.51</v>
      </c>
      <c r="G80" s="10">
        <v>44</v>
      </c>
      <c r="H80" s="11">
        <v>22.44</v>
      </c>
      <c r="I80" s="11">
        <v>25.083760683760683</v>
      </c>
      <c r="J80" s="11">
        <v>-2.6437606837606822</v>
      </c>
      <c r="K80" s="8">
        <v>1.47</v>
      </c>
      <c r="L80" s="8"/>
      <c r="M80" s="12">
        <f t="shared" si="2"/>
        <v>64.679999999999993</v>
      </c>
      <c r="N80" s="12">
        <f t="shared" si="2"/>
        <v>0</v>
      </c>
      <c r="O80" s="12">
        <f t="shared" si="3"/>
        <v>64.679999999999993</v>
      </c>
    </row>
    <row r="81" spans="1:16" x14ac:dyDescent="0.25">
      <c r="A81" s="8"/>
      <c r="B81" s="8"/>
      <c r="C81" s="9"/>
      <c r="D81" s="8"/>
      <c r="E81" s="8" t="s">
        <v>1262</v>
      </c>
      <c r="F81" s="8">
        <v>0.51</v>
      </c>
      <c r="G81" s="10">
        <v>792</v>
      </c>
      <c r="H81" s="11">
        <v>403.92</v>
      </c>
      <c r="I81" s="11">
        <v>451.50769230769231</v>
      </c>
      <c r="J81" s="11">
        <v>-47.587692307692294</v>
      </c>
      <c r="K81" s="8">
        <v>1.47</v>
      </c>
      <c r="L81" s="8"/>
      <c r="M81" s="12">
        <f t="shared" si="2"/>
        <v>1164.24</v>
      </c>
      <c r="N81" s="12">
        <f t="shared" si="2"/>
        <v>0</v>
      </c>
      <c r="O81" s="12">
        <f t="shared" si="3"/>
        <v>1164.24</v>
      </c>
    </row>
    <row r="82" spans="1:16" x14ac:dyDescent="0.25">
      <c r="A82" s="8"/>
      <c r="B82" s="8"/>
      <c r="C82" s="9"/>
      <c r="D82" s="8"/>
      <c r="E82" s="8" t="s">
        <v>1263</v>
      </c>
      <c r="F82" s="8">
        <v>0.51</v>
      </c>
      <c r="G82" s="10">
        <v>218</v>
      </c>
      <c r="H82" s="11">
        <v>111.18</v>
      </c>
      <c r="I82" s="11">
        <v>124.27863247863249</v>
      </c>
      <c r="J82" s="11">
        <v>-13.098632478632481</v>
      </c>
      <c r="K82" s="8">
        <v>1.47</v>
      </c>
      <c r="L82" s="8"/>
      <c r="M82" s="12">
        <f t="shared" si="2"/>
        <v>320.45999999999998</v>
      </c>
      <c r="N82" s="12">
        <f t="shared" si="2"/>
        <v>0</v>
      </c>
      <c r="O82" s="12">
        <f t="shared" si="3"/>
        <v>320.45999999999998</v>
      </c>
    </row>
    <row r="83" spans="1:16" x14ac:dyDescent="0.25">
      <c r="A83" s="8"/>
      <c r="B83" s="8"/>
      <c r="C83" s="9"/>
      <c r="D83" s="8"/>
      <c r="E83" s="8" t="s">
        <v>1264</v>
      </c>
      <c r="F83" s="8">
        <v>0.51</v>
      </c>
      <c r="G83" s="10">
        <v>116</v>
      </c>
      <c r="H83" s="11">
        <v>59.16</v>
      </c>
      <c r="I83" s="11">
        <v>66.129914529914529</v>
      </c>
      <c r="J83" s="11">
        <v>-6.9699145299145329</v>
      </c>
      <c r="K83" s="8">
        <v>1.47</v>
      </c>
      <c r="L83" s="8"/>
      <c r="M83" s="12">
        <f t="shared" si="2"/>
        <v>170.52</v>
      </c>
      <c r="N83" s="12">
        <f t="shared" si="2"/>
        <v>0</v>
      </c>
      <c r="O83" s="12">
        <f t="shared" si="3"/>
        <v>170.52</v>
      </c>
    </row>
    <row r="84" spans="1:16" x14ac:dyDescent="0.25">
      <c r="A84" s="8"/>
      <c r="B84" s="8"/>
      <c r="C84" s="9" t="s">
        <v>148</v>
      </c>
      <c r="D84" s="8" t="s">
        <v>140</v>
      </c>
      <c r="E84" s="8" t="s">
        <v>1262</v>
      </c>
      <c r="F84" s="8">
        <v>0.51</v>
      </c>
      <c r="G84" s="10">
        <v>396</v>
      </c>
      <c r="H84" s="11">
        <v>201.96</v>
      </c>
      <c r="I84" s="11">
        <v>528.26400000000001</v>
      </c>
      <c r="J84" s="11">
        <v>-326.30399999999997</v>
      </c>
      <c r="K84" s="8">
        <v>1.47</v>
      </c>
      <c r="L84" s="8"/>
      <c r="M84" s="12">
        <f t="shared" si="2"/>
        <v>582.12</v>
      </c>
      <c r="N84" s="12">
        <f t="shared" si="2"/>
        <v>0</v>
      </c>
      <c r="O84" s="12">
        <f t="shared" si="3"/>
        <v>582.12</v>
      </c>
    </row>
    <row r="85" spans="1:16" x14ac:dyDescent="0.25">
      <c r="A85" s="8"/>
      <c r="B85" s="8"/>
      <c r="C85" s="9"/>
      <c r="D85" s="8"/>
      <c r="E85" s="8" t="s">
        <v>1263</v>
      </c>
      <c r="F85" s="8">
        <v>0.51</v>
      </c>
      <c r="G85" s="10">
        <v>104</v>
      </c>
      <c r="H85" s="11">
        <v>53.04</v>
      </c>
      <c r="I85" s="11">
        <v>138.73599999999999</v>
      </c>
      <c r="J85" s="11">
        <v>-85.695999999999998</v>
      </c>
      <c r="K85" s="8">
        <v>1.47</v>
      </c>
      <c r="L85" s="8"/>
      <c r="M85" s="12">
        <f t="shared" si="2"/>
        <v>152.88</v>
      </c>
      <c r="N85" s="12">
        <f t="shared" si="2"/>
        <v>0</v>
      </c>
      <c r="O85" s="12">
        <f t="shared" si="3"/>
        <v>152.88</v>
      </c>
    </row>
    <row r="86" spans="1:16" s="7" customFormat="1" x14ac:dyDescent="0.25">
      <c r="A86" s="13"/>
      <c r="B86" s="13" t="s">
        <v>150</v>
      </c>
      <c r="C86" s="14"/>
      <c r="D86" s="13"/>
      <c r="E86" s="13"/>
      <c r="F86" s="13"/>
      <c r="G86" s="15">
        <v>1670</v>
      </c>
      <c r="H86" s="16">
        <v>851.69999999999993</v>
      </c>
      <c r="I86" s="16">
        <v>1334</v>
      </c>
      <c r="J86" s="16">
        <v>-482.29999999999995</v>
      </c>
      <c r="K86" s="13"/>
      <c r="L86" s="13"/>
      <c r="M86" s="17"/>
      <c r="N86" s="17"/>
      <c r="O86" s="17">
        <f>SUM(O80:O85)</f>
        <v>2454.9</v>
      </c>
      <c r="P86"/>
    </row>
    <row r="87" spans="1:16" x14ac:dyDescent="0.25">
      <c r="A87" s="8"/>
      <c r="B87" s="8" t="s">
        <v>17</v>
      </c>
      <c r="C87" s="9" t="s">
        <v>18</v>
      </c>
      <c r="D87" s="8" t="s">
        <v>151</v>
      </c>
      <c r="E87" s="8" t="s">
        <v>842</v>
      </c>
      <c r="F87" s="8">
        <v>1.86</v>
      </c>
      <c r="G87" s="10">
        <v>1477</v>
      </c>
      <c r="H87" s="11">
        <v>2747.22</v>
      </c>
      <c r="I87" s="11">
        <v>2429.5475000000001</v>
      </c>
      <c r="J87" s="11">
        <v>317.67250000000007</v>
      </c>
      <c r="K87" s="8"/>
      <c r="L87" s="8">
        <v>1.95</v>
      </c>
      <c r="M87" s="12">
        <f t="shared" si="2"/>
        <v>0</v>
      </c>
      <c r="N87" s="12">
        <f t="shared" si="2"/>
        <v>2880.15</v>
      </c>
      <c r="O87" s="12">
        <f t="shared" si="3"/>
        <v>2880.15</v>
      </c>
    </row>
    <row r="88" spans="1:16" x14ac:dyDescent="0.25">
      <c r="A88" s="8"/>
      <c r="B88" s="8"/>
      <c r="C88" s="9"/>
      <c r="D88" s="8" t="s">
        <v>49</v>
      </c>
      <c r="E88" s="8" t="s">
        <v>1265</v>
      </c>
      <c r="F88" s="8">
        <v>3.9399999999999995</v>
      </c>
      <c r="G88" s="10">
        <v>1102</v>
      </c>
      <c r="H88" s="11">
        <v>4341.88</v>
      </c>
      <c r="I88" s="11">
        <v>7622.8600000000006</v>
      </c>
      <c r="J88" s="11">
        <v>-3280.9800000000005</v>
      </c>
      <c r="K88" s="8"/>
      <c r="L88" s="8">
        <v>3.7</v>
      </c>
      <c r="M88" s="12">
        <f t="shared" si="2"/>
        <v>0</v>
      </c>
      <c r="N88" s="12">
        <f t="shared" si="2"/>
        <v>4077.4</v>
      </c>
      <c r="O88" s="12">
        <f t="shared" si="3"/>
        <v>4077.4</v>
      </c>
    </row>
    <row r="89" spans="1:16" x14ac:dyDescent="0.25">
      <c r="A89" s="8"/>
      <c r="B89" s="8"/>
      <c r="C89" s="9"/>
      <c r="D89" s="8" t="s">
        <v>1266</v>
      </c>
      <c r="E89" s="8" t="s">
        <v>1267</v>
      </c>
      <c r="F89" s="8">
        <v>2.85</v>
      </c>
      <c r="G89" s="10">
        <v>1015</v>
      </c>
      <c r="H89" s="11">
        <v>2892.75</v>
      </c>
      <c r="I89" s="11">
        <v>3144.4300000000003</v>
      </c>
      <c r="J89" s="11">
        <v>-251.68</v>
      </c>
      <c r="K89" s="8"/>
      <c r="L89" s="8">
        <v>3</v>
      </c>
      <c r="M89" s="12">
        <f t="shared" si="2"/>
        <v>0</v>
      </c>
      <c r="N89" s="12">
        <f t="shared" si="2"/>
        <v>3045</v>
      </c>
      <c r="O89" s="12">
        <f t="shared" si="3"/>
        <v>3045</v>
      </c>
    </row>
    <row r="90" spans="1:16" x14ac:dyDescent="0.25">
      <c r="A90" s="8"/>
      <c r="B90" s="8"/>
      <c r="C90" s="9"/>
      <c r="D90" s="8" t="s">
        <v>153</v>
      </c>
      <c r="E90" s="8" t="s">
        <v>1268</v>
      </c>
      <c r="F90" s="8">
        <v>1.91</v>
      </c>
      <c r="G90" s="10">
        <v>1760</v>
      </c>
      <c r="H90" s="11">
        <v>3361.6</v>
      </c>
      <c r="I90" s="11">
        <v>3382.8824999999997</v>
      </c>
      <c r="J90" s="11">
        <v>-21.282499999999914</v>
      </c>
      <c r="K90" s="8"/>
      <c r="L90" s="8">
        <v>2</v>
      </c>
      <c r="M90" s="12">
        <f t="shared" si="2"/>
        <v>0</v>
      </c>
      <c r="N90" s="12">
        <f t="shared" si="2"/>
        <v>3520</v>
      </c>
      <c r="O90" s="12">
        <f t="shared" si="3"/>
        <v>3520</v>
      </c>
    </row>
    <row r="91" spans="1:16" x14ac:dyDescent="0.25">
      <c r="A91" s="8"/>
      <c r="B91" s="8"/>
      <c r="C91" s="9" t="s">
        <v>24</v>
      </c>
      <c r="D91" s="8" t="s">
        <v>156</v>
      </c>
      <c r="E91" s="8" t="s">
        <v>1269</v>
      </c>
      <c r="F91" s="8">
        <v>0.28999999999999998</v>
      </c>
      <c r="G91" s="10">
        <v>3018</v>
      </c>
      <c r="H91" s="11">
        <v>875.22</v>
      </c>
      <c r="I91" s="11">
        <v>874.65053030303034</v>
      </c>
      <c r="J91" s="11">
        <v>0.56946969696974747</v>
      </c>
      <c r="K91" s="8"/>
      <c r="L91" s="8">
        <v>0.3</v>
      </c>
      <c r="M91" s="12">
        <f t="shared" si="2"/>
        <v>0</v>
      </c>
      <c r="N91" s="12">
        <f t="shared" si="2"/>
        <v>905.4</v>
      </c>
      <c r="O91" s="12">
        <f t="shared" si="3"/>
        <v>905.4</v>
      </c>
    </row>
    <row r="92" spans="1:16" x14ac:dyDescent="0.25">
      <c r="A92" s="8"/>
      <c r="B92" s="8"/>
      <c r="C92" s="9"/>
      <c r="D92" s="8" t="s">
        <v>1270</v>
      </c>
      <c r="E92" s="8" t="s">
        <v>1271</v>
      </c>
      <c r="F92" s="8">
        <v>0.34</v>
      </c>
      <c r="G92" s="10">
        <v>3864</v>
      </c>
      <c r="H92" s="11">
        <v>1313.76</v>
      </c>
      <c r="I92" s="11">
        <v>1288.644</v>
      </c>
      <c r="J92" s="11">
        <v>25.115999999999985</v>
      </c>
      <c r="K92" s="8"/>
      <c r="L92" s="8">
        <v>0.35</v>
      </c>
      <c r="M92" s="12">
        <f t="shared" si="2"/>
        <v>0</v>
      </c>
      <c r="N92" s="12">
        <f t="shared" si="2"/>
        <v>1352.3999999999999</v>
      </c>
      <c r="O92" s="12">
        <f t="shared" si="3"/>
        <v>1352.3999999999999</v>
      </c>
    </row>
    <row r="93" spans="1:16" x14ac:dyDescent="0.25">
      <c r="A93" s="8"/>
      <c r="B93" s="8"/>
      <c r="C93" s="9"/>
      <c r="D93" s="8" t="s">
        <v>540</v>
      </c>
      <c r="E93" s="8" t="s">
        <v>1137</v>
      </c>
      <c r="F93" s="8">
        <v>0.28999999999999998</v>
      </c>
      <c r="G93" s="10">
        <v>1458</v>
      </c>
      <c r="H93" s="11">
        <v>422.82</v>
      </c>
      <c r="I93" s="11">
        <v>419.09458333333333</v>
      </c>
      <c r="J93" s="11">
        <v>3.7254166666666588</v>
      </c>
      <c r="K93" s="8"/>
      <c r="L93" s="8">
        <v>0.3</v>
      </c>
      <c r="M93" s="12">
        <f t="shared" si="2"/>
        <v>0</v>
      </c>
      <c r="N93" s="12">
        <f t="shared" si="2"/>
        <v>437.4</v>
      </c>
      <c r="O93" s="12">
        <f t="shared" si="3"/>
        <v>437.4</v>
      </c>
    </row>
    <row r="94" spans="1:16" x14ac:dyDescent="0.25">
      <c r="A94" s="8"/>
      <c r="B94" s="8"/>
      <c r="C94" s="9"/>
      <c r="D94" s="8" t="s">
        <v>545</v>
      </c>
      <c r="E94" s="8" t="s">
        <v>1140</v>
      </c>
      <c r="F94" s="8">
        <v>0.23</v>
      </c>
      <c r="G94" s="10">
        <v>2020</v>
      </c>
      <c r="H94" s="11">
        <v>464.59999999999997</v>
      </c>
      <c r="I94" s="11">
        <v>578.98082237673827</v>
      </c>
      <c r="J94" s="11">
        <v>-114.38082237673829</v>
      </c>
      <c r="K94" s="8"/>
      <c r="L94" s="8">
        <v>0.24</v>
      </c>
      <c r="M94" s="12">
        <f t="shared" si="2"/>
        <v>0</v>
      </c>
      <c r="N94" s="12">
        <f t="shared" si="2"/>
        <v>484.79999999999995</v>
      </c>
      <c r="O94" s="12">
        <f t="shared" si="3"/>
        <v>484.79999999999995</v>
      </c>
    </row>
    <row r="95" spans="1:16" x14ac:dyDescent="0.25">
      <c r="A95" s="8"/>
      <c r="B95" s="8"/>
      <c r="C95" s="9"/>
      <c r="D95" s="8"/>
      <c r="E95" s="8" t="s">
        <v>1272</v>
      </c>
      <c r="F95" s="8">
        <v>0.23</v>
      </c>
      <c r="G95" s="10">
        <v>845</v>
      </c>
      <c r="H95" s="11">
        <v>194.35</v>
      </c>
      <c r="I95" s="11">
        <v>250.16921969696969</v>
      </c>
      <c r="J95" s="11">
        <v>-55.819219696969704</v>
      </c>
      <c r="K95" s="8"/>
      <c r="L95" s="8">
        <v>0.24</v>
      </c>
      <c r="M95" s="12">
        <f t="shared" si="2"/>
        <v>0</v>
      </c>
      <c r="N95" s="12">
        <f t="shared" si="2"/>
        <v>202.79999999999998</v>
      </c>
      <c r="O95" s="12">
        <f t="shared" si="3"/>
        <v>202.79999999999998</v>
      </c>
    </row>
    <row r="96" spans="1:16" x14ac:dyDescent="0.25">
      <c r="A96" s="8"/>
      <c r="B96" s="8"/>
      <c r="C96" s="9"/>
      <c r="D96" s="8" t="s">
        <v>163</v>
      </c>
      <c r="E96" s="8" t="s">
        <v>841</v>
      </c>
      <c r="F96" s="8">
        <v>0.24000000000000005</v>
      </c>
      <c r="G96" s="10">
        <v>8948</v>
      </c>
      <c r="H96" s="11">
        <v>2147.52</v>
      </c>
      <c r="I96" s="11">
        <v>2584.3412609565949</v>
      </c>
      <c r="J96" s="11">
        <v>-436.82126095659487</v>
      </c>
      <c r="K96" s="8"/>
      <c r="L96" s="8">
        <v>0.25</v>
      </c>
      <c r="M96" s="12">
        <f t="shared" si="2"/>
        <v>0</v>
      </c>
      <c r="N96" s="12">
        <f t="shared" si="2"/>
        <v>2237</v>
      </c>
      <c r="O96" s="12">
        <f t="shared" si="3"/>
        <v>2237</v>
      </c>
    </row>
    <row r="97" spans="1:15" x14ac:dyDescent="0.25">
      <c r="A97" s="8"/>
      <c r="B97" s="8"/>
      <c r="C97" s="9"/>
      <c r="D97" s="8"/>
      <c r="E97" s="8" t="s">
        <v>1273</v>
      </c>
      <c r="F97" s="8">
        <v>0.24</v>
      </c>
      <c r="G97" s="10">
        <v>4950</v>
      </c>
      <c r="H97" s="11">
        <v>1188</v>
      </c>
      <c r="I97" s="11">
        <v>1572.21</v>
      </c>
      <c r="J97" s="11">
        <v>-384.21000000000004</v>
      </c>
      <c r="K97" s="8"/>
      <c r="L97" s="8">
        <v>0.25</v>
      </c>
      <c r="M97" s="12">
        <f t="shared" si="2"/>
        <v>0</v>
      </c>
      <c r="N97" s="12">
        <f t="shared" si="2"/>
        <v>1237.5</v>
      </c>
      <c r="O97" s="12">
        <f t="shared" si="3"/>
        <v>1237.5</v>
      </c>
    </row>
    <row r="98" spans="1:15" x14ac:dyDescent="0.25">
      <c r="A98" s="8"/>
      <c r="B98" s="8"/>
      <c r="C98" s="9"/>
      <c r="D98" s="8"/>
      <c r="E98" s="8" t="s">
        <v>1274</v>
      </c>
      <c r="F98" s="8">
        <v>0.24</v>
      </c>
      <c r="G98" s="10">
        <v>1565</v>
      </c>
      <c r="H98" s="11">
        <v>375.6</v>
      </c>
      <c r="I98" s="11">
        <v>434.9395833333333</v>
      </c>
      <c r="J98" s="11">
        <v>-59.339583333333309</v>
      </c>
      <c r="K98" s="8"/>
      <c r="L98" s="8">
        <v>0.6</v>
      </c>
      <c r="M98" s="12">
        <f t="shared" si="2"/>
        <v>0</v>
      </c>
      <c r="N98" s="12">
        <f t="shared" si="2"/>
        <v>939</v>
      </c>
      <c r="O98" s="12">
        <f t="shared" si="3"/>
        <v>939</v>
      </c>
    </row>
    <row r="99" spans="1:15" x14ac:dyDescent="0.25">
      <c r="A99" s="8"/>
      <c r="B99" s="8"/>
      <c r="C99" s="9"/>
      <c r="D99" s="8"/>
      <c r="E99" s="8" t="s">
        <v>1275</v>
      </c>
      <c r="F99" s="8">
        <v>0.24</v>
      </c>
      <c r="G99" s="10">
        <v>1032</v>
      </c>
      <c r="H99" s="11">
        <v>247.68</v>
      </c>
      <c r="I99" s="11">
        <v>286.81</v>
      </c>
      <c r="J99" s="11">
        <v>-39.129999999999995</v>
      </c>
      <c r="K99" s="8"/>
      <c r="L99" s="8">
        <v>0.25</v>
      </c>
      <c r="M99" s="12">
        <f t="shared" si="2"/>
        <v>0</v>
      </c>
      <c r="N99" s="12">
        <f t="shared" si="2"/>
        <v>258</v>
      </c>
      <c r="O99" s="12">
        <f t="shared" si="3"/>
        <v>258</v>
      </c>
    </row>
    <row r="100" spans="1:15" x14ac:dyDescent="0.25">
      <c r="A100" s="8"/>
      <c r="B100" s="8"/>
      <c r="C100" s="9" t="s">
        <v>30</v>
      </c>
      <c r="D100" s="8" t="s">
        <v>151</v>
      </c>
      <c r="E100" s="8" t="s">
        <v>842</v>
      </c>
      <c r="F100" s="8">
        <v>1.86</v>
      </c>
      <c r="G100" s="10">
        <v>918</v>
      </c>
      <c r="H100" s="11">
        <v>1707.48</v>
      </c>
      <c r="I100" s="11">
        <v>2001</v>
      </c>
      <c r="J100" s="11">
        <v>-293.52</v>
      </c>
      <c r="K100" s="8"/>
      <c r="L100" s="8">
        <v>1.95</v>
      </c>
      <c r="M100" s="12">
        <f t="shared" si="2"/>
        <v>0</v>
      </c>
      <c r="N100" s="12">
        <f t="shared" si="2"/>
        <v>1790.1</v>
      </c>
      <c r="O100" s="12">
        <f t="shared" si="3"/>
        <v>1790.1</v>
      </c>
    </row>
    <row r="101" spans="1:15" x14ac:dyDescent="0.25">
      <c r="A101" s="8"/>
      <c r="B101" s="8"/>
      <c r="C101" s="9"/>
      <c r="D101" s="8" t="s">
        <v>165</v>
      </c>
      <c r="E101" s="8" t="s">
        <v>1276</v>
      </c>
      <c r="F101" s="8">
        <v>1.54</v>
      </c>
      <c r="G101" s="10">
        <v>686</v>
      </c>
      <c r="H101" s="11">
        <v>1056.44</v>
      </c>
      <c r="I101" s="11">
        <v>1132.6929268292683</v>
      </c>
      <c r="J101" s="11">
        <v>-76.25292682926829</v>
      </c>
      <c r="K101" s="8"/>
      <c r="L101" s="8">
        <v>1.65</v>
      </c>
      <c r="M101" s="12">
        <f t="shared" si="2"/>
        <v>0</v>
      </c>
      <c r="N101" s="12">
        <f t="shared" si="2"/>
        <v>1131.8999999999999</v>
      </c>
      <c r="O101" s="12">
        <f t="shared" si="3"/>
        <v>1131.8999999999999</v>
      </c>
    </row>
    <row r="102" spans="1:15" x14ac:dyDescent="0.25">
      <c r="A102" s="8"/>
      <c r="B102" s="8"/>
      <c r="C102" s="9"/>
      <c r="D102" s="8"/>
      <c r="E102" s="8" t="s">
        <v>1277</v>
      </c>
      <c r="F102" s="8">
        <v>1.54</v>
      </c>
      <c r="G102" s="10">
        <v>47</v>
      </c>
      <c r="H102" s="11">
        <v>72.38</v>
      </c>
      <c r="I102" s="11">
        <v>78.372500000000002</v>
      </c>
      <c r="J102" s="11">
        <v>-5.9925000000000068</v>
      </c>
      <c r="K102" s="8"/>
      <c r="L102" s="8">
        <v>1.65</v>
      </c>
      <c r="M102" s="12">
        <f t="shared" si="2"/>
        <v>0</v>
      </c>
      <c r="N102" s="12">
        <f t="shared" si="2"/>
        <v>77.55</v>
      </c>
      <c r="O102" s="12">
        <f t="shared" si="3"/>
        <v>77.55</v>
      </c>
    </row>
    <row r="103" spans="1:15" x14ac:dyDescent="0.25">
      <c r="A103" s="8"/>
      <c r="B103" s="8"/>
      <c r="C103" s="9"/>
      <c r="D103" s="8"/>
      <c r="E103" s="8" t="s">
        <v>1278</v>
      </c>
      <c r="F103" s="8">
        <v>1.54</v>
      </c>
      <c r="G103" s="10">
        <v>27</v>
      </c>
      <c r="H103" s="11">
        <v>41.58</v>
      </c>
      <c r="I103" s="11">
        <v>45.022500000000001</v>
      </c>
      <c r="J103" s="11">
        <v>-3.4425000000000026</v>
      </c>
      <c r="K103" s="8"/>
      <c r="L103" s="8">
        <v>1.65</v>
      </c>
      <c r="M103" s="12">
        <f t="shared" si="2"/>
        <v>0</v>
      </c>
      <c r="N103" s="12">
        <f t="shared" si="2"/>
        <v>44.55</v>
      </c>
      <c r="O103" s="12">
        <f t="shared" si="3"/>
        <v>44.55</v>
      </c>
    </row>
    <row r="104" spans="1:15" x14ac:dyDescent="0.25">
      <c r="A104" s="8"/>
      <c r="B104" s="8"/>
      <c r="C104" s="9"/>
      <c r="D104" s="8"/>
      <c r="E104" s="8" t="s">
        <v>1279</v>
      </c>
      <c r="F104" s="8">
        <v>1.54</v>
      </c>
      <c r="G104" s="10">
        <v>220</v>
      </c>
      <c r="H104" s="11">
        <v>338.8</v>
      </c>
      <c r="I104" s="11">
        <v>366.85</v>
      </c>
      <c r="J104" s="11">
        <v>-28.050000000000011</v>
      </c>
      <c r="K104" s="8"/>
      <c r="L104" s="8">
        <v>1.65</v>
      </c>
      <c r="M104" s="12">
        <f t="shared" si="2"/>
        <v>0</v>
      </c>
      <c r="N104" s="12">
        <f t="shared" si="2"/>
        <v>363</v>
      </c>
      <c r="O104" s="12">
        <f t="shared" si="3"/>
        <v>363</v>
      </c>
    </row>
    <row r="105" spans="1:15" x14ac:dyDescent="0.25">
      <c r="A105" s="8"/>
      <c r="B105" s="8"/>
      <c r="C105" s="9"/>
      <c r="D105" s="8"/>
      <c r="E105" s="8" t="s">
        <v>1280</v>
      </c>
      <c r="F105" s="8">
        <v>1.54</v>
      </c>
      <c r="G105" s="10">
        <v>81</v>
      </c>
      <c r="H105" s="11">
        <v>124.74</v>
      </c>
      <c r="I105" s="11">
        <v>135.0675</v>
      </c>
      <c r="J105" s="11">
        <v>-10.327500000000001</v>
      </c>
      <c r="K105" s="8"/>
      <c r="L105" s="8">
        <v>1.65</v>
      </c>
      <c r="M105" s="12">
        <f t="shared" si="2"/>
        <v>0</v>
      </c>
      <c r="N105" s="12">
        <f t="shared" si="2"/>
        <v>133.65</v>
      </c>
      <c r="O105" s="12">
        <f t="shared" si="3"/>
        <v>133.65</v>
      </c>
    </row>
    <row r="106" spans="1:15" x14ac:dyDescent="0.25">
      <c r="A106" s="8"/>
      <c r="B106" s="8"/>
      <c r="C106" s="9"/>
      <c r="D106" s="8"/>
      <c r="E106" s="8" t="s">
        <v>1281</v>
      </c>
      <c r="F106" s="8">
        <v>1.54</v>
      </c>
      <c r="G106" s="10">
        <v>1214</v>
      </c>
      <c r="H106" s="11">
        <v>1869.56</v>
      </c>
      <c r="I106" s="11">
        <v>2174.42</v>
      </c>
      <c r="J106" s="11">
        <v>-304.86</v>
      </c>
      <c r="K106" s="8"/>
      <c r="L106" s="8">
        <v>1.65</v>
      </c>
      <c r="M106" s="12">
        <f t="shared" si="2"/>
        <v>0</v>
      </c>
      <c r="N106" s="12">
        <f t="shared" si="2"/>
        <v>2003.1</v>
      </c>
      <c r="O106" s="12">
        <f t="shared" si="3"/>
        <v>2003.1</v>
      </c>
    </row>
    <row r="107" spans="1:15" x14ac:dyDescent="0.25">
      <c r="A107" s="8"/>
      <c r="B107" s="8"/>
      <c r="C107" s="9"/>
      <c r="D107" s="8"/>
      <c r="E107" s="8" t="s">
        <v>1282</v>
      </c>
      <c r="F107" s="8">
        <v>1.54</v>
      </c>
      <c r="G107" s="10">
        <v>2384</v>
      </c>
      <c r="H107" s="11">
        <v>3671.36</v>
      </c>
      <c r="I107" s="11">
        <v>4545.9964363636363</v>
      </c>
      <c r="J107" s="11">
        <v>-874.63643636363622</v>
      </c>
      <c r="K107" s="8"/>
      <c r="L107" s="8">
        <v>1.65</v>
      </c>
      <c r="M107" s="12">
        <f t="shared" si="2"/>
        <v>0</v>
      </c>
      <c r="N107" s="12">
        <f t="shared" si="2"/>
        <v>3933.6</v>
      </c>
      <c r="O107" s="12">
        <f t="shared" si="3"/>
        <v>3933.6</v>
      </c>
    </row>
    <row r="108" spans="1:15" x14ac:dyDescent="0.25">
      <c r="A108" s="8"/>
      <c r="B108" s="8"/>
      <c r="C108" s="9"/>
      <c r="D108" s="8"/>
      <c r="E108" s="8" t="s">
        <v>1283</v>
      </c>
      <c r="F108" s="8">
        <v>1.54</v>
      </c>
      <c r="G108" s="10">
        <v>1386</v>
      </c>
      <c r="H108" s="11">
        <v>2134.44</v>
      </c>
      <c r="I108" s="11">
        <v>2293.1385636363634</v>
      </c>
      <c r="J108" s="11">
        <v>-158.69856363636364</v>
      </c>
      <c r="K108" s="8"/>
      <c r="L108" s="8">
        <v>1.65</v>
      </c>
      <c r="M108" s="12">
        <f t="shared" si="2"/>
        <v>0</v>
      </c>
      <c r="N108" s="12">
        <f t="shared" si="2"/>
        <v>2286.9</v>
      </c>
      <c r="O108" s="12">
        <f t="shared" si="3"/>
        <v>2286.9</v>
      </c>
    </row>
    <row r="109" spans="1:15" x14ac:dyDescent="0.25">
      <c r="A109" s="8"/>
      <c r="B109" s="8"/>
      <c r="C109" s="9"/>
      <c r="D109" s="8"/>
      <c r="E109" s="8" t="s">
        <v>1284</v>
      </c>
      <c r="F109" s="8">
        <v>1.54</v>
      </c>
      <c r="G109" s="10">
        <v>2286</v>
      </c>
      <c r="H109" s="11">
        <v>3520.44</v>
      </c>
      <c r="I109" s="11">
        <v>3775.4770731707317</v>
      </c>
      <c r="J109" s="11">
        <v>-255.03707317073179</v>
      </c>
      <c r="K109" s="8"/>
      <c r="L109" s="8">
        <v>1.65</v>
      </c>
      <c r="M109" s="12">
        <f t="shared" si="2"/>
        <v>0</v>
      </c>
      <c r="N109" s="12">
        <f t="shared" si="2"/>
        <v>3771.8999999999996</v>
      </c>
      <c r="O109" s="12">
        <f t="shared" si="3"/>
        <v>3771.8999999999996</v>
      </c>
    </row>
    <row r="110" spans="1:15" x14ac:dyDescent="0.25">
      <c r="A110" s="8"/>
      <c r="B110" s="8"/>
      <c r="C110" s="9" t="s">
        <v>148</v>
      </c>
      <c r="D110" s="8" t="s">
        <v>32</v>
      </c>
      <c r="E110" s="8" t="s">
        <v>1285</v>
      </c>
      <c r="F110" s="8">
        <v>1.49</v>
      </c>
      <c r="G110" s="10">
        <v>556</v>
      </c>
      <c r="H110" s="11">
        <v>828.44</v>
      </c>
      <c r="I110" s="11">
        <v>904.72749999999996</v>
      </c>
      <c r="J110" s="11">
        <v>-76.287499999999994</v>
      </c>
      <c r="K110" s="8"/>
      <c r="L110" s="8">
        <v>1.6</v>
      </c>
      <c r="M110" s="12">
        <f t="shared" si="2"/>
        <v>0</v>
      </c>
      <c r="N110" s="12">
        <f t="shared" si="2"/>
        <v>889.6</v>
      </c>
      <c r="O110" s="12">
        <f t="shared" si="3"/>
        <v>889.6</v>
      </c>
    </row>
    <row r="111" spans="1:15" x14ac:dyDescent="0.25">
      <c r="A111" s="8"/>
      <c r="B111" s="8"/>
      <c r="C111" s="9"/>
      <c r="D111" s="8"/>
      <c r="E111" s="8" t="s">
        <v>1286</v>
      </c>
      <c r="F111" s="8">
        <v>1.49</v>
      </c>
      <c r="G111" s="10">
        <v>663</v>
      </c>
      <c r="H111" s="11">
        <v>987.87000000000012</v>
      </c>
      <c r="I111" s="11">
        <v>1077.3499999999999</v>
      </c>
      <c r="J111" s="11">
        <v>-89.479999999999961</v>
      </c>
      <c r="K111" s="8"/>
      <c r="L111" s="8">
        <v>1.6</v>
      </c>
      <c r="M111" s="12">
        <f t="shared" si="2"/>
        <v>0</v>
      </c>
      <c r="N111" s="12">
        <f t="shared" si="2"/>
        <v>1060.8</v>
      </c>
      <c r="O111" s="12">
        <f t="shared" si="3"/>
        <v>1060.8</v>
      </c>
    </row>
    <row r="112" spans="1:15" x14ac:dyDescent="0.25">
      <c r="A112" s="8"/>
      <c r="B112" s="8"/>
      <c r="C112" s="9"/>
      <c r="D112" s="8"/>
      <c r="E112" s="8" t="s">
        <v>1287</v>
      </c>
      <c r="F112" s="8">
        <v>1.49</v>
      </c>
      <c r="G112" s="10">
        <v>2382</v>
      </c>
      <c r="H112" s="11">
        <v>3549.18</v>
      </c>
      <c r="I112" s="11">
        <v>3451.0756727272728</v>
      </c>
      <c r="J112" s="11">
        <v>98.104327272727303</v>
      </c>
      <c r="K112" s="8"/>
      <c r="L112" s="8">
        <v>1.6</v>
      </c>
      <c r="M112" s="12">
        <f t="shared" si="2"/>
        <v>0</v>
      </c>
      <c r="N112" s="12">
        <f t="shared" si="2"/>
        <v>3811.2000000000003</v>
      </c>
      <c r="O112" s="12">
        <f t="shared" si="3"/>
        <v>3811.2000000000003</v>
      </c>
    </row>
    <row r="113" spans="1:16" x14ac:dyDescent="0.25">
      <c r="A113" s="8"/>
      <c r="B113" s="8"/>
      <c r="C113" s="9"/>
      <c r="D113" s="8"/>
      <c r="E113" s="8" t="s">
        <v>1288</v>
      </c>
      <c r="F113" s="8">
        <v>1.49</v>
      </c>
      <c r="G113" s="10">
        <v>964</v>
      </c>
      <c r="H113" s="11">
        <v>1436.36</v>
      </c>
      <c r="I113" s="11">
        <v>1917.73</v>
      </c>
      <c r="J113" s="11">
        <v>-481.37</v>
      </c>
      <c r="K113" s="8"/>
      <c r="L113" s="8">
        <v>1.6</v>
      </c>
      <c r="M113" s="12">
        <f t="shared" si="2"/>
        <v>0</v>
      </c>
      <c r="N113" s="12">
        <f t="shared" si="2"/>
        <v>1542.4</v>
      </c>
      <c r="O113" s="12">
        <f t="shared" si="3"/>
        <v>1542.4</v>
      </c>
    </row>
    <row r="114" spans="1:16" x14ac:dyDescent="0.25">
      <c r="A114" s="8"/>
      <c r="B114" s="8"/>
      <c r="C114" s="9"/>
      <c r="D114" s="8"/>
      <c r="E114" s="8" t="s">
        <v>1145</v>
      </c>
      <c r="F114" s="8">
        <v>1.49</v>
      </c>
      <c r="G114" s="10">
        <v>1167</v>
      </c>
      <c r="H114" s="11">
        <v>1738.83</v>
      </c>
      <c r="I114" s="11">
        <v>2001</v>
      </c>
      <c r="J114" s="11">
        <v>-262.17000000000007</v>
      </c>
      <c r="K114" s="8"/>
      <c r="L114" s="8">
        <v>1.6</v>
      </c>
      <c r="M114" s="12">
        <f t="shared" si="2"/>
        <v>0</v>
      </c>
      <c r="N114" s="12">
        <f t="shared" si="2"/>
        <v>1867.2</v>
      </c>
      <c r="O114" s="12">
        <f t="shared" si="3"/>
        <v>1867.2</v>
      </c>
    </row>
    <row r="115" spans="1:16" x14ac:dyDescent="0.25">
      <c r="A115" s="8"/>
      <c r="B115" s="8"/>
      <c r="C115" s="9"/>
      <c r="D115" s="8"/>
      <c r="E115" s="8" t="s">
        <v>1289</v>
      </c>
      <c r="F115" s="8">
        <v>1.49</v>
      </c>
      <c r="G115" s="10">
        <v>3979</v>
      </c>
      <c r="H115" s="11">
        <v>5928.71</v>
      </c>
      <c r="I115" s="11">
        <v>6560.8368272727275</v>
      </c>
      <c r="J115" s="11">
        <v>-632.12682727272727</v>
      </c>
      <c r="K115" s="8"/>
      <c r="L115" s="8">
        <v>1.6</v>
      </c>
      <c r="M115" s="12">
        <f t="shared" si="2"/>
        <v>0</v>
      </c>
      <c r="N115" s="12">
        <f t="shared" si="2"/>
        <v>6366.4000000000005</v>
      </c>
      <c r="O115" s="12">
        <f t="shared" si="3"/>
        <v>6366.4000000000005</v>
      </c>
    </row>
    <row r="116" spans="1:16" x14ac:dyDescent="0.25">
      <c r="A116" s="8"/>
      <c r="B116" s="8"/>
      <c r="C116" s="9" t="s">
        <v>149</v>
      </c>
      <c r="D116" s="8" t="s">
        <v>32</v>
      </c>
      <c r="E116" s="8" t="s">
        <v>1290</v>
      </c>
      <c r="F116" s="8">
        <v>1.49</v>
      </c>
      <c r="G116" s="10">
        <v>2309</v>
      </c>
      <c r="H116" s="11">
        <v>3440.41</v>
      </c>
      <c r="I116" s="11">
        <v>5154.6411666666672</v>
      </c>
      <c r="J116" s="11">
        <v>-1714.2311666666667</v>
      </c>
      <c r="K116" s="8"/>
      <c r="L116" s="8">
        <v>1.6</v>
      </c>
      <c r="M116" s="12">
        <f t="shared" si="2"/>
        <v>0</v>
      </c>
      <c r="N116" s="12">
        <f t="shared" si="2"/>
        <v>3694.4</v>
      </c>
      <c r="O116" s="12">
        <f t="shared" si="3"/>
        <v>3694.4</v>
      </c>
    </row>
    <row r="117" spans="1:16" x14ac:dyDescent="0.25">
      <c r="A117" s="8"/>
      <c r="B117" s="8"/>
      <c r="C117" s="9"/>
      <c r="D117" s="8"/>
      <c r="E117" s="8" t="s">
        <v>1291</v>
      </c>
      <c r="F117" s="8">
        <v>1.49</v>
      </c>
      <c r="G117" s="10">
        <v>2628</v>
      </c>
      <c r="H117" s="11">
        <v>3915.72</v>
      </c>
      <c r="I117" s="11">
        <v>7138.56</v>
      </c>
      <c r="J117" s="11">
        <v>-3222.8399999999997</v>
      </c>
      <c r="K117" s="8"/>
      <c r="L117" s="8">
        <v>1.6</v>
      </c>
      <c r="M117" s="12">
        <f t="shared" si="2"/>
        <v>0</v>
      </c>
      <c r="N117" s="12">
        <f t="shared" si="2"/>
        <v>4204.8</v>
      </c>
      <c r="O117" s="12">
        <f t="shared" si="3"/>
        <v>4204.8</v>
      </c>
    </row>
    <row r="118" spans="1:16" x14ac:dyDescent="0.25">
      <c r="A118" s="8"/>
      <c r="B118" s="8"/>
      <c r="C118" s="9"/>
      <c r="D118" s="8"/>
      <c r="E118" s="8" t="s">
        <v>1145</v>
      </c>
      <c r="F118" s="8">
        <v>1.49</v>
      </c>
      <c r="G118" s="10">
        <v>670</v>
      </c>
      <c r="H118" s="11">
        <v>998.3</v>
      </c>
      <c r="I118" s="11">
        <v>2001</v>
      </c>
      <c r="J118" s="11">
        <v>-1002.7</v>
      </c>
      <c r="K118" s="8"/>
      <c r="L118" s="8">
        <v>1.6</v>
      </c>
      <c r="M118" s="12">
        <f t="shared" si="2"/>
        <v>0</v>
      </c>
      <c r="N118" s="12">
        <f t="shared" si="2"/>
        <v>1072</v>
      </c>
      <c r="O118" s="12">
        <f t="shared" si="3"/>
        <v>1072</v>
      </c>
    </row>
    <row r="119" spans="1:16" x14ac:dyDescent="0.25">
      <c r="A119" s="8"/>
      <c r="B119" s="8"/>
      <c r="C119" s="9"/>
      <c r="D119" s="8"/>
      <c r="E119" s="8" t="s">
        <v>1289</v>
      </c>
      <c r="F119" s="8">
        <v>1.49</v>
      </c>
      <c r="G119" s="10">
        <v>768</v>
      </c>
      <c r="H119" s="11">
        <v>1144.32</v>
      </c>
      <c r="I119" s="11">
        <v>2285.5188333333335</v>
      </c>
      <c r="J119" s="11">
        <v>-1141.1988333333334</v>
      </c>
      <c r="K119" s="8"/>
      <c r="L119" s="8">
        <v>1.6</v>
      </c>
      <c r="M119" s="12">
        <f t="shared" si="2"/>
        <v>0</v>
      </c>
      <c r="N119" s="12">
        <f t="shared" si="2"/>
        <v>1228.8000000000002</v>
      </c>
      <c r="O119" s="12">
        <f t="shared" si="3"/>
        <v>1228.8000000000002</v>
      </c>
    </row>
    <row r="120" spans="1:16" s="7" customFormat="1" x14ac:dyDescent="0.25">
      <c r="A120" s="13"/>
      <c r="B120" s="13" t="s">
        <v>34</v>
      </c>
      <c r="C120" s="14"/>
      <c r="D120" s="13"/>
      <c r="E120" s="13"/>
      <c r="F120" s="13"/>
      <c r="G120" s="15">
        <v>58389</v>
      </c>
      <c r="H120" s="16">
        <v>59078.36</v>
      </c>
      <c r="I120" s="16">
        <v>73910.037499999991</v>
      </c>
      <c r="J120" s="16">
        <v>-14831.677500000003</v>
      </c>
      <c r="K120" s="13"/>
      <c r="L120" s="13"/>
      <c r="M120" s="17"/>
      <c r="N120" s="17"/>
      <c r="O120" s="17">
        <f>SUM(O87:O119)</f>
        <v>62850.700000000004</v>
      </c>
      <c r="P120"/>
    </row>
    <row r="121" spans="1:16" x14ac:dyDescent="0.25">
      <c r="A121" s="8"/>
      <c r="B121" s="8" t="s">
        <v>191</v>
      </c>
      <c r="C121" s="9" t="s">
        <v>143</v>
      </c>
      <c r="D121" s="8" t="s">
        <v>180</v>
      </c>
      <c r="E121" s="8" t="s">
        <v>1148</v>
      </c>
      <c r="F121" s="8">
        <v>0.48</v>
      </c>
      <c r="G121" s="10">
        <v>5180</v>
      </c>
      <c r="H121" s="11">
        <v>2486.4</v>
      </c>
      <c r="I121" s="11">
        <v>3144.43</v>
      </c>
      <c r="J121" s="11">
        <v>-658.03000000000009</v>
      </c>
      <c r="K121" s="8">
        <v>1.03</v>
      </c>
      <c r="L121" s="8"/>
      <c r="M121" s="12">
        <f t="shared" si="2"/>
        <v>5335.4000000000005</v>
      </c>
      <c r="N121" s="12">
        <f t="shared" si="2"/>
        <v>0</v>
      </c>
      <c r="O121" s="12">
        <f t="shared" si="3"/>
        <v>5335.4000000000005</v>
      </c>
    </row>
    <row r="122" spans="1:16" x14ac:dyDescent="0.25">
      <c r="A122" s="8"/>
      <c r="B122" s="8"/>
      <c r="C122" s="9" t="s">
        <v>145</v>
      </c>
      <c r="D122" s="8" t="s">
        <v>180</v>
      </c>
      <c r="E122" s="8" t="s">
        <v>1148</v>
      </c>
      <c r="F122" s="8">
        <v>0.48</v>
      </c>
      <c r="G122" s="10">
        <v>4718</v>
      </c>
      <c r="H122" s="11">
        <v>2264.64</v>
      </c>
      <c r="I122" s="11">
        <v>3144.43</v>
      </c>
      <c r="J122" s="11">
        <v>-879.79</v>
      </c>
      <c r="K122" s="8">
        <v>1.03</v>
      </c>
      <c r="L122" s="8"/>
      <c r="M122" s="12">
        <f t="shared" si="2"/>
        <v>4859.54</v>
      </c>
      <c r="N122" s="12">
        <f t="shared" si="2"/>
        <v>0</v>
      </c>
      <c r="O122" s="12">
        <f t="shared" si="3"/>
        <v>4859.54</v>
      </c>
    </row>
    <row r="123" spans="1:16" s="7" customFormat="1" x14ac:dyDescent="0.25">
      <c r="A123" s="13"/>
      <c r="B123" s="13" t="s">
        <v>202</v>
      </c>
      <c r="C123" s="14"/>
      <c r="D123" s="13"/>
      <c r="E123" s="13"/>
      <c r="F123" s="13"/>
      <c r="G123" s="15">
        <v>9898</v>
      </c>
      <c r="H123" s="16">
        <v>4751.04</v>
      </c>
      <c r="I123" s="16">
        <v>6288.8600000000006</v>
      </c>
      <c r="J123" s="16">
        <v>-1537.8200000000002</v>
      </c>
      <c r="K123" s="13"/>
      <c r="L123" s="13"/>
      <c r="M123" s="17"/>
      <c r="N123" s="17"/>
      <c r="O123" s="17">
        <f>SUM(O121:O122)</f>
        <v>10194.94</v>
      </c>
      <c r="P123"/>
    </row>
    <row r="124" spans="1:16" x14ac:dyDescent="0.25">
      <c r="A124" s="8"/>
      <c r="B124" s="8" t="s">
        <v>400</v>
      </c>
      <c r="C124" s="9" t="s">
        <v>143</v>
      </c>
      <c r="D124" s="8" t="s">
        <v>140</v>
      </c>
      <c r="E124" s="8" t="s">
        <v>1292</v>
      </c>
      <c r="F124" s="8">
        <v>0.39000000000000007</v>
      </c>
      <c r="G124" s="10">
        <v>6786</v>
      </c>
      <c r="H124" s="11">
        <v>2646.54</v>
      </c>
      <c r="I124" s="11">
        <v>5812.43</v>
      </c>
      <c r="J124" s="11">
        <v>-3165.8899999999994</v>
      </c>
      <c r="K124" s="8"/>
      <c r="L124" s="8">
        <v>1.43</v>
      </c>
      <c r="M124" s="12">
        <f t="shared" si="2"/>
        <v>0</v>
      </c>
      <c r="N124" s="12">
        <f t="shared" si="2"/>
        <v>9703.98</v>
      </c>
      <c r="O124" s="12">
        <f t="shared" si="3"/>
        <v>9703.98</v>
      </c>
    </row>
    <row r="125" spans="1:16" x14ac:dyDescent="0.25">
      <c r="A125" s="8"/>
      <c r="B125" s="8"/>
      <c r="C125" s="9"/>
      <c r="D125" s="8" t="s">
        <v>51</v>
      </c>
      <c r="E125" s="8" t="s">
        <v>1293</v>
      </c>
      <c r="F125" s="8">
        <v>0.71</v>
      </c>
      <c r="G125" s="10">
        <v>767</v>
      </c>
      <c r="H125" s="11">
        <v>544.56999999999994</v>
      </c>
      <c r="I125" s="11">
        <v>3656.6859999999997</v>
      </c>
      <c r="J125" s="11">
        <v>-3112.116</v>
      </c>
      <c r="K125" s="8"/>
      <c r="L125" s="8">
        <v>3.23</v>
      </c>
      <c r="M125" s="12">
        <f t="shared" si="2"/>
        <v>0</v>
      </c>
      <c r="N125" s="12">
        <f t="shared" si="2"/>
        <v>2477.41</v>
      </c>
      <c r="O125" s="12">
        <f t="shared" si="3"/>
        <v>2477.41</v>
      </c>
    </row>
    <row r="126" spans="1:16" x14ac:dyDescent="0.25">
      <c r="A126" s="8"/>
      <c r="B126" s="8"/>
      <c r="C126" s="9"/>
      <c r="D126" s="8" t="s">
        <v>401</v>
      </c>
      <c r="E126" s="8" t="s">
        <v>1294</v>
      </c>
      <c r="F126" s="8">
        <v>2.94</v>
      </c>
      <c r="G126" s="10">
        <v>978</v>
      </c>
      <c r="H126" s="11">
        <v>2875.3199999999997</v>
      </c>
      <c r="I126" s="11">
        <v>3299.1740000000004</v>
      </c>
      <c r="J126" s="11">
        <v>-423.85399999999987</v>
      </c>
      <c r="K126" s="8"/>
      <c r="L126" s="8">
        <v>4.32</v>
      </c>
      <c r="M126" s="12">
        <f t="shared" si="2"/>
        <v>0</v>
      </c>
      <c r="N126" s="12">
        <f t="shared" si="2"/>
        <v>4224.96</v>
      </c>
      <c r="O126" s="12">
        <f t="shared" si="3"/>
        <v>4224.96</v>
      </c>
    </row>
    <row r="127" spans="1:16" x14ac:dyDescent="0.25">
      <c r="A127" s="8"/>
      <c r="B127" s="8"/>
      <c r="C127" s="9" t="s">
        <v>145</v>
      </c>
      <c r="D127" s="8" t="s">
        <v>51</v>
      </c>
      <c r="E127" s="8" t="s">
        <v>1293</v>
      </c>
      <c r="F127" s="8">
        <v>0.71</v>
      </c>
      <c r="G127" s="10">
        <v>155</v>
      </c>
      <c r="H127" s="11">
        <v>110.05</v>
      </c>
      <c r="I127" s="11">
        <v>2668</v>
      </c>
      <c r="J127" s="11">
        <v>-2557.9499999999998</v>
      </c>
      <c r="K127" s="8"/>
      <c r="L127" s="8">
        <v>3.23</v>
      </c>
      <c r="M127" s="12">
        <f t="shared" si="2"/>
        <v>0</v>
      </c>
      <c r="N127" s="12">
        <f t="shared" si="2"/>
        <v>500.65</v>
      </c>
      <c r="O127" s="12">
        <f t="shared" si="3"/>
        <v>500.65</v>
      </c>
    </row>
    <row r="128" spans="1:16" x14ac:dyDescent="0.25">
      <c r="A128" s="8"/>
      <c r="B128" s="8"/>
      <c r="C128" s="9"/>
      <c r="D128" s="8" t="s">
        <v>401</v>
      </c>
      <c r="E128" s="8" t="s">
        <v>1294</v>
      </c>
      <c r="F128" s="8">
        <v>2.94</v>
      </c>
      <c r="G128" s="10">
        <v>669</v>
      </c>
      <c r="H128" s="11">
        <v>1966.8600000000001</v>
      </c>
      <c r="I128" s="11">
        <v>3144.43</v>
      </c>
      <c r="J128" s="11">
        <v>-1177.5700000000002</v>
      </c>
      <c r="K128" s="8"/>
      <c r="L128" s="8">
        <v>4.32</v>
      </c>
      <c r="M128" s="12">
        <f t="shared" si="2"/>
        <v>0</v>
      </c>
      <c r="N128" s="12">
        <f t="shared" si="2"/>
        <v>2890.0800000000004</v>
      </c>
      <c r="O128" s="12">
        <f t="shared" si="3"/>
        <v>2890.0800000000004</v>
      </c>
    </row>
    <row r="129" spans="1:16" x14ac:dyDescent="0.25">
      <c r="A129" s="8"/>
      <c r="B129" s="8"/>
      <c r="C129" s="9"/>
      <c r="D129" s="8" t="s">
        <v>55</v>
      </c>
      <c r="E129" s="8" t="s">
        <v>1295</v>
      </c>
      <c r="F129" s="8">
        <v>0.90000000000000024</v>
      </c>
      <c r="G129" s="10">
        <v>2706</v>
      </c>
      <c r="H129" s="11">
        <v>2435.4</v>
      </c>
      <c r="I129" s="11">
        <v>7622.8600000000006</v>
      </c>
      <c r="J129" s="11">
        <v>-5187.46</v>
      </c>
      <c r="K129" s="8"/>
      <c r="L129" s="8">
        <v>2.67</v>
      </c>
      <c r="M129" s="12">
        <f t="shared" si="2"/>
        <v>0</v>
      </c>
      <c r="N129" s="12">
        <f t="shared" si="2"/>
        <v>7225.0199999999995</v>
      </c>
      <c r="O129" s="12">
        <f t="shared" si="3"/>
        <v>7225.0199999999995</v>
      </c>
    </row>
    <row r="130" spans="1:16" s="7" customFormat="1" x14ac:dyDescent="0.25">
      <c r="A130" s="13"/>
      <c r="B130" s="13" t="s">
        <v>403</v>
      </c>
      <c r="C130" s="14"/>
      <c r="D130" s="13"/>
      <c r="E130" s="13"/>
      <c r="F130" s="13"/>
      <c r="G130" s="15">
        <v>12061</v>
      </c>
      <c r="H130" s="16">
        <v>10578.74</v>
      </c>
      <c r="I130" s="16">
        <v>26203.58</v>
      </c>
      <c r="J130" s="16">
        <v>-15624.840000000002</v>
      </c>
      <c r="K130" s="13"/>
      <c r="L130" s="13"/>
      <c r="M130" s="17"/>
      <c r="N130" s="17"/>
      <c r="O130" s="17">
        <f>SUM(O124:O129)</f>
        <v>27022.100000000002</v>
      </c>
      <c r="P130"/>
    </row>
    <row r="131" spans="1:16" s="7" customFormat="1" x14ac:dyDescent="0.25">
      <c r="A131" s="2" t="s">
        <v>167</v>
      </c>
      <c r="B131" s="2"/>
      <c r="C131" s="3"/>
      <c r="D131" s="2"/>
      <c r="E131" s="2"/>
      <c r="F131" s="2"/>
      <c r="G131" s="4">
        <v>82018</v>
      </c>
      <c r="H131" s="5">
        <v>75259.840000000026</v>
      </c>
      <c r="I131" s="5">
        <v>107736.47749999994</v>
      </c>
      <c r="J131" s="5">
        <v>-32476.637500000001</v>
      </c>
      <c r="K131" s="2"/>
      <c r="L131" s="2"/>
      <c r="M131" s="6"/>
      <c r="N131" s="6"/>
      <c r="O131" s="6"/>
      <c r="P131"/>
    </row>
    <row r="132" spans="1:16" x14ac:dyDescent="0.25">
      <c r="A132" s="8" t="s">
        <v>168</v>
      </c>
      <c r="B132" s="8" t="s">
        <v>37</v>
      </c>
      <c r="C132" s="9" t="s">
        <v>18</v>
      </c>
      <c r="D132" s="8" t="s">
        <v>32</v>
      </c>
      <c r="E132" s="8" t="s">
        <v>1296</v>
      </c>
      <c r="F132" s="8">
        <v>5.87</v>
      </c>
      <c r="G132" s="10">
        <v>385</v>
      </c>
      <c r="H132" s="11">
        <v>2259.9499999999998</v>
      </c>
      <c r="I132" s="11">
        <v>2607</v>
      </c>
      <c r="J132" s="11">
        <v>-347.05000000000007</v>
      </c>
      <c r="K132" s="8">
        <v>15.27</v>
      </c>
      <c r="L132" s="8"/>
      <c r="M132" s="12">
        <f t="shared" si="2"/>
        <v>5878.95</v>
      </c>
      <c r="N132" s="12">
        <f t="shared" si="2"/>
        <v>0</v>
      </c>
      <c r="O132" s="12">
        <f t="shared" si="3"/>
        <v>5878.95</v>
      </c>
    </row>
    <row r="133" spans="1:16" x14ac:dyDescent="0.25">
      <c r="A133" s="8"/>
      <c r="B133" s="8"/>
      <c r="C133" s="9"/>
      <c r="D133" s="8"/>
      <c r="E133" s="8" t="s">
        <v>1297</v>
      </c>
      <c r="F133" s="8">
        <v>4.6000000000000005</v>
      </c>
      <c r="G133" s="10">
        <v>1086</v>
      </c>
      <c r="H133" s="11">
        <v>4995.6000000000004</v>
      </c>
      <c r="I133" s="11">
        <v>3713</v>
      </c>
      <c r="J133" s="11">
        <v>1282.5999999999999</v>
      </c>
      <c r="K133" s="8">
        <v>12.33</v>
      </c>
      <c r="L133" s="8"/>
      <c r="M133" s="12">
        <f t="shared" ref="M133:N196" si="4">$G133*K133</f>
        <v>13390.38</v>
      </c>
      <c r="N133" s="12">
        <f t="shared" si="4"/>
        <v>0</v>
      </c>
      <c r="O133" s="12">
        <f t="shared" ref="O133:O196" si="5">M133+N133</f>
        <v>13390.38</v>
      </c>
    </row>
    <row r="134" spans="1:16" x14ac:dyDescent="0.25">
      <c r="A134" s="8"/>
      <c r="B134" s="8"/>
      <c r="C134" s="9"/>
      <c r="D134" s="8" t="s">
        <v>55</v>
      </c>
      <c r="E134" s="8" t="s">
        <v>1298</v>
      </c>
      <c r="F134" s="8">
        <v>4.5</v>
      </c>
      <c r="G134" s="10">
        <v>1170</v>
      </c>
      <c r="H134" s="11">
        <v>5265</v>
      </c>
      <c r="I134" s="11">
        <v>5767</v>
      </c>
      <c r="J134" s="11">
        <v>-502</v>
      </c>
      <c r="K134" s="8">
        <v>10.67</v>
      </c>
      <c r="L134" s="8"/>
      <c r="M134" s="12">
        <f t="shared" si="4"/>
        <v>12483.9</v>
      </c>
      <c r="N134" s="12">
        <f t="shared" si="4"/>
        <v>0</v>
      </c>
      <c r="O134" s="12">
        <f t="shared" si="5"/>
        <v>12483.9</v>
      </c>
    </row>
    <row r="135" spans="1:16" x14ac:dyDescent="0.25">
      <c r="A135" s="8"/>
      <c r="B135" s="8"/>
      <c r="C135" s="9"/>
      <c r="D135" s="8"/>
      <c r="E135" s="8" t="s">
        <v>1149</v>
      </c>
      <c r="F135" s="8">
        <v>3.2</v>
      </c>
      <c r="G135" s="10">
        <v>353</v>
      </c>
      <c r="H135" s="11">
        <v>1129.5999999999999</v>
      </c>
      <c r="I135" s="11">
        <v>1106</v>
      </c>
      <c r="J135" s="11">
        <v>23.600000000000023</v>
      </c>
      <c r="K135" s="8">
        <v>9.23</v>
      </c>
      <c r="L135" s="8"/>
      <c r="M135" s="12">
        <f t="shared" si="4"/>
        <v>3258.19</v>
      </c>
      <c r="N135" s="12">
        <f t="shared" si="4"/>
        <v>0</v>
      </c>
      <c r="O135" s="12">
        <f t="shared" si="5"/>
        <v>3258.19</v>
      </c>
    </row>
    <row r="136" spans="1:16" x14ac:dyDescent="0.25">
      <c r="A136" s="8"/>
      <c r="B136" s="8"/>
      <c r="C136" s="9" t="s">
        <v>24</v>
      </c>
      <c r="D136" s="8" t="s">
        <v>32</v>
      </c>
      <c r="E136" s="8" t="s">
        <v>1296</v>
      </c>
      <c r="F136" s="8">
        <v>5.87</v>
      </c>
      <c r="G136" s="10">
        <v>439</v>
      </c>
      <c r="H136" s="11">
        <v>2576.9299999999998</v>
      </c>
      <c r="I136" s="11">
        <v>3100.75</v>
      </c>
      <c r="J136" s="11">
        <v>-523.82000000000005</v>
      </c>
      <c r="K136" s="8">
        <v>15.27</v>
      </c>
      <c r="L136" s="8"/>
      <c r="M136" s="12">
        <f t="shared" si="4"/>
        <v>6703.53</v>
      </c>
      <c r="N136" s="12">
        <f t="shared" si="4"/>
        <v>0</v>
      </c>
      <c r="O136" s="12">
        <f t="shared" si="5"/>
        <v>6703.53</v>
      </c>
    </row>
    <row r="137" spans="1:16" x14ac:dyDescent="0.25">
      <c r="A137" s="8"/>
      <c r="B137" s="8"/>
      <c r="C137" s="9"/>
      <c r="D137" s="8"/>
      <c r="E137" s="8" t="s">
        <v>1297</v>
      </c>
      <c r="F137" s="8">
        <v>4.6000000000000005</v>
      </c>
      <c r="G137" s="10">
        <v>910</v>
      </c>
      <c r="H137" s="11">
        <v>4186</v>
      </c>
      <c r="I137" s="11">
        <v>3507.4601769911505</v>
      </c>
      <c r="J137" s="11">
        <v>678.53982300884957</v>
      </c>
      <c r="K137" s="8">
        <v>12.33</v>
      </c>
      <c r="L137" s="8"/>
      <c r="M137" s="12">
        <f t="shared" si="4"/>
        <v>11220.3</v>
      </c>
      <c r="N137" s="12">
        <f t="shared" si="4"/>
        <v>0</v>
      </c>
      <c r="O137" s="12">
        <f t="shared" si="5"/>
        <v>11220.3</v>
      </c>
    </row>
    <row r="138" spans="1:16" x14ac:dyDescent="0.25">
      <c r="A138" s="8"/>
      <c r="B138" s="8"/>
      <c r="C138" s="9"/>
      <c r="D138" s="8" t="s">
        <v>55</v>
      </c>
      <c r="E138" s="8" t="s">
        <v>1298</v>
      </c>
      <c r="F138" s="8">
        <v>4.5</v>
      </c>
      <c r="G138" s="10">
        <v>1162</v>
      </c>
      <c r="H138" s="11">
        <v>5229</v>
      </c>
      <c r="I138" s="11">
        <v>5826.25</v>
      </c>
      <c r="J138" s="11">
        <v>-597.25</v>
      </c>
      <c r="K138" s="8">
        <v>10.67</v>
      </c>
      <c r="L138" s="8"/>
      <c r="M138" s="12">
        <f t="shared" si="4"/>
        <v>12398.539999999999</v>
      </c>
      <c r="N138" s="12">
        <f t="shared" si="4"/>
        <v>0</v>
      </c>
      <c r="O138" s="12">
        <f t="shared" si="5"/>
        <v>12398.539999999999</v>
      </c>
    </row>
    <row r="139" spans="1:16" x14ac:dyDescent="0.25">
      <c r="A139" s="8"/>
      <c r="B139" s="8"/>
      <c r="C139" s="9"/>
      <c r="D139" s="8"/>
      <c r="E139" s="8" t="s">
        <v>1149</v>
      </c>
      <c r="F139" s="8">
        <v>3.2000000000000006</v>
      </c>
      <c r="G139" s="10">
        <v>398</v>
      </c>
      <c r="H139" s="11">
        <v>1273.5999999999999</v>
      </c>
      <c r="I139" s="11">
        <v>1311.5398230088495</v>
      </c>
      <c r="J139" s="11">
        <v>-37.939823008849629</v>
      </c>
      <c r="K139" s="8">
        <v>9.23</v>
      </c>
      <c r="L139" s="8"/>
      <c r="M139" s="12">
        <f t="shared" si="4"/>
        <v>3673.54</v>
      </c>
      <c r="N139" s="12">
        <f t="shared" si="4"/>
        <v>0</v>
      </c>
      <c r="O139" s="12">
        <f t="shared" si="5"/>
        <v>3673.54</v>
      </c>
    </row>
    <row r="140" spans="1:16" s="7" customFormat="1" x14ac:dyDescent="0.25">
      <c r="A140" s="13"/>
      <c r="B140" s="13" t="s">
        <v>47</v>
      </c>
      <c r="C140" s="14"/>
      <c r="D140" s="13"/>
      <c r="E140" s="13"/>
      <c r="F140" s="13"/>
      <c r="G140" s="15">
        <v>5903</v>
      </c>
      <c r="H140" s="16">
        <v>26915.68</v>
      </c>
      <c r="I140" s="16">
        <v>26939</v>
      </c>
      <c r="J140" s="16">
        <v>-23.320000000000135</v>
      </c>
      <c r="K140" s="13"/>
      <c r="L140" s="13"/>
      <c r="M140" s="17"/>
      <c r="N140" s="17"/>
      <c r="O140" s="17">
        <f>SUM(O132:O139)</f>
        <v>69007.33</v>
      </c>
      <c r="P140"/>
    </row>
    <row r="141" spans="1:16" x14ac:dyDescent="0.25">
      <c r="A141" s="8"/>
      <c r="B141" s="8" t="s">
        <v>1039</v>
      </c>
      <c r="C141" s="9" t="s">
        <v>30</v>
      </c>
      <c r="D141" s="8" t="s">
        <v>524</v>
      </c>
      <c r="E141" s="8" t="s">
        <v>1040</v>
      </c>
      <c r="F141" s="8">
        <v>0.8</v>
      </c>
      <c r="G141" s="10">
        <v>2139</v>
      </c>
      <c r="H141" s="11">
        <v>1711.2</v>
      </c>
      <c r="I141" s="11">
        <v>1953.9909670509669</v>
      </c>
      <c r="J141" s="11">
        <v>-242.79096705096711</v>
      </c>
      <c r="K141" s="8"/>
      <c r="L141" s="8">
        <v>0.8</v>
      </c>
      <c r="M141" s="12">
        <f t="shared" si="4"/>
        <v>0</v>
      </c>
      <c r="N141" s="12">
        <f t="shared" si="4"/>
        <v>1711.2</v>
      </c>
      <c r="O141" s="12">
        <f t="shared" si="5"/>
        <v>1711.2</v>
      </c>
    </row>
    <row r="142" spans="1:16" x14ac:dyDescent="0.25">
      <c r="A142" s="8"/>
      <c r="B142" s="8"/>
      <c r="C142" s="9"/>
      <c r="D142" s="8"/>
      <c r="E142" s="8" t="s">
        <v>1150</v>
      </c>
      <c r="F142" s="8">
        <v>0.8</v>
      </c>
      <c r="G142" s="10">
        <v>3</v>
      </c>
      <c r="H142" s="11">
        <v>2.4</v>
      </c>
      <c r="I142" s="11">
        <v>2.4909909909909911</v>
      </c>
      <c r="J142" s="11">
        <v>-9.0990990990991172E-2</v>
      </c>
      <c r="K142" s="8"/>
      <c r="L142" s="8">
        <v>0.8</v>
      </c>
      <c r="M142" s="12">
        <f t="shared" si="4"/>
        <v>0</v>
      </c>
      <c r="N142" s="12">
        <f t="shared" si="4"/>
        <v>2.4000000000000004</v>
      </c>
      <c r="O142" s="12">
        <f t="shared" si="5"/>
        <v>2.4000000000000004</v>
      </c>
    </row>
    <row r="143" spans="1:16" x14ac:dyDescent="0.25">
      <c r="A143" s="8"/>
      <c r="B143" s="8"/>
      <c r="C143" s="9"/>
      <c r="D143" s="8"/>
      <c r="E143" s="8" t="s">
        <v>1041</v>
      </c>
      <c r="F143" s="8">
        <v>0.8</v>
      </c>
      <c r="G143" s="10">
        <v>79</v>
      </c>
      <c r="H143" s="11">
        <v>63.2</v>
      </c>
      <c r="I143" s="11">
        <v>47.537540805223067</v>
      </c>
      <c r="J143" s="11">
        <v>15.662459194776936</v>
      </c>
      <c r="K143" s="8"/>
      <c r="L143" s="8">
        <v>0.8</v>
      </c>
      <c r="M143" s="12">
        <f t="shared" si="4"/>
        <v>0</v>
      </c>
      <c r="N143" s="12">
        <f t="shared" si="4"/>
        <v>63.2</v>
      </c>
      <c r="O143" s="12">
        <f t="shared" si="5"/>
        <v>63.2</v>
      </c>
    </row>
    <row r="144" spans="1:16" x14ac:dyDescent="0.25">
      <c r="A144" s="8"/>
      <c r="B144" s="8"/>
      <c r="C144" s="9"/>
      <c r="D144" s="8"/>
      <c r="E144" s="8" t="s">
        <v>1042</v>
      </c>
      <c r="F144" s="8">
        <v>0.85000000000000009</v>
      </c>
      <c r="G144" s="10">
        <v>638</v>
      </c>
      <c r="H144" s="11">
        <v>573.5</v>
      </c>
      <c r="I144" s="11">
        <v>542.79076923076911</v>
      </c>
      <c r="J144" s="11">
        <v>30.709230769230807</v>
      </c>
      <c r="K144" s="8"/>
      <c r="L144" s="8">
        <v>0.9</v>
      </c>
      <c r="M144" s="12">
        <f t="shared" si="4"/>
        <v>0</v>
      </c>
      <c r="N144" s="12">
        <f t="shared" si="4"/>
        <v>574.20000000000005</v>
      </c>
      <c r="O144" s="12">
        <f t="shared" si="5"/>
        <v>574.20000000000005</v>
      </c>
    </row>
    <row r="145" spans="1:16" x14ac:dyDescent="0.25">
      <c r="A145" s="8"/>
      <c r="B145" s="8"/>
      <c r="C145" s="9"/>
      <c r="D145" s="8"/>
      <c r="E145" s="8" t="s">
        <v>1151</v>
      </c>
      <c r="F145" s="8">
        <v>0.8</v>
      </c>
      <c r="G145" s="10">
        <v>24</v>
      </c>
      <c r="H145" s="11">
        <v>19.2</v>
      </c>
      <c r="I145" s="11">
        <v>107.72727272727272</v>
      </c>
      <c r="J145" s="11">
        <v>-88.527272727272717</v>
      </c>
      <c r="K145" s="8"/>
      <c r="L145" s="8">
        <v>0.8</v>
      </c>
      <c r="M145" s="12">
        <f t="shared" si="4"/>
        <v>0</v>
      </c>
      <c r="N145" s="12">
        <f t="shared" si="4"/>
        <v>19.200000000000003</v>
      </c>
      <c r="O145" s="12">
        <f t="shared" si="5"/>
        <v>19.200000000000003</v>
      </c>
    </row>
    <row r="146" spans="1:16" x14ac:dyDescent="0.25">
      <c r="A146" s="8"/>
      <c r="B146" s="8"/>
      <c r="C146" s="9" t="s">
        <v>143</v>
      </c>
      <c r="D146" s="8" t="s">
        <v>524</v>
      </c>
      <c r="E146" s="8" t="s">
        <v>1040</v>
      </c>
      <c r="F146" s="8">
        <v>0.8</v>
      </c>
      <c r="G146" s="10">
        <v>2208</v>
      </c>
      <c r="H146" s="11">
        <v>1766.4</v>
      </c>
      <c r="I146" s="11">
        <v>1760.9741185747912</v>
      </c>
      <c r="J146" s="11">
        <v>5.4258814252090062</v>
      </c>
      <c r="K146" s="8"/>
      <c r="L146" s="8">
        <v>0.8</v>
      </c>
      <c r="M146" s="12">
        <f t="shared" si="4"/>
        <v>0</v>
      </c>
      <c r="N146" s="12">
        <f t="shared" si="4"/>
        <v>1766.4</v>
      </c>
      <c r="O146" s="12">
        <f t="shared" si="5"/>
        <v>1766.4</v>
      </c>
    </row>
    <row r="147" spans="1:16" x14ac:dyDescent="0.25">
      <c r="A147" s="8"/>
      <c r="B147" s="8"/>
      <c r="C147" s="9"/>
      <c r="D147" s="8"/>
      <c r="E147" s="8" t="s">
        <v>1150</v>
      </c>
      <c r="F147" s="8">
        <v>0.8</v>
      </c>
      <c r="G147" s="10">
        <v>28</v>
      </c>
      <c r="H147" s="11">
        <v>22.4</v>
      </c>
      <c r="I147" s="11">
        <v>18.042414355628061</v>
      </c>
      <c r="J147" s="11">
        <v>4.3575856443719374</v>
      </c>
      <c r="K147" s="8"/>
      <c r="L147" s="8">
        <v>0.8</v>
      </c>
      <c r="M147" s="12">
        <f t="shared" si="4"/>
        <v>0</v>
      </c>
      <c r="N147" s="12">
        <f t="shared" si="4"/>
        <v>22.400000000000002</v>
      </c>
      <c r="O147" s="12">
        <f t="shared" si="5"/>
        <v>22.400000000000002</v>
      </c>
    </row>
    <row r="148" spans="1:16" x14ac:dyDescent="0.25">
      <c r="A148" s="8"/>
      <c r="B148" s="8"/>
      <c r="C148" s="9"/>
      <c r="D148" s="8"/>
      <c r="E148" s="8" t="s">
        <v>1041</v>
      </c>
      <c r="F148" s="8">
        <v>0.8</v>
      </c>
      <c r="G148" s="10">
        <v>485</v>
      </c>
      <c r="H148" s="11">
        <v>388</v>
      </c>
      <c r="I148" s="11">
        <v>494.84317343173433</v>
      </c>
      <c r="J148" s="11">
        <v>-106.84317343173433</v>
      </c>
      <c r="K148" s="8"/>
      <c r="L148" s="8">
        <v>0.8</v>
      </c>
      <c r="M148" s="12">
        <f t="shared" si="4"/>
        <v>0</v>
      </c>
      <c r="N148" s="12">
        <f t="shared" si="4"/>
        <v>388</v>
      </c>
      <c r="O148" s="12">
        <f t="shared" si="5"/>
        <v>388</v>
      </c>
    </row>
    <row r="149" spans="1:16" x14ac:dyDescent="0.25">
      <c r="A149" s="8"/>
      <c r="B149" s="8"/>
      <c r="C149" s="9"/>
      <c r="D149" s="8"/>
      <c r="E149" s="8" t="s">
        <v>1042</v>
      </c>
      <c r="F149" s="8">
        <v>0.9</v>
      </c>
      <c r="G149" s="10">
        <v>29</v>
      </c>
      <c r="H149" s="11">
        <v>26.1</v>
      </c>
      <c r="I149" s="11">
        <v>18.68678629690049</v>
      </c>
      <c r="J149" s="11">
        <v>7.4132137030995118</v>
      </c>
      <c r="K149" s="8"/>
      <c r="L149" s="8">
        <v>0.9</v>
      </c>
      <c r="M149" s="12">
        <f t="shared" si="4"/>
        <v>0</v>
      </c>
      <c r="N149" s="12">
        <f t="shared" si="4"/>
        <v>26.1</v>
      </c>
      <c r="O149" s="12">
        <f t="shared" si="5"/>
        <v>26.1</v>
      </c>
    </row>
    <row r="150" spans="1:16" x14ac:dyDescent="0.25">
      <c r="A150" s="8"/>
      <c r="B150" s="8"/>
      <c r="C150" s="9"/>
      <c r="D150" s="8"/>
      <c r="E150" s="8" t="s">
        <v>1151</v>
      </c>
      <c r="F150" s="8">
        <v>0.8</v>
      </c>
      <c r="G150" s="10">
        <v>488</v>
      </c>
      <c r="H150" s="11">
        <v>390.4</v>
      </c>
      <c r="I150" s="11">
        <v>314.45350734094615</v>
      </c>
      <c r="J150" s="11">
        <v>75.946492659053831</v>
      </c>
      <c r="K150" s="8"/>
      <c r="L150" s="8">
        <v>0.8</v>
      </c>
      <c r="M150" s="12">
        <f t="shared" si="4"/>
        <v>0</v>
      </c>
      <c r="N150" s="12">
        <f t="shared" si="4"/>
        <v>390.40000000000003</v>
      </c>
      <c r="O150" s="12">
        <f t="shared" si="5"/>
        <v>390.40000000000003</v>
      </c>
    </row>
    <row r="151" spans="1:16" s="7" customFormat="1" x14ac:dyDescent="0.25">
      <c r="A151" s="13"/>
      <c r="B151" s="13" t="s">
        <v>1043</v>
      </c>
      <c r="C151" s="14"/>
      <c r="D151" s="13"/>
      <c r="E151" s="13"/>
      <c r="F151" s="13"/>
      <c r="G151" s="15">
        <v>6121</v>
      </c>
      <c r="H151" s="16">
        <v>4962.7999999999993</v>
      </c>
      <c r="I151" s="16">
        <v>5261.5375408052232</v>
      </c>
      <c r="J151" s="16">
        <v>-298.73754080522309</v>
      </c>
      <c r="K151" s="13"/>
      <c r="L151" s="13"/>
      <c r="M151" s="17"/>
      <c r="N151" s="17"/>
      <c r="O151" s="17">
        <f>SUM(O141:O150)</f>
        <v>4963.5</v>
      </c>
      <c r="P151"/>
    </row>
    <row r="152" spans="1:16" x14ac:dyDescent="0.25">
      <c r="A152" s="8"/>
      <c r="B152" s="8" t="s">
        <v>174</v>
      </c>
      <c r="C152" s="9" t="s">
        <v>149</v>
      </c>
      <c r="D152" s="8" t="s">
        <v>1299</v>
      </c>
      <c r="E152" s="8" t="s">
        <v>1300</v>
      </c>
      <c r="F152" s="8">
        <v>2.5099999999999998</v>
      </c>
      <c r="G152" s="10">
        <v>844</v>
      </c>
      <c r="H152" s="11">
        <v>2118.44</v>
      </c>
      <c r="I152" s="11">
        <v>2297.1683255916832</v>
      </c>
      <c r="J152" s="11">
        <v>-178.72832559168336</v>
      </c>
      <c r="K152" s="8">
        <v>5.36</v>
      </c>
      <c r="L152" s="8"/>
      <c r="M152" s="12">
        <f t="shared" si="4"/>
        <v>4523.84</v>
      </c>
      <c r="N152" s="12">
        <f t="shared" si="4"/>
        <v>0</v>
      </c>
      <c r="O152" s="12">
        <f t="shared" si="5"/>
        <v>4523.84</v>
      </c>
    </row>
    <row r="153" spans="1:16" x14ac:dyDescent="0.25">
      <c r="A153" s="8"/>
      <c r="B153" s="8"/>
      <c r="C153" s="9"/>
      <c r="D153" s="8" t="s">
        <v>55</v>
      </c>
      <c r="E153" s="8" t="s">
        <v>1301</v>
      </c>
      <c r="F153" s="8">
        <v>1.34</v>
      </c>
      <c r="G153" s="10">
        <v>1411</v>
      </c>
      <c r="H153" s="11">
        <v>1890.74</v>
      </c>
      <c r="I153" s="11">
        <v>3479.8375028480291</v>
      </c>
      <c r="J153" s="11">
        <v>-1589.0975028480291</v>
      </c>
      <c r="K153" s="8">
        <v>2.74</v>
      </c>
      <c r="L153" s="8"/>
      <c r="M153" s="12">
        <f t="shared" si="4"/>
        <v>3866.1400000000003</v>
      </c>
      <c r="N153" s="12">
        <f t="shared" si="4"/>
        <v>0</v>
      </c>
      <c r="O153" s="12">
        <f t="shared" si="5"/>
        <v>3866.1400000000003</v>
      </c>
    </row>
    <row r="154" spans="1:16" x14ac:dyDescent="0.25">
      <c r="A154" s="8"/>
      <c r="B154" s="8"/>
      <c r="C154" s="9"/>
      <c r="D154" s="8"/>
      <c r="E154" s="8" t="s">
        <v>1302</v>
      </c>
      <c r="F154" s="8">
        <v>1.7700000000000002</v>
      </c>
      <c r="G154" s="10">
        <v>744</v>
      </c>
      <c r="H154" s="11">
        <v>1316.8799999999999</v>
      </c>
      <c r="I154" s="11">
        <v>1436.4345679012345</v>
      </c>
      <c r="J154" s="11">
        <v>-119.55456790123458</v>
      </c>
      <c r="K154" s="8">
        <v>3.4</v>
      </c>
      <c r="L154" s="8"/>
      <c r="M154" s="12">
        <f t="shared" si="4"/>
        <v>2529.6</v>
      </c>
      <c r="N154" s="12">
        <f t="shared" si="4"/>
        <v>0</v>
      </c>
      <c r="O154" s="12">
        <f t="shared" si="5"/>
        <v>2529.6</v>
      </c>
    </row>
    <row r="155" spans="1:16" x14ac:dyDescent="0.25">
      <c r="A155" s="8"/>
      <c r="B155" s="8"/>
      <c r="C155" s="9"/>
      <c r="D155" s="8"/>
      <c r="E155" s="8" t="s">
        <v>1303</v>
      </c>
      <c r="F155" s="8">
        <v>1.9399999999999997</v>
      </c>
      <c r="G155" s="10">
        <v>1888</v>
      </c>
      <c r="H155" s="11">
        <v>3662.72</v>
      </c>
      <c r="I155" s="11">
        <v>2770.4178713755887</v>
      </c>
      <c r="J155" s="11">
        <v>892.30212862441147</v>
      </c>
      <c r="K155" s="8">
        <v>3.29</v>
      </c>
      <c r="L155" s="8"/>
      <c r="M155" s="12">
        <f t="shared" si="4"/>
        <v>6211.52</v>
      </c>
      <c r="N155" s="12">
        <f t="shared" si="4"/>
        <v>0</v>
      </c>
      <c r="O155" s="12">
        <f t="shared" si="5"/>
        <v>6211.52</v>
      </c>
    </row>
    <row r="156" spans="1:16" x14ac:dyDescent="0.25">
      <c r="A156" s="8"/>
      <c r="B156" s="8"/>
      <c r="C156" s="9"/>
      <c r="D156" s="8" t="s">
        <v>386</v>
      </c>
      <c r="E156" s="8" t="s">
        <v>1304</v>
      </c>
      <c r="F156" s="8">
        <v>1.94</v>
      </c>
      <c r="G156" s="10">
        <v>47</v>
      </c>
      <c r="H156" s="11">
        <v>91.18</v>
      </c>
      <c r="I156" s="11">
        <v>204.65354330708661</v>
      </c>
      <c r="J156" s="11">
        <v>-113.4735433070866</v>
      </c>
      <c r="K156" s="8">
        <v>3.25</v>
      </c>
      <c r="L156" s="8"/>
      <c r="M156" s="12">
        <f t="shared" si="4"/>
        <v>152.75</v>
      </c>
      <c r="N156" s="12">
        <f t="shared" si="4"/>
        <v>0</v>
      </c>
      <c r="O156" s="12">
        <f t="shared" si="5"/>
        <v>152.75</v>
      </c>
    </row>
    <row r="157" spans="1:16" x14ac:dyDescent="0.25">
      <c r="A157" s="8"/>
      <c r="B157" s="8"/>
      <c r="C157" s="9"/>
      <c r="D157" s="8" t="s">
        <v>933</v>
      </c>
      <c r="E157" s="8" t="s">
        <v>1305</v>
      </c>
      <c r="F157" s="8">
        <v>1.61</v>
      </c>
      <c r="G157" s="10">
        <v>500</v>
      </c>
      <c r="H157" s="11">
        <v>805</v>
      </c>
      <c r="I157" s="11">
        <v>553</v>
      </c>
      <c r="J157" s="11">
        <v>252</v>
      </c>
      <c r="K157" s="8">
        <v>3.46</v>
      </c>
      <c r="L157" s="8"/>
      <c r="M157" s="12">
        <f t="shared" si="4"/>
        <v>1730</v>
      </c>
      <c r="N157" s="12">
        <f t="shared" si="4"/>
        <v>0</v>
      </c>
      <c r="O157" s="12">
        <f t="shared" si="5"/>
        <v>1730</v>
      </c>
    </row>
    <row r="158" spans="1:16" x14ac:dyDescent="0.25">
      <c r="A158" s="8"/>
      <c r="B158" s="8"/>
      <c r="C158" s="9"/>
      <c r="D158" s="8" t="s">
        <v>124</v>
      </c>
      <c r="E158" s="8" t="s">
        <v>1306</v>
      </c>
      <c r="F158" s="8">
        <v>1.41</v>
      </c>
      <c r="G158" s="10">
        <v>401</v>
      </c>
      <c r="H158" s="11">
        <v>565.41</v>
      </c>
      <c r="I158" s="11">
        <v>792.48818897637796</v>
      </c>
      <c r="J158" s="11">
        <v>-227.07818897637793</v>
      </c>
      <c r="K158" s="8">
        <v>3.06</v>
      </c>
      <c r="L158" s="8"/>
      <c r="M158" s="12">
        <f t="shared" si="4"/>
        <v>1227.06</v>
      </c>
      <c r="N158" s="12">
        <f t="shared" si="4"/>
        <v>0</v>
      </c>
      <c r="O158" s="12">
        <f t="shared" si="5"/>
        <v>1227.06</v>
      </c>
    </row>
    <row r="159" spans="1:16" x14ac:dyDescent="0.25">
      <c r="A159" s="8"/>
      <c r="B159" s="8"/>
      <c r="C159" s="9" t="s">
        <v>187</v>
      </c>
      <c r="D159" s="8" t="s">
        <v>1299</v>
      </c>
      <c r="E159" s="8" t="s">
        <v>1300</v>
      </c>
      <c r="F159" s="8">
        <v>2.5099999999999998</v>
      </c>
      <c r="G159" s="10">
        <v>1145</v>
      </c>
      <c r="H159" s="11">
        <v>2873.95</v>
      </c>
      <c r="I159" s="11">
        <v>2533.7895981087468</v>
      </c>
      <c r="J159" s="11">
        <v>340.16040189125289</v>
      </c>
      <c r="K159" s="8">
        <v>5.36</v>
      </c>
      <c r="L159" s="8"/>
      <c r="M159" s="12">
        <f t="shared" si="4"/>
        <v>6137.2000000000007</v>
      </c>
      <c r="N159" s="12">
        <f t="shared" si="4"/>
        <v>0</v>
      </c>
      <c r="O159" s="12">
        <f t="shared" si="5"/>
        <v>6137.2000000000007</v>
      </c>
    </row>
    <row r="160" spans="1:16" x14ac:dyDescent="0.25">
      <c r="A160" s="8"/>
      <c r="B160" s="8"/>
      <c r="C160" s="9"/>
      <c r="D160" s="8" t="s">
        <v>55</v>
      </c>
      <c r="E160" s="8" t="s">
        <v>1301</v>
      </c>
      <c r="F160" s="8">
        <v>1.34</v>
      </c>
      <c r="G160" s="10">
        <v>1254</v>
      </c>
      <c r="H160" s="11">
        <v>1680.36</v>
      </c>
      <c r="I160" s="11">
        <v>2668.4444444444443</v>
      </c>
      <c r="J160" s="11">
        <v>-988.08444444444444</v>
      </c>
      <c r="K160" s="8">
        <v>2.74</v>
      </c>
      <c r="L160" s="8"/>
      <c r="M160" s="12">
        <f t="shared" si="4"/>
        <v>3435.9600000000005</v>
      </c>
      <c r="N160" s="12">
        <f t="shared" si="4"/>
        <v>0</v>
      </c>
      <c r="O160" s="12">
        <f t="shared" si="5"/>
        <v>3435.9600000000005</v>
      </c>
    </row>
    <row r="161" spans="1:16" x14ac:dyDescent="0.25">
      <c r="A161" s="8"/>
      <c r="B161" s="8"/>
      <c r="C161" s="9"/>
      <c r="D161" s="8"/>
      <c r="E161" s="8" t="s">
        <v>1302</v>
      </c>
      <c r="F161" s="8">
        <v>1.7700000000000002</v>
      </c>
      <c r="G161" s="10">
        <v>812</v>
      </c>
      <c r="H161" s="11">
        <v>1437.24</v>
      </c>
      <c r="I161" s="11">
        <v>1471.2372093023255</v>
      </c>
      <c r="J161" s="11">
        <v>-33.997209302325615</v>
      </c>
      <c r="K161" s="8">
        <v>3.4</v>
      </c>
      <c r="L161" s="8"/>
      <c r="M161" s="12">
        <f t="shared" si="4"/>
        <v>2760.7999999999997</v>
      </c>
      <c r="N161" s="12">
        <f t="shared" si="4"/>
        <v>0</v>
      </c>
      <c r="O161" s="12">
        <f t="shared" si="5"/>
        <v>2760.7999999999997</v>
      </c>
    </row>
    <row r="162" spans="1:16" x14ac:dyDescent="0.25">
      <c r="A162" s="8"/>
      <c r="B162" s="8"/>
      <c r="C162" s="9"/>
      <c r="D162" s="8"/>
      <c r="E162" s="8" t="s">
        <v>1303</v>
      </c>
      <c r="F162" s="8">
        <v>1.9399999999999997</v>
      </c>
      <c r="G162" s="10">
        <v>1431</v>
      </c>
      <c r="H162" s="11">
        <v>2776.14</v>
      </c>
      <c r="I162" s="11">
        <v>2338.757235142119</v>
      </c>
      <c r="J162" s="11">
        <v>437.38276485788106</v>
      </c>
      <c r="K162" s="8">
        <v>3.29</v>
      </c>
      <c r="L162" s="8"/>
      <c r="M162" s="12">
        <f t="shared" si="4"/>
        <v>4707.99</v>
      </c>
      <c r="N162" s="12">
        <f t="shared" si="4"/>
        <v>0</v>
      </c>
      <c r="O162" s="12">
        <f t="shared" si="5"/>
        <v>4707.99</v>
      </c>
    </row>
    <row r="163" spans="1:16" x14ac:dyDescent="0.25">
      <c r="A163" s="8"/>
      <c r="B163" s="8"/>
      <c r="C163" s="9"/>
      <c r="D163" s="8" t="s">
        <v>933</v>
      </c>
      <c r="E163" s="8" t="s">
        <v>1307</v>
      </c>
      <c r="F163" s="8">
        <v>1.34</v>
      </c>
      <c r="G163" s="10">
        <v>194</v>
      </c>
      <c r="H163" s="11">
        <v>259.95999999999998</v>
      </c>
      <c r="I163" s="11">
        <v>380.43262411347519</v>
      </c>
      <c r="J163" s="11">
        <v>-120.47262411347521</v>
      </c>
      <c r="K163" s="8">
        <v>2.83</v>
      </c>
      <c r="L163" s="8"/>
      <c r="M163" s="12">
        <f t="shared" si="4"/>
        <v>549.02</v>
      </c>
      <c r="N163" s="12">
        <f t="shared" si="4"/>
        <v>0</v>
      </c>
      <c r="O163" s="12">
        <f t="shared" si="5"/>
        <v>549.02</v>
      </c>
    </row>
    <row r="164" spans="1:16" x14ac:dyDescent="0.25">
      <c r="A164" s="8"/>
      <c r="B164" s="8"/>
      <c r="C164" s="9"/>
      <c r="D164" s="8"/>
      <c r="E164" s="8" t="s">
        <v>1305</v>
      </c>
      <c r="F164" s="8">
        <v>1.61</v>
      </c>
      <c r="G164" s="10">
        <v>400</v>
      </c>
      <c r="H164" s="11">
        <v>644</v>
      </c>
      <c r="I164" s="11">
        <v>1055.7272727272727</v>
      </c>
      <c r="J164" s="11">
        <v>-411.72727272727269</v>
      </c>
      <c r="K164" s="8">
        <v>3.46</v>
      </c>
      <c r="L164" s="8"/>
      <c r="M164" s="12">
        <f t="shared" si="4"/>
        <v>1384</v>
      </c>
      <c r="N164" s="12">
        <f t="shared" si="4"/>
        <v>0</v>
      </c>
      <c r="O164" s="12">
        <f t="shared" si="5"/>
        <v>1384</v>
      </c>
    </row>
    <row r="165" spans="1:16" x14ac:dyDescent="0.25">
      <c r="A165" s="8"/>
      <c r="B165" s="8"/>
      <c r="C165" s="9"/>
      <c r="D165" s="8" t="s">
        <v>124</v>
      </c>
      <c r="E165" s="8" t="s">
        <v>1308</v>
      </c>
      <c r="F165" s="8">
        <v>0.78</v>
      </c>
      <c r="G165" s="10">
        <v>326</v>
      </c>
      <c r="H165" s="11">
        <v>254.27999999999997</v>
      </c>
      <c r="I165" s="11">
        <v>532.61161616161621</v>
      </c>
      <c r="J165" s="11">
        <v>-278.33161616161618</v>
      </c>
      <c r="K165" s="8">
        <v>3.13</v>
      </c>
      <c r="L165" s="8"/>
      <c r="M165" s="12">
        <f t="shared" si="4"/>
        <v>1020.38</v>
      </c>
      <c r="N165" s="12">
        <f t="shared" si="4"/>
        <v>0</v>
      </c>
      <c r="O165" s="12">
        <f t="shared" si="5"/>
        <v>1020.38</v>
      </c>
    </row>
    <row r="166" spans="1:16" x14ac:dyDescent="0.25">
      <c r="A166" s="8"/>
      <c r="B166" s="8"/>
      <c r="C166" s="9"/>
      <c r="D166" s="8"/>
      <c r="E166" s="8" t="s">
        <v>1306</v>
      </c>
      <c r="F166" s="8">
        <v>1.41</v>
      </c>
      <c r="G166" s="10">
        <v>143</v>
      </c>
      <c r="H166" s="11">
        <v>201.63</v>
      </c>
      <c r="I166" s="11">
        <v>553</v>
      </c>
      <c r="J166" s="11">
        <v>-351.37</v>
      </c>
      <c r="K166" s="8">
        <v>3.06</v>
      </c>
      <c r="L166" s="8"/>
      <c r="M166" s="12">
        <f t="shared" si="4"/>
        <v>437.58</v>
      </c>
      <c r="N166" s="12">
        <f t="shared" si="4"/>
        <v>0</v>
      </c>
      <c r="O166" s="12">
        <f t="shared" si="5"/>
        <v>437.58</v>
      </c>
    </row>
    <row r="167" spans="1:16" s="7" customFormat="1" x14ac:dyDescent="0.25">
      <c r="A167" s="13"/>
      <c r="B167" s="13" t="s">
        <v>190</v>
      </c>
      <c r="C167" s="14"/>
      <c r="D167" s="13"/>
      <c r="E167" s="13"/>
      <c r="F167" s="13"/>
      <c r="G167" s="15">
        <v>11540</v>
      </c>
      <c r="H167" s="16">
        <v>20577.929999999997</v>
      </c>
      <c r="I167" s="16">
        <v>23068.000000000004</v>
      </c>
      <c r="J167" s="16">
        <v>-2490.0700000000002</v>
      </c>
      <c r="K167" s="13"/>
      <c r="L167" s="13"/>
      <c r="M167" s="17"/>
      <c r="N167" s="17"/>
      <c r="O167" s="17">
        <f>SUM(O152:O166)</f>
        <v>40673.839999999997</v>
      </c>
      <c r="P167"/>
    </row>
    <row r="168" spans="1:16" x14ac:dyDescent="0.25">
      <c r="A168" s="8"/>
      <c r="B168" s="8" t="s">
        <v>191</v>
      </c>
      <c r="C168" s="9" t="s">
        <v>300</v>
      </c>
      <c r="D168" s="8" t="s">
        <v>180</v>
      </c>
      <c r="E168" s="8" t="s">
        <v>1309</v>
      </c>
      <c r="F168" s="8">
        <v>0.39000000000000007</v>
      </c>
      <c r="G168" s="10">
        <v>14830</v>
      </c>
      <c r="H168" s="11">
        <v>5783.7000000000007</v>
      </c>
      <c r="I168" s="11">
        <v>5767</v>
      </c>
      <c r="J168" s="11">
        <v>16.700000000000045</v>
      </c>
      <c r="K168" s="8">
        <v>0.98</v>
      </c>
      <c r="L168" s="8"/>
      <c r="M168" s="12">
        <f t="shared" si="4"/>
        <v>14533.4</v>
      </c>
      <c r="N168" s="12">
        <f t="shared" si="4"/>
        <v>0</v>
      </c>
      <c r="O168" s="12">
        <f t="shared" si="5"/>
        <v>14533.4</v>
      </c>
    </row>
    <row r="169" spans="1:16" x14ac:dyDescent="0.25">
      <c r="A169" s="8"/>
      <c r="B169" s="8"/>
      <c r="C169" s="9"/>
      <c r="D169" s="8"/>
      <c r="E169" s="8" t="s">
        <v>1148</v>
      </c>
      <c r="F169" s="8">
        <v>0.48</v>
      </c>
      <c r="G169" s="10">
        <v>1568</v>
      </c>
      <c r="H169" s="11">
        <v>752.64</v>
      </c>
      <c r="I169" s="11">
        <v>845.8780487804878</v>
      </c>
      <c r="J169" s="11">
        <v>-93.238048780487816</v>
      </c>
      <c r="K169" s="8">
        <v>1.03</v>
      </c>
      <c r="L169" s="8"/>
      <c r="M169" s="12">
        <f t="shared" si="4"/>
        <v>1615.04</v>
      </c>
      <c r="N169" s="12">
        <f t="shared" si="4"/>
        <v>0</v>
      </c>
      <c r="O169" s="12">
        <f t="shared" si="5"/>
        <v>1615.04</v>
      </c>
    </row>
    <row r="170" spans="1:16" x14ac:dyDescent="0.25">
      <c r="A170" s="8"/>
      <c r="B170" s="8"/>
      <c r="C170" s="9"/>
      <c r="D170" s="8"/>
      <c r="E170" s="8" t="s">
        <v>1153</v>
      </c>
      <c r="F170" s="8">
        <v>0.33</v>
      </c>
      <c r="G170" s="10">
        <v>8025</v>
      </c>
      <c r="H170" s="11">
        <v>2648.25</v>
      </c>
      <c r="I170" s="11">
        <v>3295.1368765926463</v>
      </c>
      <c r="J170" s="11">
        <v>-646.88687659264656</v>
      </c>
      <c r="K170" s="8">
        <v>1.1499999999999999</v>
      </c>
      <c r="L170" s="8"/>
      <c r="M170" s="12">
        <f t="shared" si="4"/>
        <v>9228.75</v>
      </c>
      <c r="N170" s="12">
        <f t="shared" si="4"/>
        <v>0</v>
      </c>
      <c r="O170" s="12">
        <f t="shared" si="5"/>
        <v>9228.75</v>
      </c>
    </row>
    <row r="171" spans="1:16" x14ac:dyDescent="0.25">
      <c r="A171" s="8"/>
      <c r="B171" s="8"/>
      <c r="C171" s="9"/>
      <c r="D171" s="8"/>
      <c r="E171" s="8" t="s">
        <v>1154</v>
      </c>
      <c r="F171" s="8">
        <v>0.33</v>
      </c>
      <c r="G171" s="10">
        <v>3080</v>
      </c>
      <c r="H171" s="11">
        <v>1016.4000000000001</v>
      </c>
      <c r="I171" s="11">
        <v>1072.9850746268658</v>
      </c>
      <c r="J171" s="11">
        <v>-56.585074626865719</v>
      </c>
      <c r="K171" s="8">
        <v>1.1000000000000001</v>
      </c>
      <c r="L171" s="8"/>
      <c r="M171" s="12">
        <f t="shared" si="4"/>
        <v>3388.0000000000005</v>
      </c>
      <c r="N171" s="12">
        <f t="shared" si="4"/>
        <v>0</v>
      </c>
      <c r="O171" s="12">
        <f t="shared" si="5"/>
        <v>3388.0000000000005</v>
      </c>
    </row>
    <row r="172" spans="1:16" x14ac:dyDescent="0.25">
      <c r="A172" s="8"/>
      <c r="B172" s="8"/>
      <c r="C172" s="9"/>
      <c r="D172" s="8"/>
      <c r="E172" s="8" t="s">
        <v>1310</v>
      </c>
      <c r="F172" s="8">
        <v>0.4</v>
      </c>
      <c r="G172" s="10">
        <v>7467</v>
      </c>
      <c r="H172" s="11">
        <v>2986.8</v>
      </c>
      <c r="I172" s="11">
        <v>2212</v>
      </c>
      <c r="J172" s="11">
        <v>774.8</v>
      </c>
      <c r="K172" s="8">
        <v>1.1000000000000001</v>
      </c>
      <c r="L172" s="8"/>
      <c r="M172" s="12">
        <f t="shared" si="4"/>
        <v>8213.7000000000007</v>
      </c>
      <c r="N172" s="12">
        <f t="shared" si="4"/>
        <v>0</v>
      </c>
      <c r="O172" s="12">
        <f t="shared" si="5"/>
        <v>8213.7000000000007</v>
      </c>
    </row>
    <row r="173" spans="1:16" x14ac:dyDescent="0.25">
      <c r="A173" s="8"/>
      <c r="B173" s="8"/>
      <c r="C173" s="9" t="s">
        <v>30</v>
      </c>
      <c r="D173" s="8" t="s">
        <v>180</v>
      </c>
      <c r="E173" s="8" t="s">
        <v>1309</v>
      </c>
      <c r="F173" s="8">
        <v>0.3899999999999999</v>
      </c>
      <c r="G173" s="10">
        <v>23833</v>
      </c>
      <c r="H173" s="11">
        <v>9294.8700000000008</v>
      </c>
      <c r="I173" s="11">
        <v>8326.4624591947759</v>
      </c>
      <c r="J173" s="11">
        <v>968.40754080522299</v>
      </c>
      <c r="K173" s="8">
        <v>0.98</v>
      </c>
      <c r="L173" s="8"/>
      <c r="M173" s="12">
        <f t="shared" si="4"/>
        <v>23356.34</v>
      </c>
      <c r="N173" s="12">
        <f t="shared" si="4"/>
        <v>0</v>
      </c>
      <c r="O173" s="12">
        <f t="shared" si="5"/>
        <v>23356.34</v>
      </c>
    </row>
    <row r="174" spans="1:16" x14ac:dyDescent="0.25">
      <c r="A174" s="8"/>
      <c r="B174" s="8"/>
      <c r="C174" s="9"/>
      <c r="D174" s="8"/>
      <c r="E174" s="8" t="s">
        <v>1311</v>
      </c>
      <c r="F174" s="8">
        <v>0.69</v>
      </c>
      <c r="G174" s="10">
        <v>315</v>
      </c>
      <c r="H174" s="11">
        <v>217.35</v>
      </c>
      <c r="I174" s="11">
        <v>553</v>
      </c>
      <c r="J174" s="11">
        <v>-335.65</v>
      </c>
      <c r="K174" s="8">
        <v>1.57</v>
      </c>
      <c r="L174" s="8"/>
      <c r="M174" s="12">
        <f t="shared" si="4"/>
        <v>494.55</v>
      </c>
      <c r="N174" s="12">
        <f t="shared" si="4"/>
        <v>0</v>
      </c>
      <c r="O174" s="12">
        <f t="shared" si="5"/>
        <v>494.55</v>
      </c>
    </row>
    <row r="175" spans="1:16" x14ac:dyDescent="0.25">
      <c r="A175" s="8"/>
      <c r="B175" s="8"/>
      <c r="C175" s="9"/>
      <c r="D175" s="8"/>
      <c r="E175" s="8" t="s">
        <v>1310</v>
      </c>
      <c r="F175" s="8">
        <v>0.4</v>
      </c>
      <c r="G175" s="10">
        <v>8042</v>
      </c>
      <c r="H175" s="11">
        <v>3216.8</v>
      </c>
      <c r="I175" s="11">
        <v>2212</v>
      </c>
      <c r="J175" s="11">
        <v>1004.8</v>
      </c>
      <c r="K175" s="8">
        <v>1.1000000000000001</v>
      </c>
      <c r="L175" s="8"/>
      <c r="M175" s="12">
        <f t="shared" si="4"/>
        <v>8846.2000000000007</v>
      </c>
      <c r="N175" s="12">
        <f t="shared" si="4"/>
        <v>0</v>
      </c>
      <c r="O175" s="12">
        <f t="shared" si="5"/>
        <v>8846.2000000000007</v>
      </c>
    </row>
    <row r="176" spans="1:16" x14ac:dyDescent="0.25">
      <c r="A176" s="8"/>
      <c r="B176" s="8"/>
      <c r="C176" s="9" t="s">
        <v>143</v>
      </c>
      <c r="D176" s="8" t="s">
        <v>180</v>
      </c>
      <c r="E176" s="8" t="s">
        <v>1309</v>
      </c>
      <c r="F176" s="8">
        <v>0.3899999999999999</v>
      </c>
      <c r="G176" s="10">
        <v>26250</v>
      </c>
      <c r="H176" s="11">
        <v>10237.5</v>
      </c>
      <c r="I176" s="11">
        <v>8531.0031545741331</v>
      </c>
      <c r="J176" s="11">
        <v>1706.4968454258674</v>
      </c>
      <c r="K176" s="8">
        <v>0.98</v>
      </c>
      <c r="L176" s="8"/>
      <c r="M176" s="12">
        <f t="shared" si="4"/>
        <v>25725</v>
      </c>
      <c r="N176" s="12">
        <f t="shared" si="4"/>
        <v>0</v>
      </c>
      <c r="O176" s="12">
        <f t="shared" si="5"/>
        <v>25725</v>
      </c>
    </row>
    <row r="177" spans="1:15" x14ac:dyDescent="0.25">
      <c r="A177" s="8"/>
      <c r="B177" s="8"/>
      <c r="C177" s="9"/>
      <c r="D177" s="8"/>
      <c r="E177" s="8" t="s">
        <v>1311</v>
      </c>
      <c r="F177" s="8">
        <v>0.69</v>
      </c>
      <c r="G177" s="10">
        <v>214</v>
      </c>
      <c r="H177" s="11">
        <v>147.66</v>
      </c>
      <c r="I177" s="11">
        <v>553</v>
      </c>
      <c r="J177" s="11">
        <v>-405.34000000000003</v>
      </c>
      <c r="K177" s="8">
        <v>1.57</v>
      </c>
      <c r="L177" s="8"/>
      <c r="M177" s="12">
        <f t="shared" si="4"/>
        <v>335.98</v>
      </c>
      <c r="N177" s="12">
        <f t="shared" si="4"/>
        <v>0</v>
      </c>
      <c r="O177" s="12">
        <f t="shared" si="5"/>
        <v>335.98</v>
      </c>
    </row>
    <row r="178" spans="1:15" x14ac:dyDescent="0.25">
      <c r="A178" s="8"/>
      <c r="B178" s="8"/>
      <c r="C178" s="9"/>
      <c r="D178" s="8"/>
      <c r="E178" s="8" t="s">
        <v>1310</v>
      </c>
      <c r="F178" s="8">
        <v>0.4</v>
      </c>
      <c r="G178" s="10">
        <v>8038</v>
      </c>
      <c r="H178" s="11">
        <v>3215.2</v>
      </c>
      <c r="I178" s="11">
        <v>2054.9968454258674</v>
      </c>
      <c r="J178" s="11">
        <v>1160.2031545741324</v>
      </c>
      <c r="K178" s="8">
        <v>1.1000000000000001</v>
      </c>
      <c r="L178" s="8"/>
      <c r="M178" s="12">
        <f t="shared" si="4"/>
        <v>8841.8000000000011</v>
      </c>
      <c r="N178" s="12">
        <f t="shared" si="4"/>
        <v>0</v>
      </c>
      <c r="O178" s="12">
        <f t="shared" si="5"/>
        <v>8841.8000000000011</v>
      </c>
    </row>
    <row r="179" spans="1:15" x14ac:dyDescent="0.25">
      <c r="A179" s="8"/>
      <c r="B179" s="8"/>
      <c r="C179" s="9" t="s">
        <v>145</v>
      </c>
      <c r="D179" s="8" t="s">
        <v>180</v>
      </c>
      <c r="E179" s="8" t="s">
        <v>1309</v>
      </c>
      <c r="F179" s="8">
        <v>0.39000000000000007</v>
      </c>
      <c r="G179" s="10">
        <v>11653</v>
      </c>
      <c r="H179" s="11">
        <v>4544.67</v>
      </c>
      <c r="I179" s="11">
        <v>3778.0795782429864</v>
      </c>
      <c r="J179" s="11">
        <v>766.5904217570137</v>
      </c>
      <c r="K179" s="8">
        <v>0.98</v>
      </c>
      <c r="L179" s="8"/>
      <c r="M179" s="12">
        <f t="shared" si="4"/>
        <v>11419.94</v>
      </c>
      <c r="N179" s="12">
        <f t="shared" si="4"/>
        <v>0</v>
      </c>
      <c r="O179" s="12">
        <f t="shared" si="5"/>
        <v>11419.94</v>
      </c>
    </row>
    <row r="180" spans="1:15" x14ac:dyDescent="0.25">
      <c r="A180" s="8"/>
      <c r="B180" s="8"/>
      <c r="C180" s="9"/>
      <c r="D180" s="8"/>
      <c r="E180" s="8" t="s">
        <v>1044</v>
      </c>
      <c r="F180" s="8">
        <v>0.48</v>
      </c>
      <c r="G180" s="10">
        <v>1087</v>
      </c>
      <c r="H180" s="11">
        <v>521.76</v>
      </c>
      <c r="I180" s="11">
        <v>235.91483516483515</v>
      </c>
      <c r="J180" s="11">
        <v>285.84516483516484</v>
      </c>
      <c r="K180" s="8">
        <v>1.08</v>
      </c>
      <c r="L180" s="8"/>
      <c r="M180" s="12">
        <f t="shared" si="4"/>
        <v>1173.96</v>
      </c>
      <c r="N180" s="12">
        <f t="shared" si="4"/>
        <v>0</v>
      </c>
      <c r="O180" s="12">
        <f t="shared" si="5"/>
        <v>1173.96</v>
      </c>
    </row>
    <row r="181" spans="1:15" x14ac:dyDescent="0.25">
      <c r="A181" s="8"/>
      <c r="B181" s="8"/>
      <c r="C181" s="9"/>
      <c r="D181" s="8"/>
      <c r="E181" s="8" t="s">
        <v>1148</v>
      </c>
      <c r="F181" s="8">
        <v>0.48</v>
      </c>
      <c r="G181" s="10">
        <v>790</v>
      </c>
      <c r="H181" s="11">
        <v>379.2</v>
      </c>
      <c r="I181" s="11">
        <v>149.30622009569376</v>
      </c>
      <c r="J181" s="11">
        <v>229.89377990430623</v>
      </c>
      <c r="K181" s="8">
        <v>1.03</v>
      </c>
      <c r="L181" s="8"/>
      <c r="M181" s="12">
        <f t="shared" si="4"/>
        <v>813.7</v>
      </c>
      <c r="N181" s="12">
        <f t="shared" si="4"/>
        <v>0</v>
      </c>
      <c r="O181" s="12">
        <f t="shared" si="5"/>
        <v>813.7</v>
      </c>
    </row>
    <row r="182" spans="1:15" x14ac:dyDescent="0.25">
      <c r="A182" s="8"/>
      <c r="B182" s="8"/>
      <c r="C182" s="9"/>
      <c r="D182" s="8"/>
      <c r="E182" s="8" t="s">
        <v>1312</v>
      </c>
      <c r="F182" s="8">
        <v>0.39000000000000007</v>
      </c>
      <c r="G182" s="10">
        <v>12220</v>
      </c>
      <c r="H182" s="11">
        <v>4765.8</v>
      </c>
      <c r="I182" s="11">
        <v>3563.6937799043062</v>
      </c>
      <c r="J182" s="11">
        <v>1202.1062200956935</v>
      </c>
      <c r="K182" s="8">
        <v>1.08</v>
      </c>
      <c r="L182" s="8"/>
      <c r="M182" s="12">
        <f t="shared" si="4"/>
        <v>13197.6</v>
      </c>
      <c r="N182" s="12">
        <f t="shared" si="4"/>
        <v>0</v>
      </c>
      <c r="O182" s="12">
        <f t="shared" si="5"/>
        <v>13197.6</v>
      </c>
    </row>
    <row r="183" spans="1:15" x14ac:dyDescent="0.25">
      <c r="A183" s="8"/>
      <c r="B183" s="8"/>
      <c r="C183" s="9"/>
      <c r="D183" s="8"/>
      <c r="E183" s="8" t="s">
        <v>1153</v>
      </c>
      <c r="F183" s="8">
        <v>0.33</v>
      </c>
      <c r="G183" s="10">
        <v>4210</v>
      </c>
      <c r="H183" s="11">
        <v>1389.3</v>
      </c>
      <c r="I183" s="11">
        <v>1257.753488372093</v>
      </c>
      <c r="J183" s="11">
        <v>131.54651162790708</v>
      </c>
      <c r="K183" s="8">
        <v>1.1499999999999999</v>
      </c>
      <c r="L183" s="8"/>
      <c r="M183" s="12">
        <f t="shared" si="4"/>
        <v>4841.5</v>
      </c>
      <c r="N183" s="12">
        <f t="shared" si="4"/>
        <v>0</v>
      </c>
      <c r="O183" s="12">
        <f t="shared" si="5"/>
        <v>4841.5</v>
      </c>
    </row>
    <row r="184" spans="1:15" x14ac:dyDescent="0.25">
      <c r="A184" s="8"/>
      <c r="B184" s="8"/>
      <c r="C184" s="9"/>
      <c r="D184" s="8"/>
      <c r="E184" s="8" t="s">
        <v>1313</v>
      </c>
      <c r="F184" s="8">
        <v>0.69</v>
      </c>
      <c r="G184" s="10">
        <v>1250</v>
      </c>
      <c r="H184" s="11">
        <v>862.5</v>
      </c>
      <c r="I184" s="11">
        <v>1659</v>
      </c>
      <c r="J184" s="11">
        <v>-796.5</v>
      </c>
      <c r="K184" s="8">
        <v>1.32</v>
      </c>
      <c r="L184" s="8"/>
      <c r="M184" s="12">
        <f t="shared" si="4"/>
        <v>1650</v>
      </c>
      <c r="N184" s="12">
        <f t="shared" si="4"/>
        <v>0</v>
      </c>
      <c r="O184" s="12">
        <f t="shared" si="5"/>
        <v>1650</v>
      </c>
    </row>
    <row r="185" spans="1:15" x14ac:dyDescent="0.25">
      <c r="A185" s="8"/>
      <c r="B185" s="8"/>
      <c r="C185" s="9"/>
      <c r="D185" s="8"/>
      <c r="E185" s="8" t="s">
        <v>1310</v>
      </c>
      <c r="F185" s="8">
        <v>0.4</v>
      </c>
      <c r="G185" s="10">
        <v>7593</v>
      </c>
      <c r="H185" s="11">
        <v>3037.2</v>
      </c>
      <c r="I185" s="11">
        <v>1601.2520982200858</v>
      </c>
      <c r="J185" s="11">
        <v>1435.9479017799142</v>
      </c>
      <c r="K185" s="8">
        <v>1.1000000000000001</v>
      </c>
      <c r="L185" s="8"/>
      <c r="M185" s="12">
        <f t="shared" si="4"/>
        <v>8352.3000000000011</v>
      </c>
      <c r="N185" s="12">
        <f t="shared" si="4"/>
        <v>0</v>
      </c>
      <c r="O185" s="12">
        <f t="shared" si="5"/>
        <v>8352.3000000000011</v>
      </c>
    </row>
    <row r="186" spans="1:15" x14ac:dyDescent="0.25">
      <c r="A186" s="8"/>
      <c r="B186" s="8"/>
      <c r="C186" s="9"/>
      <c r="D186" s="8"/>
      <c r="E186" s="8" t="s">
        <v>1314</v>
      </c>
      <c r="F186" s="8">
        <v>0.33</v>
      </c>
      <c r="G186" s="10">
        <v>3252</v>
      </c>
      <c r="H186" s="11">
        <v>1073.1600000000001</v>
      </c>
      <c r="I186" s="11">
        <v>1501</v>
      </c>
      <c r="J186" s="11">
        <v>-427.84000000000003</v>
      </c>
      <c r="K186" s="8">
        <v>1.3</v>
      </c>
      <c r="L186" s="8"/>
      <c r="M186" s="12">
        <f t="shared" si="4"/>
        <v>4227.6000000000004</v>
      </c>
      <c r="N186" s="12">
        <f t="shared" si="4"/>
        <v>0</v>
      </c>
      <c r="O186" s="12">
        <f t="shared" si="5"/>
        <v>4227.6000000000004</v>
      </c>
    </row>
    <row r="187" spans="1:15" x14ac:dyDescent="0.25">
      <c r="A187" s="8"/>
      <c r="B187" s="8"/>
      <c r="C187" s="9" t="s">
        <v>148</v>
      </c>
      <c r="D187" s="8" t="s">
        <v>180</v>
      </c>
      <c r="E187" s="8" t="s">
        <v>1309</v>
      </c>
      <c r="F187" s="8">
        <v>0.39000000000000007</v>
      </c>
      <c r="G187" s="10">
        <v>9350</v>
      </c>
      <c r="H187" s="11">
        <v>3646.4999999999995</v>
      </c>
      <c r="I187" s="11">
        <v>3160</v>
      </c>
      <c r="J187" s="11">
        <v>486.49999999999989</v>
      </c>
      <c r="K187" s="8">
        <v>0.98</v>
      </c>
      <c r="L187" s="8"/>
      <c r="M187" s="12">
        <f t="shared" si="4"/>
        <v>9163</v>
      </c>
      <c r="N187" s="12">
        <f t="shared" si="4"/>
        <v>0</v>
      </c>
      <c r="O187" s="12">
        <f t="shared" si="5"/>
        <v>9163</v>
      </c>
    </row>
    <row r="188" spans="1:15" x14ac:dyDescent="0.25">
      <c r="A188" s="8"/>
      <c r="B188" s="8"/>
      <c r="C188" s="9"/>
      <c r="D188" s="8"/>
      <c r="E188" s="8" t="s">
        <v>1044</v>
      </c>
      <c r="F188" s="8">
        <v>0.48</v>
      </c>
      <c r="G188" s="10">
        <v>770</v>
      </c>
      <c r="H188" s="11">
        <v>369.6</v>
      </c>
      <c r="I188" s="11">
        <v>182.12574850299401</v>
      </c>
      <c r="J188" s="11">
        <v>187.47425149700601</v>
      </c>
      <c r="K188" s="8">
        <v>1.08</v>
      </c>
      <c r="L188" s="8"/>
      <c r="M188" s="12">
        <f t="shared" si="4"/>
        <v>831.6</v>
      </c>
      <c r="N188" s="12">
        <f t="shared" si="4"/>
        <v>0</v>
      </c>
      <c r="O188" s="12">
        <f t="shared" si="5"/>
        <v>831.6</v>
      </c>
    </row>
    <row r="189" spans="1:15" x14ac:dyDescent="0.25">
      <c r="A189" s="8"/>
      <c r="B189" s="8"/>
      <c r="C189" s="9"/>
      <c r="D189" s="8"/>
      <c r="E189" s="8" t="s">
        <v>1148</v>
      </c>
      <c r="F189" s="8">
        <v>0.48</v>
      </c>
      <c r="G189" s="10">
        <v>788</v>
      </c>
      <c r="H189" s="11">
        <v>378.24</v>
      </c>
      <c r="I189" s="11">
        <v>151.982421875</v>
      </c>
      <c r="J189" s="11">
        <v>226.25757812500001</v>
      </c>
      <c r="K189" s="8">
        <v>1.03</v>
      </c>
      <c r="L189" s="8"/>
      <c r="M189" s="12">
        <f t="shared" si="4"/>
        <v>811.64</v>
      </c>
      <c r="N189" s="12">
        <f t="shared" si="4"/>
        <v>0</v>
      </c>
      <c r="O189" s="12">
        <f t="shared" si="5"/>
        <v>811.64</v>
      </c>
    </row>
    <row r="190" spans="1:15" x14ac:dyDescent="0.25">
      <c r="A190" s="8"/>
      <c r="B190" s="8"/>
      <c r="C190" s="9"/>
      <c r="D190" s="8"/>
      <c r="E190" s="8" t="s">
        <v>1152</v>
      </c>
      <c r="F190" s="8">
        <v>0.4</v>
      </c>
      <c r="G190" s="10">
        <v>1044</v>
      </c>
      <c r="H190" s="11">
        <v>417.6</v>
      </c>
      <c r="I190" s="11">
        <v>329.904</v>
      </c>
      <c r="J190" s="11">
        <v>87.696000000000026</v>
      </c>
      <c r="K190" s="8">
        <v>1.04</v>
      </c>
      <c r="L190" s="8"/>
      <c r="M190" s="12">
        <f t="shared" si="4"/>
        <v>1085.76</v>
      </c>
      <c r="N190" s="12">
        <f t="shared" si="4"/>
        <v>0</v>
      </c>
      <c r="O190" s="12">
        <f t="shared" si="5"/>
        <v>1085.76</v>
      </c>
    </row>
    <row r="191" spans="1:15" x14ac:dyDescent="0.25">
      <c r="A191" s="8"/>
      <c r="B191" s="8"/>
      <c r="C191" s="9"/>
      <c r="D191" s="8"/>
      <c r="E191" s="8" t="s">
        <v>1312</v>
      </c>
      <c r="F191" s="8">
        <v>0.39000000000000007</v>
      </c>
      <c r="G191" s="10">
        <v>12830</v>
      </c>
      <c r="H191" s="11">
        <v>5003.7</v>
      </c>
      <c r="I191" s="11">
        <v>3773.8918296220058</v>
      </c>
      <c r="J191" s="11">
        <v>1229.808170377994</v>
      </c>
      <c r="K191" s="8">
        <v>1.08</v>
      </c>
      <c r="L191" s="8"/>
      <c r="M191" s="12">
        <f t="shared" si="4"/>
        <v>13856.400000000001</v>
      </c>
      <c r="N191" s="12">
        <f t="shared" si="4"/>
        <v>0</v>
      </c>
      <c r="O191" s="12">
        <f t="shared" si="5"/>
        <v>13856.400000000001</v>
      </c>
    </row>
    <row r="192" spans="1:15" x14ac:dyDescent="0.25">
      <c r="A192" s="8"/>
      <c r="B192" s="8"/>
      <c r="C192" s="9"/>
      <c r="D192" s="8"/>
      <c r="E192" s="8" t="s">
        <v>1153</v>
      </c>
      <c r="F192" s="8">
        <v>0.33</v>
      </c>
      <c r="G192" s="10">
        <v>4266</v>
      </c>
      <c r="H192" s="11">
        <v>1407.78</v>
      </c>
      <c r="I192" s="11">
        <v>1135.0603121978522</v>
      </c>
      <c r="J192" s="11">
        <v>272.71968780214786</v>
      </c>
      <c r="K192" s="8">
        <v>1.1499999999999999</v>
      </c>
      <c r="L192" s="8"/>
      <c r="M192" s="12">
        <f t="shared" si="4"/>
        <v>4905.8999999999996</v>
      </c>
      <c r="N192" s="12">
        <f t="shared" si="4"/>
        <v>0</v>
      </c>
      <c r="O192" s="12">
        <f t="shared" si="5"/>
        <v>4905.8999999999996</v>
      </c>
    </row>
    <row r="193" spans="1:16" x14ac:dyDescent="0.25">
      <c r="A193" s="8"/>
      <c r="B193" s="8"/>
      <c r="C193" s="9"/>
      <c r="D193" s="8"/>
      <c r="E193" s="8" t="s">
        <v>1313</v>
      </c>
      <c r="F193" s="8">
        <v>0.69</v>
      </c>
      <c r="G193" s="10">
        <v>1270</v>
      </c>
      <c r="H193" s="11">
        <v>876.3</v>
      </c>
      <c r="I193" s="11">
        <v>1659</v>
      </c>
      <c r="J193" s="11">
        <v>-782.7</v>
      </c>
      <c r="K193" s="8">
        <v>1.32</v>
      </c>
      <c r="L193" s="8"/>
      <c r="M193" s="12">
        <f t="shared" si="4"/>
        <v>1676.4</v>
      </c>
      <c r="N193" s="12">
        <f t="shared" si="4"/>
        <v>0</v>
      </c>
      <c r="O193" s="12">
        <f t="shared" si="5"/>
        <v>1676.4</v>
      </c>
    </row>
    <row r="194" spans="1:16" x14ac:dyDescent="0.25">
      <c r="A194" s="8"/>
      <c r="B194" s="8"/>
      <c r="C194" s="9"/>
      <c r="D194" s="8"/>
      <c r="E194" s="8" t="s">
        <v>1310</v>
      </c>
      <c r="F194" s="8">
        <v>0.4</v>
      </c>
      <c r="G194" s="10">
        <v>8576</v>
      </c>
      <c r="H194" s="11">
        <v>3430.4</v>
      </c>
      <c r="I194" s="11">
        <v>2031.3979994806543</v>
      </c>
      <c r="J194" s="11">
        <v>1399.0020005193455</v>
      </c>
      <c r="K194" s="8">
        <v>1.1000000000000001</v>
      </c>
      <c r="L194" s="8"/>
      <c r="M194" s="12">
        <f t="shared" si="4"/>
        <v>9433.6</v>
      </c>
      <c r="N194" s="12">
        <f t="shared" si="4"/>
        <v>0</v>
      </c>
      <c r="O194" s="12">
        <f t="shared" si="5"/>
        <v>9433.6</v>
      </c>
    </row>
    <row r="195" spans="1:16" x14ac:dyDescent="0.25">
      <c r="A195" s="8"/>
      <c r="B195" s="8"/>
      <c r="C195" s="9"/>
      <c r="D195" s="8"/>
      <c r="E195" s="8" t="s">
        <v>1314</v>
      </c>
      <c r="F195" s="8">
        <v>0.33</v>
      </c>
      <c r="G195" s="10">
        <v>3250</v>
      </c>
      <c r="H195" s="11">
        <v>1072.5</v>
      </c>
      <c r="I195" s="11">
        <v>1322.6376883214937</v>
      </c>
      <c r="J195" s="11">
        <v>-250.13768832149353</v>
      </c>
      <c r="K195" s="8">
        <v>1.3</v>
      </c>
      <c r="L195" s="8"/>
      <c r="M195" s="12">
        <f t="shared" si="4"/>
        <v>4225</v>
      </c>
      <c r="N195" s="12">
        <f t="shared" si="4"/>
        <v>0</v>
      </c>
      <c r="O195" s="12">
        <f t="shared" si="5"/>
        <v>4225</v>
      </c>
    </row>
    <row r="196" spans="1:16" x14ac:dyDescent="0.25">
      <c r="A196" s="8"/>
      <c r="B196" s="8"/>
      <c r="C196" s="9" t="s">
        <v>149</v>
      </c>
      <c r="D196" s="8" t="s">
        <v>180</v>
      </c>
      <c r="E196" s="8" t="s">
        <v>1153</v>
      </c>
      <c r="F196" s="8">
        <v>0.33</v>
      </c>
      <c r="G196" s="10">
        <v>5519</v>
      </c>
      <c r="H196" s="11">
        <v>1821.27</v>
      </c>
      <c r="I196" s="11">
        <v>2212</v>
      </c>
      <c r="J196" s="11">
        <v>-390.73</v>
      </c>
      <c r="K196" s="8">
        <v>1.1499999999999999</v>
      </c>
      <c r="L196" s="8"/>
      <c r="M196" s="12">
        <f t="shared" si="4"/>
        <v>6346.8499999999995</v>
      </c>
      <c r="N196" s="12">
        <f t="shared" si="4"/>
        <v>0</v>
      </c>
      <c r="O196" s="12">
        <f t="shared" si="5"/>
        <v>6346.8499999999995</v>
      </c>
    </row>
    <row r="197" spans="1:16" x14ac:dyDescent="0.25">
      <c r="A197" s="8"/>
      <c r="B197" s="8"/>
      <c r="C197" s="9" t="s">
        <v>187</v>
      </c>
      <c r="D197" s="8" t="s">
        <v>180</v>
      </c>
      <c r="E197" s="8" t="s">
        <v>1153</v>
      </c>
      <c r="F197" s="8">
        <v>0.33</v>
      </c>
      <c r="G197" s="10">
        <v>5559</v>
      </c>
      <c r="H197" s="11">
        <v>1834.47</v>
      </c>
      <c r="I197" s="11">
        <v>2212</v>
      </c>
      <c r="J197" s="11">
        <v>-377.52999999999992</v>
      </c>
      <c r="K197" s="8">
        <v>1.1499999999999999</v>
      </c>
      <c r="L197" s="8"/>
      <c r="M197" s="12">
        <f t="shared" ref="M197:N260" si="6">$G197*K197</f>
        <v>6392.8499999999995</v>
      </c>
      <c r="N197" s="12">
        <f t="shared" si="6"/>
        <v>0</v>
      </c>
      <c r="O197" s="12">
        <f t="shared" ref="O197:O260" si="7">M197+N197</f>
        <v>6392.8499999999995</v>
      </c>
    </row>
    <row r="198" spans="1:16" x14ac:dyDescent="0.25">
      <c r="A198" s="8"/>
      <c r="B198" s="8"/>
      <c r="C198" s="9" t="s">
        <v>188</v>
      </c>
      <c r="D198" s="8" t="s">
        <v>180</v>
      </c>
      <c r="E198" s="8" t="s">
        <v>1309</v>
      </c>
      <c r="F198" s="8">
        <v>0.39</v>
      </c>
      <c r="G198" s="10">
        <v>14514</v>
      </c>
      <c r="H198" s="11">
        <v>5660.4600000000009</v>
      </c>
      <c r="I198" s="11">
        <v>6320</v>
      </c>
      <c r="J198" s="11">
        <v>-659.54</v>
      </c>
      <c r="K198" s="8">
        <v>0.98</v>
      </c>
      <c r="L198" s="8"/>
      <c r="M198" s="12">
        <f t="shared" si="6"/>
        <v>14223.72</v>
      </c>
      <c r="N198" s="12">
        <f t="shared" si="6"/>
        <v>0</v>
      </c>
      <c r="O198" s="12">
        <f t="shared" si="7"/>
        <v>14223.72</v>
      </c>
    </row>
    <row r="199" spans="1:16" x14ac:dyDescent="0.25">
      <c r="A199" s="8"/>
      <c r="B199" s="8"/>
      <c r="C199" s="9"/>
      <c r="D199" s="8"/>
      <c r="E199" s="8" t="s">
        <v>1148</v>
      </c>
      <c r="F199" s="8">
        <v>0.48</v>
      </c>
      <c r="G199" s="10">
        <v>942</v>
      </c>
      <c r="H199" s="11">
        <v>452.16</v>
      </c>
      <c r="I199" s="11">
        <v>395</v>
      </c>
      <c r="J199" s="11">
        <v>57.160000000000025</v>
      </c>
      <c r="K199" s="8">
        <v>1.03</v>
      </c>
      <c r="L199" s="8"/>
      <c r="M199" s="12">
        <f t="shared" si="6"/>
        <v>970.26</v>
      </c>
      <c r="N199" s="12">
        <f t="shared" si="6"/>
        <v>0</v>
      </c>
      <c r="O199" s="12">
        <f t="shared" si="7"/>
        <v>970.26</v>
      </c>
    </row>
    <row r="200" spans="1:16" x14ac:dyDescent="0.25">
      <c r="A200" s="8"/>
      <c r="B200" s="8"/>
      <c r="C200" s="9"/>
      <c r="D200" s="8"/>
      <c r="E200" s="8" t="s">
        <v>1153</v>
      </c>
      <c r="F200" s="8">
        <v>0.33</v>
      </c>
      <c r="G200" s="10">
        <v>7924</v>
      </c>
      <c r="H200" s="11">
        <v>2614.92</v>
      </c>
      <c r="I200" s="11">
        <v>3795.7004247661216</v>
      </c>
      <c r="J200" s="11">
        <v>-1180.7804247661215</v>
      </c>
      <c r="K200" s="8">
        <v>1.1499999999999999</v>
      </c>
      <c r="L200" s="8"/>
      <c r="M200" s="12">
        <f t="shared" si="6"/>
        <v>9112.5999999999985</v>
      </c>
      <c r="N200" s="12">
        <f t="shared" si="6"/>
        <v>0</v>
      </c>
      <c r="O200" s="12">
        <f t="shared" si="7"/>
        <v>9112.5999999999985</v>
      </c>
    </row>
    <row r="201" spans="1:16" x14ac:dyDescent="0.25">
      <c r="A201" s="8"/>
      <c r="B201" s="8"/>
      <c r="C201" s="9"/>
      <c r="D201" s="8"/>
      <c r="E201" s="8" t="s">
        <v>1154</v>
      </c>
      <c r="F201" s="8">
        <v>0.33</v>
      </c>
      <c r="G201" s="10">
        <v>3014</v>
      </c>
      <c r="H201" s="11">
        <v>994.62000000000012</v>
      </c>
      <c r="I201" s="11">
        <v>1002.9839999999999</v>
      </c>
      <c r="J201" s="11">
        <v>-8.3639999999999191</v>
      </c>
      <c r="K201" s="8">
        <v>1.1000000000000001</v>
      </c>
      <c r="L201" s="8"/>
      <c r="M201" s="12">
        <f t="shared" si="6"/>
        <v>3315.4</v>
      </c>
      <c r="N201" s="12">
        <f t="shared" si="6"/>
        <v>0</v>
      </c>
      <c r="O201" s="12">
        <f t="shared" si="7"/>
        <v>3315.4</v>
      </c>
    </row>
    <row r="202" spans="1:16" x14ac:dyDescent="0.25">
      <c r="A202" s="8"/>
      <c r="B202" s="8"/>
      <c r="C202" s="9"/>
      <c r="D202" s="8"/>
      <c r="E202" s="8" t="s">
        <v>1310</v>
      </c>
      <c r="F202" s="8">
        <v>0.4</v>
      </c>
      <c r="G202" s="10">
        <v>7450</v>
      </c>
      <c r="H202" s="11">
        <v>2980</v>
      </c>
      <c r="I202" s="11">
        <v>2232.3155752338785</v>
      </c>
      <c r="J202" s="11">
        <v>747.68442476612154</v>
      </c>
      <c r="K202" s="8">
        <v>1.1000000000000001</v>
      </c>
      <c r="L202" s="8"/>
      <c r="M202" s="12">
        <f t="shared" si="6"/>
        <v>8195</v>
      </c>
      <c r="N202" s="12">
        <f t="shared" si="6"/>
        <v>0</v>
      </c>
      <c r="O202" s="12">
        <f t="shared" si="7"/>
        <v>8195</v>
      </c>
    </row>
    <row r="203" spans="1:16" s="7" customFormat="1" x14ac:dyDescent="0.25">
      <c r="A203" s="13"/>
      <c r="B203" s="13" t="s">
        <v>202</v>
      </c>
      <c r="C203" s="14"/>
      <c r="D203" s="13"/>
      <c r="E203" s="13"/>
      <c r="F203" s="13"/>
      <c r="G203" s="15">
        <v>230783</v>
      </c>
      <c r="H203" s="16">
        <v>89051.280000000072</v>
      </c>
      <c r="I203" s="16">
        <v>81085.46245919478</v>
      </c>
      <c r="J203" s="16">
        <v>7965.8175408052239</v>
      </c>
      <c r="K203" s="13"/>
      <c r="L203" s="13"/>
      <c r="M203" s="17"/>
      <c r="N203" s="17"/>
      <c r="O203" s="17">
        <f>SUM(O168:O202)</f>
        <v>244801.34000000003</v>
      </c>
      <c r="P203"/>
    </row>
    <row r="204" spans="1:16" s="7" customFormat="1" x14ac:dyDescent="0.25">
      <c r="A204" s="2" t="s">
        <v>210</v>
      </c>
      <c r="B204" s="2"/>
      <c r="C204" s="3"/>
      <c r="D204" s="2"/>
      <c r="E204" s="2"/>
      <c r="F204" s="2"/>
      <c r="G204" s="4">
        <v>254347</v>
      </c>
      <c r="H204" s="5">
        <v>141507.69000000024</v>
      </c>
      <c r="I204" s="5">
        <v>136354</v>
      </c>
      <c r="J204" s="5">
        <v>5153.6899999999987</v>
      </c>
      <c r="K204" s="2"/>
      <c r="L204" s="2"/>
      <c r="M204" s="6"/>
      <c r="N204" s="6"/>
      <c r="O204" s="6"/>
      <c r="P204"/>
    </row>
    <row r="205" spans="1:16" x14ac:dyDescent="0.25">
      <c r="A205" s="8" t="s">
        <v>211</v>
      </c>
      <c r="B205" s="8" t="s">
        <v>221</v>
      </c>
      <c r="C205" s="9" t="s">
        <v>213</v>
      </c>
      <c r="D205" s="8" t="s">
        <v>38</v>
      </c>
      <c r="E205" s="8" t="s">
        <v>1315</v>
      </c>
      <c r="F205" s="8">
        <v>0.68</v>
      </c>
      <c r="G205" s="10">
        <v>2608</v>
      </c>
      <c r="H205" s="11">
        <v>1773.4400000000003</v>
      </c>
      <c r="I205" s="11">
        <v>1453.04882159881</v>
      </c>
      <c r="J205" s="11">
        <v>320.39117840118996</v>
      </c>
      <c r="K205" s="8">
        <v>1.82</v>
      </c>
      <c r="L205" s="8"/>
      <c r="M205" s="12">
        <f t="shared" si="6"/>
        <v>4746.5600000000004</v>
      </c>
      <c r="N205" s="12">
        <f t="shared" si="6"/>
        <v>0</v>
      </c>
      <c r="O205" s="12">
        <f t="shared" si="7"/>
        <v>4746.5600000000004</v>
      </c>
    </row>
    <row r="206" spans="1:16" x14ac:dyDescent="0.25">
      <c r="A206" s="8"/>
      <c r="B206" s="8"/>
      <c r="C206" s="9"/>
      <c r="D206" s="8"/>
      <c r="E206" s="8" t="s">
        <v>1316</v>
      </c>
      <c r="F206" s="8">
        <v>0.66</v>
      </c>
      <c r="G206" s="10">
        <v>456</v>
      </c>
      <c r="H206" s="11">
        <v>300.96000000000004</v>
      </c>
      <c r="I206" s="11">
        <v>391.23866930863034</v>
      </c>
      <c r="J206" s="11">
        <v>-90.278669308630356</v>
      </c>
      <c r="K206" s="8">
        <v>1.97</v>
      </c>
      <c r="L206" s="8"/>
      <c r="M206" s="12">
        <f t="shared" si="6"/>
        <v>898.31999999999994</v>
      </c>
      <c r="N206" s="12">
        <f t="shared" si="6"/>
        <v>0</v>
      </c>
      <c r="O206" s="12">
        <f t="shared" si="7"/>
        <v>898.31999999999994</v>
      </c>
    </row>
    <row r="207" spans="1:16" x14ac:dyDescent="0.25">
      <c r="A207" s="8"/>
      <c r="B207" s="8"/>
      <c r="C207" s="9"/>
      <c r="D207" s="8"/>
      <c r="E207" s="8" t="s">
        <v>1157</v>
      </c>
      <c r="F207" s="8">
        <v>0.8</v>
      </c>
      <c r="G207" s="10">
        <v>1280</v>
      </c>
      <c r="H207" s="11">
        <v>1024</v>
      </c>
      <c r="I207" s="11">
        <v>579.67486360506382</v>
      </c>
      <c r="J207" s="11">
        <v>444.32513639493618</v>
      </c>
      <c r="K207" s="8">
        <v>2.1</v>
      </c>
      <c r="L207" s="8"/>
      <c r="M207" s="12">
        <f t="shared" si="6"/>
        <v>2688</v>
      </c>
      <c r="N207" s="12">
        <f t="shared" si="6"/>
        <v>0</v>
      </c>
      <c r="O207" s="12">
        <f t="shared" si="7"/>
        <v>2688</v>
      </c>
    </row>
    <row r="208" spans="1:16" x14ac:dyDescent="0.25">
      <c r="A208" s="8"/>
      <c r="B208" s="8"/>
      <c r="C208" s="9"/>
      <c r="D208" s="8"/>
      <c r="E208" s="8" t="s">
        <v>1317</v>
      </c>
      <c r="F208" s="8">
        <v>0.68</v>
      </c>
      <c r="G208" s="10">
        <v>2250</v>
      </c>
      <c r="H208" s="11">
        <v>1530</v>
      </c>
      <c r="I208" s="11">
        <v>1138.8682795698924</v>
      </c>
      <c r="J208" s="11">
        <v>391.13172043010758</v>
      </c>
      <c r="K208" s="8">
        <v>1.82</v>
      </c>
      <c r="L208" s="8"/>
      <c r="M208" s="12">
        <f t="shared" si="6"/>
        <v>4095</v>
      </c>
      <c r="N208" s="12">
        <f t="shared" si="6"/>
        <v>0</v>
      </c>
      <c r="O208" s="12">
        <f t="shared" si="7"/>
        <v>4095</v>
      </c>
    </row>
    <row r="209" spans="1:15" x14ac:dyDescent="0.25">
      <c r="A209" s="8"/>
      <c r="B209" s="8"/>
      <c r="C209" s="9"/>
      <c r="D209" s="8"/>
      <c r="E209" s="8" t="s">
        <v>1318</v>
      </c>
      <c r="F209" s="8">
        <v>0.66</v>
      </c>
      <c r="G209" s="10">
        <v>145</v>
      </c>
      <c r="H209" s="11">
        <v>95.7</v>
      </c>
      <c r="I209" s="11">
        <v>74.030555555555566</v>
      </c>
      <c r="J209" s="11">
        <v>21.669444444444437</v>
      </c>
      <c r="K209" s="8">
        <v>1.97</v>
      </c>
      <c r="L209" s="8"/>
      <c r="M209" s="12">
        <f t="shared" si="6"/>
        <v>285.64999999999998</v>
      </c>
      <c r="N209" s="12">
        <f t="shared" si="6"/>
        <v>0</v>
      </c>
      <c r="O209" s="12">
        <f t="shared" si="7"/>
        <v>285.64999999999998</v>
      </c>
    </row>
    <row r="210" spans="1:15" x14ac:dyDescent="0.25">
      <c r="A210" s="8"/>
      <c r="B210" s="8"/>
      <c r="C210" s="9"/>
      <c r="D210" s="8"/>
      <c r="E210" s="8" t="s">
        <v>1166</v>
      </c>
      <c r="F210" s="8">
        <v>0.67999999999999994</v>
      </c>
      <c r="G210" s="10">
        <v>8703</v>
      </c>
      <c r="H210" s="11">
        <v>5918.0399999999991</v>
      </c>
      <c r="I210" s="11">
        <v>4309.9991863048472</v>
      </c>
      <c r="J210" s="11">
        <v>1608.0408136951523</v>
      </c>
      <c r="K210" s="8">
        <v>1.82</v>
      </c>
      <c r="L210" s="8"/>
      <c r="M210" s="12">
        <f t="shared" si="6"/>
        <v>15839.460000000001</v>
      </c>
      <c r="N210" s="12">
        <f t="shared" si="6"/>
        <v>0</v>
      </c>
      <c r="O210" s="12">
        <f t="shared" si="7"/>
        <v>15839.460000000001</v>
      </c>
    </row>
    <row r="211" spans="1:15" x14ac:dyDescent="0.25">
      <c r="A211" s="8"/>
      <c r="B211" s="8"/>
      <c r="C211" s="9"/>
      <c r="D211" s="8"/>
      <c r="E211" s="8" t="s">
        <v>1319</v>
      </c>
      <c r="F211" s="8">
        <v>0.68</v>
      </c>
      <c r="G211" s="10">
        <v>9170</v>
      </c>
      <c r="H211" s="11">
        <v>6235.6</v>
      </c>
      <c r="I211" s="11">
        <v>3612.9712389380529</v>
      </c>
      <c r="J211" s="11">
        <v>2622.6287610619474</v>
      </c>
      <c r="K211" s="8">
        <v>1.82</v>
      </c>
      <c r="L211" s="8"/>
      <c r="M211" s="12">
        <f t="shared" si="6"/>
        <v>16689.400000000001</v>
      </c>
      <c r="N211" s="12">
        <f t="shared" si="6"/>
        <v>0</v>
      </c>
      <c r="O211" s="12">
        <f t="shared" si="7"/>
        <v>16689.400000000001</v>
      </c>
    </row>
    <row r="212" spans="1:15" x14ac:dyDescent="0.25">
      <c r="A212" s="8"/>
      <c r="B212" s="8"/>
      <c r="C212" s="9"/>
      <c r="D212" s="8"/>
      <c r="E212" s="8" t="s">
        <v>1320</v>
      </c>
      <c r="F212" s="8">
        <v>0.80000000000000016</v>
      </c>
      <c r="G212" s="10">
        <v>4190</v>
      </c>
      <c r="H212" s="11">
        <v>3352</v>
      </c>
      <c r="I212" s="11">
        <v>1983.5017596302641</v>
      </c>
      <c r="J212" s="11">
        <v>1368.4982403697359</v>
      </c>
      <c r="K212" s="8">
        <v>2.1</v>
      </c>
      <c r="L212" s="8"/>
      <c r="M212" s="12">
        <f t="shared" si="6"/>
        <v>8799</v>
      </c>
      <c r="N212" s="12">
        <f t="shared" si="6"/>
        <v>0</v>
      </c>
      <c r="O212" s="12">
        <f t="shared" si="7"/>
        <v>8799</v>
      </c>
    </row>
    <row r="213" spans="1:15" x14ac:dyDescent="0.25">
      <c r="A213" s="8"/>
      <c r="B213" s="8"/>
      <c r="C213" s="9"/>
      <c r="D213" s="8"/>
      <c r="E213" s="8" t="s">
        <v>1321</v>
      </c>
      <c r="F213" s="8">
        <v>0.80000000000000016</v>
      </c>
      <c r="G213" s="10">
        <v>410</v>
      </c>
      <c r="H213" s="11">
        <v>328</v>
      </c>
      <c r="I213" s="11">
        <v>198.81853214692413</v>
      </c>
      <c r="J213" s="11">
        <v>129.1814678530759</v>
      </c>
      <c r="K213" s="8">
        <v>2.2599999999999998</v>
      </c>
      <c r="L213" s="8"/>
      <c r="M213" s="12">
        <f t="shared" si="6"/>
        <v>926.59999999999991</v>
      </c>
      <c r="N213" s="12">
        <f t="shared" si="6"/>
        <v>0</v>
      </c>
      <c r="O213" s="12">
        <f t="shared" si="7"/>
        <v>926.59999999999991</v>
      </c>
    </row>
    <row r="214" spans="1:15" x14ac:dyDescent="0.25">
      <c r="A214" s="8"/>
      <c r="B214" s="8"/>
      <c r="C214" s="9"/>
      <c r="D214" s="8"/>
      <c r="E214" s="8" t="s">
        <v>1322</v>
      </c>
      <c r="F214" s="8">
        <v>0.68</v>
      </c>
      <c r="G214" s="10">
        <v>51</v>
      </c>
      <c r="H214" s="11">
        <v>34.68</v>
      </c>
      <c r="I214" s="11">
        <v>22.760079933629068</v>
      </c>
      <c r="J214" s="11">
        <v>11.919920066370935</v>
      </c>
      <c r="K214" s="8">
        <v>1.83</v>
      </c>
      <c r="L214" s="8"/>
      <c r="M214" s="12">
        <f t="shared" si="6"/>
        <v>93.33</v>
      </c>
      <c r="N214" s="12">
        <f t="shared" si="6"/>
        <v>0</v>
      </c>
      <c r="O214" s="12">
        <f t="shared" si="7"/>
        <v>93.33</v>
      </c>
    </row>
    <row r="215" spans="1:15" x14ac:dyDescent="0.25">
      <c r="A215" s="8"/>
      <c r="B215" s="8"/>
      <c r="C215" s="9"/>
      <c r="D215" s="8"/>
      <c r="E215" s="8" t="s">
        <v>1323</v>
      </c>
      <c r="F215" s="8">
        <v>0.66</v>
      </c>
      <c r="G215" s="10">
        <v>22</v>
      </c>
      <c r="H215" s="11">
        <v>14.52</v>
      </c>
      <c r="I215" s="11">
        <v>9.8856744260489737</v>
      </c>
      <c r="J215" s="11">
        <v>4.6343255739510258</v>
      </c>
      <c r="K215" s="8">
        <v>1.98</v>
      </c>
      <c r="L215" s="8"/>
      <c r="M215" s="12">
        <f t="shared" si="6"/>
        <v>43.56</v>
      </c>
      <c r="N215" s="12">
        <f t="shared" si="6"/>
        <v>0</v>
      </c>
      <c r="O215" s="12">
        <f t="shared" si="7"/>
        <v>43.56</v>
      </c>
    </row>
    <row r="216" spans="1:15" x14ac:dyDescent="0.25">
      <c r="A216" s="8"/>
      <c r="B216" s="8"/>
      <c r="C216" s="9"/>
      <c r="D216" s="8"/>
      <c r="E216" s="8" t="s">
        <v>1324</v>
      </c>
      <c r="F216" s="8">
        <v>0.68</v>
      </c>
      <c r="G216" s="10">
        <v>2007</v>
      </c>
      <c r="H216" s="11">
        <v>1364.76</v>
      </c>
      <c r="I216" s="11">
        <v>904.24011358508517</v>
      </c>
      <c r="J216" s="11">
        <v>460.51988641491471</v>
      </c>
      <c r="K216" s="8">
        <v>1.83</v>
      </c>
      <c r="L216" s="8"/>
      <c r="M216" s="12">
        <f t="shared" si="6"/>
        <v>3672.81</v>
      </c>
      <c r="N216" s="12">
        <f t="shared" si="6"/>
        <v>0</v>
      </c>
      <c r="O216" s="12">
        <f t="shared" si="7"/>
        <v>3672.81</v>
      </c>
    </row>
    <row r="217" spans="1:15" x14ac:dyDescent="0.25">
      <c r="A217" s="8"/>
      <c r="B217" s="8"/>
      <c r="C217" s="9"/>
      <c r="D217" s="8"/>
      <c r="E217" s="8" t="s">
        <v>1325</v>
      </c>
      <c r="F217" s="8">
        <v>0.68</v>
      </c>
      <c r="G217" s="10">
        <v>2649</v>
      </c>
      <c r="H217" s="11">
        <v>1801.32</v>
      </c>
      <c r="I217" s="11">
        <v>1190.16457032528</v>
      </c>
      <c r="J217" s="11">
        <v>611.15542967472004</v>
      </c>
      <c r="K217" s="8">
        <v>1.83</v>
      </c>
      <c r="L217" s="8"/>
      <c r="M217" s="12">
        <f t="shared" si="6"/>
        <v>4847.67</v>
      </c>
      <c r="N217" s="12">
        <f t="shared" si="6"/>
        <v>0</v>
      </c>
      <c r="O217" s="12">
        <f t="shared" si="7"/>
        <v>4847.67</v>
      </c>
    </row>
    <row r="218" spans="1:15" x14ac:dyDescent="0.25">
      <c r="A218" s="8"/>
      <c r="B218" s="8"/>
      <c r="C218" s="9"/>
      <c r="D218" s="8"/>
      <c r="E218" s="8" t="s">
        <v>1326</v>
      </c>
      <c r="F218" s="8">
        <v>0.66</v>
      </c>
      <c r="G218" s="10">
        <v>303</v>
      </c>
      <c r="H218" s="11">
        <v>199.98</v>
      </c>
      <c r="I218" s="11">
        <v>126.66503086556823</v>
      </c>
      <c r="J218" s="11">
        <v>73.314969134431763</v>
      </c>
      <c r="K218" s="8">
        <v>1.98</v>
      </c>
      <c r="L218" s="8"/>
      <c r="M218" s="12">
        <f t="shared" si="6"/>
        <v>599.93999999999994</v>
      </c>
      <c r="N218" s="12">
        <f t="shared" si="6"/>
        <v>0</v>
      </c>
      <c r="O218" s="12">
        <f t="shared" si="7"/>
        <v>599.93999999999994</v>
      </c>
    </row>
    <row r="219" spans="1:15" x14ac:dyDescent="0.25">
      <c r="A219" s="8"/>
      <c r="B219" s="8"/>
      <c r="C219" s="9"/>
      <c r="D219" s="8"/>
      <c r="E219" s="8" t="s">
        <v>1327</v>
      </c>
      <c r="F219" s="8">
        <v>0.68</v>
      </c>
      <c r="G219" s="10">
        <v>953</v>
      </c>
      <c r="H219" s="11">
        <v>648.04</v>
      </c>
      <c r="I219" s="11">
        <v>501.66203529380476</v>
      </c>
      <c r="J219" s="11">
        <v>146.37796470619523</v>
      </c>
      <c r="K219" s="8">
        <v>1.83</v>
      </c>
      <c r="L219" s="8"/>
      <c r="M219" s="12">
        <f t="shared" si="6"/>
        <v>1743.99</v>
      </c>
      <c r="N219" s="12">
        <f t="shared" si="6"/>
        <v>0</v>
      </c>
      <c r="O219" s="12">
        <f t="shared" si="7"/>
        <v>1743.99</v>
      </c>
    </row>
    <row r="220" spans="1:15" x14ac:dyDescent="0.25">
      <c r="A220" s="8"/>
      <c r="B220" s="8"/>
      <c r="C220" s="9"/>
      <c r="D220" s="8"/>
      <c r="E220" s="8" t="s">
        <v>1165</v>
      </c>
      <c r="F220" s="8">
        <v>0.65</v>
      </c>
      <c r="G220" s="10">
        <v>8465</v>
      </c>
      <c r="H220" s="11">
        <v>5502.25</v>
      </c>
      <c r="I220" s="11">
        <v>3720.4705889125426</v>
      </c>
      <c r="J220" s="11">
        <v>1781.7794110874574</v>
      </c>
      <c r="K220" s="8">
        <v>1.66</v>
      </c>
      <c r="L220" s="8"/>
      <c r="M220" s="12">
        <f t="shared" si="6"/>
        <v>14051.9</v>
      </c>
      <c r="N220" s="12">
        <f t="shared" si="6"/>
        <v>0</v>
      </c>
      <c r="O220" s="12">
        <f t="shared" si="7"/>
        <v>14051.9</v>
      </c>
    </row>
    <row r="221" spans="1:15" x14ac:dyDescent="0.25">
      <c r="A221" s="8"/>
      <c r="B221" s="8"/>
      <c r="C221" s="9" t="s">
        <v>215</v>
      </c>
      <c r="D221" s="8" t="s">
        <v>38</v>
      </c>
      <c r="E221" s="8" t="s">
        <v>1315</v>
      </c>
      <c r="F221" s="8">
        <v>0.68</v>
      </c>
      <c r="G221" s="10">
        <v>4775</v>
      </c>
      <c r="H221" s="11">
        <v>3247</v>
      </c>
      <c r="I221" s="11">
        <v>2135.7220337683102</v>
      </c>
      <c r="J221" s="11">
        <v>1111.2779662316902</v>
      </c>
      <c r="K221" s="8">
        <v>1.82</v>
      </c>
      <c r="L221" s="8"/>
      <c r="M221" s="12">
        <f t="shared" si="6"/>
        <v>8690.5</v>
      </c>
      <c r="N221" s="12">
        <f t="shared" si="6"/>
        <v>0</v>
      </c>
      <c r="O221" s="12">
        <f t="shared" si="7"/>
        <v>8690.5</v>
      </c>
    </row>
    <row r="222" spans="1:15" x14ac:dyDescent="0.25">
      <c r="A222" s="8"/>
      <c r="B222" s="8"/>
      <c r="C222" s="9"/>
      <c r="D222" s="8"/>
      <c r="E222" s="8" t="s">
        <v>1316</v>
      </c>
      <c r="F222" s="8">
        <v>0.66</v>
      </c>
      <c r="G222" s="10">
        <v>105</v>
      </c>
      <c r="H222" s="11">
        <v>69.3</v>
      </c>
      <c r="I222" s="11">
        <v>47.417690417690416</v>
      </c>
      <c r="J222" s="11">
        <v>21.882309582309581</v>
      </c>
      <c r="K222" s="8">
        <v>1.97</v>
      </c>
      <c r="L222" s="8"/>
      <c r="M222" s="12">
        <f t="shared" si="6"/>
        <v>206.85</v>
      </c>
      <c r="N222" s="12">
        <f t="shared" si="6"/>
        <v>0</v>
      </c>
      <c r="O222" s="12">
        <f t="shared" si="7"/>
        <v>206.85</v>
      </c>
    </row>
    <row r="223" spans="1:15" x14ac:dyDescent="0.25">
      <c r="A223" s="8"/>
      <c r="B223" s="8"/>
      <c r="C223" s="9"/>
      <c r="D223" s="8"/>
      <c r="E223" s="8" t="s">
        <v>1157</v>
      </c>
      <c r="F223" s="8">
        <v>0.8</v>
      </c>
      <c r="G223" s="10">
        <v>2003</v>
      </c>
      <c r="H223" s="11">
        <v>1602.4</v>
      </c>
      <c r="I223" s="11">
        <v>931.88415930904466</v>
      </c>
      <c r="J223" s="11">
        <v>670.51584069095532</v>
      </c>
      <c r="K223" s="8">
        <v>2.1</v>
      </c>
      <c r="L223" s="8"/>
      <c r="M223" s="12">
        <f t="shared" si="6"/>
        <v>4206.3</v>
      </c>
      <c r="N223" s="12">
        <f t="shared" si="6"/>
        <v>0</v>
      </c>
      <c r="O223" s="12">
        <f t="shared" si="7"/>
        <v>4206.3</v>
      </c>
    </row>
    <row r="224" spans="1:15" x14ac:dyDescent="0.25">
      <c r="A224" s="8"/>
      <c r="B224" s="8"/>
      <c r="C224" s="9"/>
      <c r="D224" s="8"/>
      <c r="E224" s="8" t="s">
        <v>1317</v>
      </c>
      <c r="F224" s="8">
        <v>0.68</v>
      </c>
      <c r="G224" s="10">
        <v>2915</v>
      </c>
      <c r="H224" s="11">
        <v>1982.2</v>
      </c>
      <c r="I224" s="11">
        <v>1327.8874488780812</v>
      </c>
      <c r="J224" s="11">
        <v>654.312551121919</v>
      </c>
      <c r="K224" s="8">
        <v>1.82</v>
      </c>
      <c r="L224" s="8"/>
      <c r="M224" s="12">
        <f t="shared" si="6"/>
        <v>5305.3</v>
      </c>
      <c r="N224" s="12">
        <f t="shared" si="6"/>
        <v>0</v>
      </c>
      <c r="O224" s="12">
        <f t="shared" si="7"/>
        <v>5305.3</v>
      </c>
    </row>
    <row r="225" spans="1:15" x14ac:dyDescent="0.25">
      <c r="A225" s="8"/>
      <c r="B225" s="8"/>
      <c r="C225" s="9"/>
      <c r="D225" s="8"/>
      <c r="E225" s="8" t="s">
        <v>1318</v>
      </c>
      <c r="F225" s="8">
        <v>0.66</v>
      </c>
      <c r="G225" s="10">
        <v>285</v>
      </c>
      <c r="H225" s="11">
        <v>188.1</v>
      </c>
      <c r="I225" s="11">
        <v>157.7801204819277</v>
      </c>
      <c r="J225" s="11">
        <v>30.319879518072298</v>
      </c>
      <c r="K225" s="8">
        <v>1.97</v>
      </c>
      <c r="L225" s="8"/>
      <c r="M225" s="12">
        <f t="shared" si="6"/>
        <v>561.45000000000005</v>
      </c>
      <c r="N225" s="12">
        <f t="shared" si="6"/>
        <v>0</v>
      </c>
      <c r="O225" s="12">
        <f t="shared" si="7"/>
        <v>561.45000000000005</v>
      </c>
    </row>
    <row r="226" spans="1:15" x14ac:dyDescent="0.25">
      <c r="A226" s="8"/>
      <c r="B226" s="8"/>
      <c r="C226" s="9"/>
      <c r="D226" s="8"/>
      <c r="E226" s="8" t="s">
        <v>1166</v>
      </c>
      <c r="F226" s="8">
        <v>0.67999999999999994</v>
      </c>
      <c r="G226" s="10">
        <v>7750</v>
      </c>
      <c r="H226" s="11">
        <v>5269.9999999999991</v>
      </c>
      <c r="I226" s="11">
        <v>3496.4488244705631</v>
      </c>
      <c r="J226" s="11">
        <v>1773.5511755294363</v>
      </c>
      <c r="K226" s="8">
        <v>1.82</v>
      </c>
      <c r="L226" s="8"/>
      <c r="M226" s="12">
        <f t="shared" si="6"/>
        <v>14105</v>
      </c>
      <c r="N226" s="12">
        <f t="shared" si="6"/>
        <v>0</v>
      </c>
      <c r="O226" s="12">
        <f t="shared" si="7"/>
        <v>14105</v>
      </c>
    </row>
    <row r="227" spans="1:15" x14ac:dyDescent="0.25">
      <c r="A227" s="8"/>
      <c r="B227" s="8"/>
      <c r="C227" s="9"/>
      <c r="D227" s="8"/>
      <c r="E227" s="8" t="s">
        <v>1319</v>
      </c>
      <c r="F227" s="8">
        <v>0.68</v>
      </c>
      <c r="G227" s="10">
        <v>6690</v>
      </c>
      <c r="H227" s="11">
        <v>4549.2</v>
      </c>
      <c r="I227" s="11">
        <v>2806.7496790966229</v>
      </c>
      <c r="J227" s="11">
        <v>1742.4503209033774</v>
      </c>
      <c r="K227" s="8">
        <v>1.82</v>
      </c>
      <c r="L227" s="8"/>
      <c r="M227" s="12">
        <f t="shared" si="6"/>
        <v>12175.800000000001</v>
      </c>
      <c r="N227" s="12">
        <f t="shared" si="6"/>
        <v>0</v>
      </c>
      <c r="O227" s="12">
        <f t="shared" si="7"/>
        <v>12175.800000000001</v>
      </c>
    </row>
    <row r="228" spans="1:15" x14ac:dyDescent="0.25">
      <c r="A228" s="8"/>
      <c r="B228" s="8"/>
      <c r="C228" s="9"/>
      <c r="D228" s="8"/>
      <c r="E228" s="8" t="s">
        <v>1320</v>
      </c>
      <c r="F228" s="8">
        <v>0.8</v>
      </c>
      <c r="G228" s="10">
        <v>3894</v>
      </c>
      <c r="H228" s="11">
        <v>3115.2</v>
      </c>
      <c r="I228" s="11">
        <v>1711.4628323183786</v>
      </c>
      <c r="J228" s="11">
        <v>1403.7371676816215</v>
      </c>
      <c r="K228" s="8">
        <v>2.1</v>
      </c>
      <c r="L228" s="8"/>
      <c r="M228" s="12">
        <f t="shared" si="6"/>
        <v>8177.4000000000005</v>
      </c>
      <c r="N228" s="12">
        <f t="shared" si="6"/>
        <v>0</v>
      </c>
      <c r="O228" s="12">
        <f t="shared" si="7"/>
        <v>8177.4000000000005</v>
      </c>
    </row>
    <row r="229" spans="1:15" x14ac:dyDescent="0.25">
      <c r="A229" s="8"/>
      <c r="B229" s="8"/>
      <c r="C229" s="9"/>
      <c r="D229" s="8"/>
      <c r="E229" s="8" t="s">
        <v>1321</v>
      </c>
      <c r="F229" s="8">
        <v>0.8</v>
      </c>
      <c r="G229" s="10">
        <v>703</v>
      </c>
      <c r="H229" s="11">
        <v>562.4</v>
      </c>
      <c r="I229" s="11">
        <v>312.91662973557527</v>
      </c>
      <c r="J229" s="11">
        <v>249.48337026442479</v>
      </c>
      <c r="K229" s="8">
        <v>2.2599999999999998</v>
      </c>
      <c r="L229" s="8"/>
      <c r="M229" s="12">
        <f t="shared" si="6"/>
        <v>1588.7799999999997</v>
      </c>
      <c r="N229" s="12">
        <f t="shared" si="6"/>
        <v>0</v>
      </c>
      <c r="O229" s="12">
        <f t="shared" si="7"/>
        <v>1588.7799999999997</v>
      </c>
    </row>
    <row r="230" spans="1:15" x14ac:dyDescent="0.25">
      <c r="A230" s="8"/>
      <c r="B230" s="8"/>
      <c r="C230" s="9"/>
      <c r="D230" s="8"/>
      <c r="E230" s="8" t="s">
        <v>1322</v>
      </c>
      <c r="F230" s="8">
        <v>0.68</v>
      </c>
      <c r="G230" s="10">
        <v>2010</v>
      </c>
      <c r="H230" s="11">
        <v>1366.8000000000002</v>
      </c>
      <c r="I230" s="11">
        <v>840.68128078817733</v>
      </c>
      <c r="J230" s="11">
        <v>526.11871921182274</v>
      </c>
      <c r="K230" s="8">
        <v>1.83</v>
      </c>
      <c r="L230" s="8"/>
      <c r="M230" s="12">
        <f t="shared" si="6"/>
        <v>3678.3</v>
      </c>
      <c r="N230" s="12">
        <f t="shared" si="6"/>
        <v>0</v>
      </c>
      <c r="O230" s="12">
        <f t="shared" si="7"/>
        <v>3678.3</v>
      </c>
    </row>
    <row r="231" spans="1:15" x14ac:dyDescent="0.25">
      <c r="A231" s="8"/>
      <c r="B231" s="8"/>
      <c r="C231" s="9"/>
      <c r="D231" s="8"/>
      <c r="E231" s="8" t="s">
        <v>1323</v>
      </c>
      <c r="F231" s="8">
        <v>0.66</v>
      </c>
      <c r="G231" s="10">
        <v>220</v>
      </c>
      <c r="H231" s="11">
        <v>145.19999999999999</v>
      </c>
      <c r="I231" s="11">
        <v>91.9</v>
      </c>
      <c r="J231" s="11">
        <v>53.299999999999983</v>
      </c>
      <c r="K231" s="8">
        <v>1.98</v>
      </c>
      <c r="L231" s="8"/>
      <c r="M231" s="12">
        <f t="shared" si="6"/>
        <v>435.6</v>
      </c>
      <c r="N231" s="12">
        <f t="shared" si="6"/>
        <v>0</v>
      </c>
      <c r="O231" s="12">
        <f t="shared" si="7"/>
        <v>435.6</v>
      </c>
    </row>
    <row r="232" spans="1:15" x14ac:dyDescent="0.25">
      <c r="A232" s="8"/>
      <c r="B232" s="8"/>
      <c r="C232" s="9"/>
      <c r="D232" s="8"/>
      <c r="E232" s="8" t="s">
        <v>1324</v>
      </c>
      <c r="F232" s="8">
        <v>0.68</v>
      </c>
      <c r="G232" s="10">
        <v>1485</v>
      </c>
      <c r="H232" s="11">
        <v>1009.8</v>
      </c>
      <c r="I232" s="11">
        <v>672.27339901477842</v>
      </c>
      <c r="J232" s="11">
        <v>337.52660098522153</v>
      </c>
      <c r="K232" s="8">
        <v>1.83</v>
      </c>
      <c r="L232" s="8"/>
      <c r="M232" s="12">
        <f t="shared" si="6"/>
        <v>2717.55</v>
      </c>
      <c r="N232" s="12">
        <f t="shared" si="6"/>
        <v>0</v>
      </c>
      <c r="O232" s="12">
        <f t="shared" si="7"/>
        <v>2717.55</v>
      </c>
    </row>
    <row r="233" spans="1:15" x14ac:dyDescent="0.25">
      <c r="A233" s="8"/>
      <c r="B233" s="8"/>
      <c r="C233" s="9"/>
      <c r="D233" s="8"/>
      <c r="E233" s="8" t="s">
        <v>1325</v>
      </c>
      <c r="F233" s="8">
        <v>0.68</v>
      </c>
      <c r="G233" s="10">
        <v>128</v>
      </c>
      <c r="H233" s="11">
        <v>87.039999999999992</v>
      </c>
      <c r="I233" s="11">
        <v>54.519499454233589</v>
      </c>
      <c r="J233" s="11">
        <v>32.52050054576641</v>
      </c>
      <c r="K233" s="8">
        <v>1.83</v>
      </c>
      <c r="L233" s="8"/>
      <c r="M233" s="12">
        <f t="shared" si="6"/>
        <v>234.24</v>
      </c>
      <c r="N233" s="12">
        <f t="shared" si="6"/>
        <v>0</v>
      </c>
      <c r="O233" s="12">
        <f t="shared" si="7"/>
        <v>234.24</v>
      </c>
    </row>
    <row r="234" spans="1:15" x14ac:dyDescent="0.25">
      <c r="A234" s="8"/>
      <c r="B234" s="8"/>
      <c r="C234" s="9"/>
      <c r="D234" s="8"/>
      <c r="E234" s="8" t="s">
        <v>1326</v>
      </c>
      <c r="F234" s="8">
        <v>0.66</v>
      </c>
      <c r="G234" s="10">
        <v>64</v>
      </c>
      <c r="H234" s="11">
        <v>42.24</v>
      </c>
      <c r="I234" s="11">
        <v>27.528442226726959</v>
      </c>
      <c r="J234" s="11">
        <v>14.711557773273041</v>
      </c>
      <c r="K234" s="8">
        <v>1.98</v>
      </c>
      <c r="L234" s="8"/>
      <c r="M234" s="12">
        <f t="shared" si="6"/>
        <v>126.72</v>
      </c>
      <c r="N234" s="12">
        <f t="shared" si="6"/>
        <v>0</v>
      </c>
      <c r="O234" s="12">
        <f t="shared" si="7"/>
        <v>126.72</v>
      </c>
    </row>
    <row r="235" spans="1:15" x14ac:dyDescent="0.25">
      <c r="A235" s="8"/>
      <c r="B235" s="8"/>
      <c r="C235" s="9"/>
      <c r="D235" s="8"/>
      <c r="E235" s="8" t="s">
        <v>1327</v>
      </c>
      <c r="F235" s="8">
        <v>0.68</v>
      </c>
      <c r="G235" s="10">
        <v>708</v>
      </c>
      <c r="H235" s="11">
        <v>481.44</v>
      </c>
      <c r="I235" s="11">
        <v>316.1103989433409</v>
      </c>
      <c r="J235" s="11">
        <v>165.32960105665904</v>
      </c>
      <c r="K235" s="8">
        <v>1.83</v>
      </c>
      <c r="L235" s="8"/>
      <c r="M235" s="12">
        <f t="shared" si="6"/>
        <v>1295.6400000000001</v>
      </c>
      <c r="N235" s="12">
        <f t="shared" si="6"/>
        <v>0</v>
      </c>
      <c r="O235" s="12">
        <f t="shared" si="7"/>
        <v>1295.6400000000001</v>
      </c>
    </row>
    <row r="236" spans="1:15" x14ac:dyDescent="0.25">
      <c r="A236" s="8"/>
      <c r="B236" s="8"/>
      <c r="C236" s="9"/>
      <c r="D236" s="8"/>
      <c r="E236" s="8" t="s">
        <v>1165</v>
      </c>
      <c r="F236" s="8">
        <v>0.65</v>
      </c>
      <c r="G236" s="10">
        <v>12928</v>
      </c>
      <c r="H236" s="11">
        <v>8403.2000000000007</v>
      </c>
      <c r="I236" s="11">
        <v>5286.7175610965496</v>
      </c>
      <c r="J236" s="11">
        <v>3116.4824389034507</v>
      </c>
      <c r="K236" s="8">
        <v>1.66</v>
      </c>
      <c r="L236" s="8"/>
      <c r="M236" s="12">
        <f t="shared" si="6"/>
        <v>21460.48</v>
      </c>
      <c r="N236" s="12">
        <f t="shared" si="6"/>
        <v>0</v>
      </c>
      <c r="O236" s="12">
        <f t="shared" si="7"/>
        <v>21460.48</v>
      </c>
    </row>
    <row r="237" spans="1:15" x14ac:dyDescent="0.25">
      <c r="A237" s="8"/>
      <c r="B237" s="8"/>
      <c r="C237" s="9" t="s">
        <v>216</v>
      </c>
      <c r="D237" s="8" t="s">
        <v>38</v>
      </c>
      <c r="E237" s="8" t="s">
        <v>1315</v>
      </c>
      <c r="F237" s="8">
        <v>0.68</v>
      </c>
      <c r="G237" s="10">
        <v>3920</v>
      </c>
      <c r="H237" s="11">
        <v>2665.6</v>
      </c>
      <c r="I237" s="11">
        <v>1589.9746452946526</v>
      </c>
      <c r="J237" s="11">
        <v>1075.625354705347</v>
      </c>
      <c r="K237" s="8">
        <v>1.82</v>
      </c>
      <c r="L237" s="8"/>
      <c r="M237" s="12">
        <f t="shared" si="6"/>
        <v>7134.4000000000005</v>
      </c>
      <c r="N237" s="12">
        <f t="shared" si="6"/>
        <v>0</v>
      </c>
      <c r="O237" s="12">
        <f t="shared" si="7"/>
        <v>7134.4000000000005</v>
      </c>
    </row>
    <row r="238" spans="1:15" x14ac:dyDescent="0.25">
      <c r="A238" s="8"/>
      <c r="B238" s="8"/>
      <c r="C238" s="9"/>
      <c r="D238" s="8"/>
      <c r="E238" s="8" t="s">
        <v>1316</v>
      </c>
      <c r="F238" s="8">
        <v>0.66</v>
      </c>
      <c r="G238" s="10">
        <v>420</v>
      </c>
      <c r="H238" s="11">
        <v>277.20000000000005</v>
      </c>
      <c r="I238" s="11">
        <v>170.84742753623189</v>
      </c>
      <c r="J238" s="11">
        <v>106.35257246376811</v>
      </c>
      <c r="K238" s="8">
        <v>1.97</v>
      </c>
      <c r="L238" s="8"/>
      <c r="M238" s="12">
        <f t="shared" si="6"/>
        <v>827.4</v>
      </c>
      <c r="N238" s="12">
        <f t="shared" si="6"/>
        <v>0</v>
      </c>
      <c r="O238" s="12">
        <f t="shared" si="7"/>
        <v>827.4</v>
      </c>
    </row>
    <row r="239" spans="1:15" x14ac:dyDescent="0.25">
      <c r="A239" s="8"/>
      <c r="B239" s="8"/>
      <c r="C239" s="9"/>
      <c r="D239" s="8"/>
      <c r="E239" s="8" t="s">
        <v>1328</v>
      </c>
      <c r="F239" s="8">
        <v>0.68</v>
      </c>
      <c r="G239" s="10">
        <v>2235</v>
      </c>
      <c r="H239" s="11">
        <v>1519.8</v>
      </c>
      <c r="I239" s="11">
        <v>1078.327583856013</v>
      </c>
      <c r="J239" s="11">
        <v>441.47241614398695</v>
      </c>
      <c r="K239" s="8">
        <v>1.82</v>
      </c>
      <c r="L239" s="8"/>
      <c r="M239" s="12">
        <f t="shared" si="6"/>
        <v>4067.7000000000003</v>
      </c>
      <c r="N239" s="12">
        <f t="shared" si="6"/>
        <v>0</v>
      </c>
      <c r="O239" s="12">
        <f t="shared" si="7"/>
        <v>4067.7000000000003</v>
      </c>
    </row>
    <row r="240" spans="1:15" x14ac:dyDescent="0.25">
      <c r="A240" s="8"/>
      <c r="B240" s="8"/>
      <c r="C240" s="9"/>
      <c r="D240" s="8"/>
      <c r="E240" s="8" t="s">
        <v>1329</v>
      </c>
      <c r="F240" s="8">
        <v>0.66</v>
      </c>
      <c r="G240" s="10">
        <v>95</v>
      </c>
      <c r="H240" s="11">
        <v>62.7</v>
      </c>
      <c r="I240" s="11">
        <v>45.23575129533679</v>
      </c>
      <c r="J240" s="11">
        <v>17.464248704663213</v>
      </c>
      <c r="K240" s="8">
        <v>1.97</v>
      </c>
      <c r="L240" s="8"/>
      <c r="M240" s="12">
        <f t="shared" si="6"/>
        <v>187.15</v>
      </c>
      <c r="N240" s="12">
        <f t="shared" si="6"/>
        <v>0</v>
      </c>
      <c r="O240" s="12">
        <f t="shared" si="7"/>
        <v>187.15</v>
      </c>
    </row>
    <row r="241" spans="1:15" x14ac:dyDescent="0.25">
      <c r="A241" s="8"/>
      <c r="B241" s="8"/>
      <c r="C241" s="9"/>
      <c r="D241" s="8"/>
      <c r="E241" s="8" t="s">
        <v>1317</v>
      </c>
      <c r="F241" s="8">
        <v>0.68</v>
      </c>
      <c r="G241" s="10">
        <v>1920</v>
      </c>
      <c r="H241" s="11">
        <v>1305.5999999999999</v>
      </c>
      <c r="I241" s="11">
        <v>868.35989306980582</v>
      </c>
      <c r="J241" s="11">
        <v>437.24010693019414</v>
      </c>
      <c r="K241" s="8">
        <v>1.82</v>
      </c>
      <c r="L241" s="8"/>
      <c r="M241" s="12">
        <f t="shared" si="6"/>
        <v>3494.4</v>
      </c>
      <c r="N241" s="12">
        <f t="shared" si="6"/>
        <v>0</v>
      </c>
      <c r="O241" s="12">
        <f t="shared" si="7"/>
        <v>3494.4</v>
      </c>
    </row>
    <row r="242" spans="1:15" x14ac:dyDescent="0.25">
      <c r="A242" s="8"/>
      <c r="B242" s="8"/>
      <c r="C242" s="9"/>
      <c r="D242" s="8"/>
      <c r="E242" s="8" t="s">
        <v>1318</v>
      </c>
      <c r="F242" s="8">
        <v>0.66</v>
      </c>
      <c r="G242" s="10">
        <v>150</v>
      </c>
      <c r="H242" s="11">
        <v>99</v>
      </c>
      <c r="I242" s="11">
        <v>67.739557739557739</v>
      </c>
      <c r="J242" s="11">
        <v>31.260442260442261</v>
      </c>
      <c r="K242" s="8">
        <v>1.97</v>
      </c>
      <c r="L242" s="8"/>
      <c r="M242" s="12">
        <f t="shared" si="6"/>
        <v>295.5</v>
      </c>
      <c r="N242" s="12">
        <f t="shared" si="6"/>
        <v>0</v>
      </c>
      <c r="O242" s="12">
        <f t="shared" si="7"/>
        <v>295.5</v>
      </c>
    </row>
    <row r="243" spans="1:15" x14ac:dyDescent="0.25">
      <c r="A243" s="8"/>
      <c r="B243" s="8"/>
      <c r="C243" s="9"/>
      <c r="D243" s="8"/>
      <c r="E243" s="8" t="s">
        <v>1330</v>
      </c>
      <c r="F243" s="8">
        <v>0.68</v>
      </c>
      <c r="G243" s="10">
        <v>8314</v>
      </c>
      <c r="H243" s="11">
        <v>5653.52</v>
      </c>
      <c r="I243" s="11">
        <v>3652.0231651329477</v>
      </c>
      <c r="J243" s="11">
        <v>2001.4968348670523</v>
      </c>
      <c r="K243" s="8">
        <v>1.82</v>
      </c>
      <c r="L243" s="8"/>
      <c r="M243" s="12">
        <f t="shared" si="6"/>
        <v>15131.480000000001</v>
      </c>
      <c r="N243" s="12">
        <f t="shared" si="6"/>
        <v>0</v>
      </c>
      <c r="O243" s="12">
        <f t="shared" si="7"/>
        <v>15131.480000000001</v>
      </c>
    </row>
    <row r="244" spans="1:15" x14ac:dyDescent="0.25">
      <c r="A244" s="8"/>
      <c r="B244" s="8"/>
      <c r="C244" s="9"/>
      <c r="D244" s="8"/>
      <c r="E244" s="8" t="s">
        <v>1166</v>
      </c>
      <c r="F244" s="8">
        <v>0.68</v>
      </c>
      <c r="G244" s="10">
        <v>3475</v>
      </c>
      <c r="H244" s="11">
        <v>2363</v>
      </c>
      <c r="I244" s="11">
        <v>1573.3147231757616</v>
      </c>
      <c r="J244" s="11">
        <v>789.68527682423826</v>
      </c>
      <c r="K244" s="8">
        <v>1.82</v>
      </c>
      <c r="L244" s="8"/>
      <c r="M244" s="12">
        <f t="shared" si="6"/>
        <v>6324.5</v>
      </c>
      <c r="N244" s="12">
        <f t="shared" si="6"/>
        <v>0</v>
      </c>
      <c r="O244" s="12">
        <f t="shared" si="7"/>
        <v>6324.5</v>
      </c>
    </row>
    <row r="245" spans="1:15" x14ac:dyDescent="0.25">
      <c r="A245" s="8"/>
      <c r="B245" s="8"/>
      <c r="C245" s="9"/>
      <c r="D245" s="8"/>
      <c r="E245" s="8" t="s">
        <v>1319</v>
      </c>
      <c r="F245" s="8">
        <v>0.68</v>
      </c>
      <c r="G245" s="10">
        <v>4925</v>
      </c>
      <c r="H245" s="11">
        <v>3349</v>
      </c>
      <c r="I245" s="11">
        <v>1993.3572654462243</v>
      </c>
      <c r="J245" s="11">
        <v>1355.6427345537757</v>
      </c>
      <c r="K245" s="8">
        <v>1.82</v>
      </c>
      <c r="L245" s="8"/>
      <c r="M245" s="12">
        <f t="shared" si="6"/>
        <v>8963.5</v>
      </c>
      <c r="N245" s="12">
        <f t="shared" si="6"/>
        <v>0</v>
      </c>
      <c r="O245" s="12">
        <f t="shared" si="7"/>
        <v>8963.5</v>
      </c>
    </row>
    <row r="246" spans="1:15" x14ac:dyDescent="0.25">
      <c r="A246" s="8"/>
      <c r="B246" s="8"/>
      <c r="C246" s="9"/>
      <c r="D246" s="8"/>
      <c r="E246" s="8" t="s">
        <v>1331</v>
      </c>
      <c r="F246" s="8">
        <v>0.68</v>
      </c>
      <c r="G246" s="10">
        <v>2727</v>
      </c>
      <c r="H246" s="11">
        <v>1854.3600000000001</v>
      </c>
      <c r="I246" s="11">
        <v>1212.178082207261</v>
      </c>
      <c r="J246" s="11">
        <v>642.18191779273911</v>
      </c>
      <c r="K246" s="8">
        <v>1.82</v>
      </c>
      <c r="L246" s="8"/>
      <c r="M246" s="12">
        <f t="shared" si="6"/>
        <v>4963.1400000000003</v>
      </c>
      <c r="N246" s="12">
        <f t="shared" si="6"/>
        <v>0</v>
      </c>
      <c r="O246" s="12">
        <f t="shared" si="7"/>
        <v>4963.1400000000003</v>
      </c>
    </row>
    <row r="247" spans="1:15" x14ac:dyDescent="0.25">
      <c r="A247" s="8"/>
      <c r="B247" s="8"/>
      <c r="C247" s="9"/>
      <c r="D247" s="8"/>
      <c r="E247" s="8" t="s">
        <v>1322</v>
      </c>
      <c r="F247" s="8">
        <v>0.68</v>
      </c>
      <c r="G247" s="10">
        <v>1680</v>
      </c>
      <c r="H247" s="11">
        <v>1142.3999999999999</v>
      </c>
      <c r="I247" s="11">
        <v>693.71912042254962</v>
      </c>
      <c r="J247" s="11">
        <v>448.68087957745036</v>
      </c>
      <c r="K247" s="8">
        <v>1.83</v>
      </c>
      <c r="L247" s="8"/>
      <c r="M247" s="12">
        <f t="shared" si="6"/>
        <v>3074.4</v>
      </c>
      <c r="N247" s="12">
        <f t="shared" si="6"/>
        <v>0</v>
      </c>
      <c r="O247" s="12">
        <f t="shared" si="7"/>
        <v>3074.4</v>
      </c>
    </row>
    <row r="248" spans="1:15" x14ac:dyDescent="0.25">
      <c r="A248" s="8"/>
      <c r="B248" s="8"/>
      <c r="C248" s="9"/>
      <c r="D248" s="8"/>
      <c r="E248" s="8" t="s">
        <v>1323</v>
      </c>
      <c r="F248" s="8">
        <v>0.66</v>
      </c>
      <c r="G248" s="10">
        <v>430</v>
      </c>
      <c r="H248" s="11">
        <v>283.8</v>
      </c>
      <c r="I248" s="11">
        <v>182.25624656348643</v>
      </c>
      <c r="J248" s="11">
        <v>101.54375343651361</v>
      </c>
      <c r="K248" s="8">
        <v>1.98</v>
      </c>
      <c r="L248" s="8"/>
      <c r="M248" s="12">
        <f t="shared" si="6"/>
        <v>851.4</v>
      </c>
      <c r="N248" s="12">
        <f t="shared" si="6"/>
        <v>0</v>
      </c>
      <c r="O248" s="12">
        <f t="shared" si="7"/>
        <v>851.4</v>
      </c>
    </row>
    <row r="249" spans="1:15" x14ac:dyDescent="0.25">
      <c r="A249" s="8"/>
      <c r="B249" s="8"/>
      <c r="C249" s="9"/>
      <c r="D249" s="8"/>
      <c r="E249" s="8" t="s">
        <v>1324</v>
      </c>
      <c r="F249" s="8">
        <v>0.68</v>
      </c>
      <c r="G249" s="10">
        <v>3360</v>
      </c>
      <c r="H249" s="11">
        <v>2284.8000000000002</v>
      </c>
      <c r="I249" s="11">
        <v>1492.4943057537066</v>
      </c>
      <c r="J249" s="11">
        <v>792.30569424629346</v>
      </c>
      <c r="K249" s="8">
        <v>1.83</v>
      </c>
      <c r="L249" s="8"/>
      <c r="M249" s="12">
        <f t="shared" si="6"/>
        <v>6148.8</v>
      </c>
      <c r="N249" s="12">
        <f t="shared" si="6"/>
        <v>0</v>
      </c>
      <c r="O249" s="12">
        <f t="shared" si="7"/>
        <v>6148.8</v>
      </c>
    </row>
    <row r="250" spans="1:15" x14ac:dyDescent="0.25">
      <c r="A250" s="8"/>
      <c r="B250" s="8"/>
      <c r="C250" s="9"/>
      <c r="D250" s="8"/>
      <c r="E250" s="8" t="s">
        <v>1325</v>
      </c>
      <c r="F250" s="8">
        <v>0.68</v>
      </c>
      <c r="G250" s="10">
        <v>1805</v>
      </c>
      <c r="H250" s="11">
        <v>1227.4000000000001</v>
      </c>
      <c r="I250" s="11">
        <v>776.95316159250592</v>
      </c>
      <c r="J250" s="11">
        <v>450.44683840749417</v>
      </c>
      <c r="K250" s="8">
        <v>1.83</v>
      </c>
      <c r="L250" s="8"/>
      <c r="M250" s="12">
        <f t="shared" si="6"/>
        <v>3303.15</v>
      </c>
      <c r="N250" s="12">
        <f t="shared" si="6"/>
        <v>0</v>
      </c>
      <c r="O250" s="12">
        <f t="shared" si="7"/>
        <v>3303.15</v>
      </c>
    </row>
    <row r="251" spans="1:15" x14ac:dyDescent="0.25">
      <c r="A251" s="8"/>
      <c r="B251" s="8"/>
      <c r="C251" s="9"/>
      <c r="D251" s="8"/>
      <c r="E251" s="8" t="s">
        <v>1326</v>
      </c>
      <c r="F251" s="8">
        <v>0.66</v>
      </c>
      <c r="G251" s="10">
        <v>215</v>
      </c>
      <c r="H251" s="11">
        <v>141.9</v>
      </c>
      <c r="I251" s="11">
        <v>92.545667447306798</v>
      </c>
      <c r="J251" s="11">
        <v>49.354332552693208</v>
      </c>
      <c r="K251" s="8">
        <v>1.98</v>
      </c>
      <c r="L251" s="8"/>
      <c r="M251" s="12">
        <f t="shared" si="6"/>
        <v>425.7</v>
      </c>
      <c r="N251" s="12">
        <f t="shared" si="6"/>
        <v>0</v>
      </c>
      <c r="O251" s="12">
        <f t="shared" si="7"/>
        <v>425.7</v>
      </c>
    </row>
    <row r="252" spans="1:15" x14ac:dyDescent="0.25">
      <c r="A252" s="8"/>
      <c r="B252" s="8"/>
      <c r="C252" s="9"/>
      <c r="D252" s="8"/>
      <c r="E252" s="8" t="s">
        <v>1327</v>
      </c>
      <c r="F252" s="8">
        <v>0.68</v>
      </c>
      <c r="G252" s="10">
        <v>705</v>
      </c>
      <c r="H252" s="11">
        <v>479.40000000000003</v>
      </c>
      <c r="I252" s="11">
        <v>300.34840290302412</v>
      </c>
      <c r="J252" s="11">
        <v>179.05159709697588</v>
      </c>
      <c r="K252" s="8">
        <v>1.83</v>
      </c>
      <c r="L252" s="8"/>
      <c r="M252" s="12">
        <f t="shared" si="6"/>
        <v>1290.1500000000001</v>
      </c>
      <c r="N252" s="12">
        <f t="shared" si="6"/>
        <v>0</v>
      </c>
      <c r="O252" s="12">
        <f t="shared" si="7"/>
        <v>1290.1500000000001</v>
      </c>
    </row>
    <row r="253" spans="1:15" x14ac:dyDescent="0.25">
      <c r="A253" s="8"/>
      <c r="B253" s="8"/>
      <c r="C253" s="9"/>
      <c r="D253" s="8"/>
      <c r="E253" s="8" t="s">
        <v>1165</v>
      </c>
      <c r="F253" s="8">
        <v>0.65</v>
      </c>
      <c r="G253" s="10">
        <v>10750</v>
      </c>
      <c r="H253" s="11">
        <v>6987.5</v>
      </c>
      <c r="I253" s="11">
        <v>4428.3250005636282</v>
      </c>
      <c r="J253" s="11">
        <v>2559.1749994363722</v>
      </c>
      <c r="K253" s="8">
        <v>1.66</v>
      </c>
      <c r="L253" s="8"/>
      <c r="M253" s="12">
        <f t="shared" si="6"/>
        <v>17845</v>
      </c>
      <c r="N253" s="12">
        <f t="shared" si="6"/>
        <v>0</v>
      </c>
      <c r="O253" s="12">
        <f t="shared" si="7"/>
        <v>17845</v>
      </c>
    </row>
    <row r="254" spans="1:15" x14ac:dyDescent="0.25">
      <c r="A254" s="8"/>
      <c r="B254" s="8"/>
      <c r="C254" s="9" t="s">
        <v>217</v>
      </c>
      <c r="D254" s="8" t="s">
        <v>38</v>
      </c>
      <c r="E254" s="8" t="s">
        <v>1315</v>
      </c>
      <c r="F254" s="8">
        <v>0.68</v>
      </c>
      <c r="G254" s="10">
        <v>3450</v>
      </c>
      <c r="H254" s="11">
        <v>2346</v>
      </c>
      <c r="I254" s="11">
        <v>1758.3920374844793</v>
      </c>
      <c r="J254" s="11">
        <v>587.60796251552063</v>
      </c>
      <c r="K254" s="8">
        <v>1.82</v>
      </c>
      <c r="L254" s="8"/>
      <c r="M254" s="12">
        <f t="shared" si="6"/>
        <v>6279</v>
      </c>
      <c r="N254" s="12">
        <f t="shared" si="6"/>
        <v>0</v>
      </c>
      <c r="O254" s="12">
        <f t="shared" si="7"/>
        <v>6279</v>
      </c>
    </row>
    <row r="255" spans="1:15" x14ac:dyDescent="0.25">
      <c r="A255" s="8"/>
      <c r="B255" s="8"/>
      <c r="C255" s="9"/>
      <c r="D255" s="8"/>
      <c r="E255" s="8" t="s">
        <v>1316</v>
      </c>
      <c r="F255" s="8">
        <v>0.66</v>
      </c>
      <c r="G255" s="10">
        <v>160</v>
      </c>
      <c r="H255" s="11">
        <v>105.6</v>
      </c>
      <c r="I255" s="11">
        <v>79.72129937246217</v>
      </c>
      <c r="J255" s="11">
        <v>25.878700627537839</v>
      </c>
      <c r="K255" s="8">
        <v>1.97</v>
      </c>
      <c r="L255" s="8"/>
      <c r="M255" s="12">
        <f t="shared" si="6"/>
        <v>315.2</v>
      </c>
      <c r="N255" s="12">
        <f t="shared" si="6"/>
        <v>0</v>
      </c>
      <c r="O255" s="12">
        <f t="shared" si="7"/>
        <v>315.2</v>
      </c>
    </row>
    <row r="256" spans="1:15" x14ac:dyDescent="0.25">
      <c r="A256" s="8"/>
      <c r="B256" s="8"/>
      <c r="C256" s="9"/>
      <c r="D256" s="8"/>
      <c r="E256" s="8" t="s">
        <v>1328</v>
      </c>
      <c r="F256" s="8">
        <v>0.68</v>
      </c>
      <c r="G256" s="10">
        <v>3820</v>
      </c>
      <c r="H256" s="11">
        <v>2597.6</v>
      </c>
      <c r="I256" s="11">
        <v>1773.4364253437293</v>
      </c>
      <c r="J256" s="11">
        <v>824.1635746562705</v>
      </c>
      <c r="K256" s="8">
        <v>1.82</v>
      </c>
      <c r="L256" s="8"/>
      <c r="M256" s="12">
        <f t="shared" si="6"/>
        <v>6952.4000000000005</v>
      </c>
      <c r="N256" s="12">
        <f t="shared" si="6"/>
        <v>0</v>
      </c>
      <c r="O256" s="12">
        <f t="shared" si="7"/>
        <v>6952.4000000000005</v>
      </c>
    </row>
    <row r="257" spans="1:15" x14ac:dyDescent="0.25">
      <c r="A257" s="8"/>
      <c r="B257" s="8"/>
      <c r="C257" s="9"/>
      <c r="D257" s="8"/>
      <c r="E257" s="8" t="s">
        <v>1329</v>
      </c>
      <c r="F257" s="8">
        <v>0.66</v>
      </c>
      <c r="G257" s="10">
        <v>410</v>
      </c>
      <c r="H257" s="11">
        <v>270.60000000000002</v>
      </c>
      <c r="I257" s="11">
        <v>193.08474226804123</v>
      </c>
      <c r="J257" s="11">
        <v>77.515257731958769</v>
      </c>
      <c r="K257" s="8">
        <v>1.97</v>
      </c>
      <c r="L257" s="8"/>
      <c r="M257" s="12">
        <f t="shared" si="6"/>
        <v>807.7</v>
      </c>
      <c r="N257" s="12">
        <f t="shared" si="6"/>
        <v>0</v>
      </c>
      <c r="O257" s="12">
        <f t="shared" si="7"/>
        <v>807.7</v>
      </c>
    </row>
    <row r="258" spans="1:15" x14ac:dyDescent="0.25">
      <c r="A258" s="8"/>
      <c r="B258" s="8"/>
      <c r="C258" s="9"/>
      <c r="D258" s="8"/>
      <c r="E258" s="8" t="s">
        <v>1317</v>
      </c>
      <c r="F258" s="8">
        <v>0.68</v>
      </c>
      <c r="G258" s="10">
        <v>3235</v>
      </c>
      <c r="H258" s="11">
        <v>2199.7999999999997</v>
      </c>
      <c r="I258" s="11">
        <v>1420.0028816688784</v>
      </c>
      <c r="J258" s="11">
        <v>779.79711833112151</v>
      </c>
      <c r="K258" s="8">
        <v>1.82</v>
      </c>
      <c r="L258" s="8"/>
      <c r="M258" s="12">
        <f t="shared" si="6"/>
        <v>5887.7</v>
      </c>
      <c r="N258" s="12">
        <f t="shared" si="6"/>
        <v>0</v>
      </c>
      <c r="O258" s="12">
        <f t="shared" si="7"/>
        <v>5887.7</v>
      </c>
    </row>
    <row r="259" spans="1:15" x14ac:dyDescent="0.25">
      <c r="A259" s="8"/>
      <c r="B259" s="8"/>
      <c r="C259" s="9"/>
      <c r="D259" s="8"/>
      <c r="E259" s="8" t="s">
        <v>1318</v>
      </c>
      <c r="F259" s="8">
        <v>0.66</v>
      </c>
      <c r="G259" s="10">
        <v>280</v>
      </c>
      <c r="H259" s="11">
        <v>184.79999999999998</v>
      </c>
      <c r="I259" s="11">
        <v>121.32157999431658</v>
      </c>
      <c r="J259" s="11">
        <v>63.478420005683418</v>
      </c>
      <c r="K259" s="8">
        <v>1.97</v>
      </c>
      <c r="L259" s="8"/>
      <c r="M259" s="12">
        <f t="shared" si="6"/>
        <v>551.6</v>
      </c>
      <c r="N259" s="12">
        <f t="shared" si="6"/>
        <v>0</v>
      </c>
      <c r="O259" s="12">
        <f t="shared" si="7"/>
        <v>551.6</v>
      </c>
    </row>
    <row r="260" spans="1:15" x14ac:dyDescent="0.25">
      <c r="A260" s="8"/>
      <c r="B260" s="8"/>
      <c r="C260" s="9"/>
      <c r="D260" s="8"/>
      <c r="E260" s="8" t="s">
        <v>1330</v>
      </c>
      <c r="F260" s="8">
        <v>0.68</v>
      </c>
      <c r="G260" s="10">
        <v>5566</v>
      </c>
      <c r="H260" s="11">
        <v>3784.8799999999997</v>
      </c>
      <c r="I260" s="11">
        <v>2452.9094049744272</v>
      </c>
      <c r="J260" s="11">
        <v>1331.9705950255729</v>
      </c>
      <c r="K260" s="8">
        <v>1.82</v>
      </c>
      <c r="L260" s="8"/>
      <c r="M260" s="12">
        <f t="shared" si="6"/>
        <v>10130.120000000001</v>
      </c>
      <c r="N260" s="12">
        <f t="shared" si="6"/>
        <v>0</v>
      </c>
      <c r="O260" s="12">
        <f t="shared" si="7"/>
        <v>10130.120000000001</v>
      </c>
    </row>
    <row r="261" spans="1:15" x14ac:dyDescent="0.25">
      <c r="A261" s="8"/>
      <c r="B261" s="8"/>
      <c r="C261" s="9"/>
      <c r="D261" s="8"/>
      <c r="E261" s="8" t="s">
        <v>1166</v>
      </c>
      <c r="F261" s="8">
        <v>0.68</v>
      </c>
      <c r="G261" s="10">
        <v>4105</v>
      </c>
      <c r="H261" s="11">
        <v>2791.4</v>
      </c>
      <c r="I261" s="11">
        <v>1869.5510978810576</v>
      </c>
      <c r="J261" s="11">
        <v>921.84890211894231</v>
      </c>
      <c r="K261" s="8">
        <v>1.82</v>
      </c>
      <c r="L261" s="8"/>
      <c r="M261" s="12">
        <f t="shared" ref="M261:N324" si="8">$G261*K261</f>
        <v>7471.1</v>
      </c>
      <c r="N261" s="12">
        <f t="shared" si="8"/>
        <v>0</v>
      </c>
      <c r="O261" s="12">
        <f t="shared" ref="O261:O324" si="9">M261+N261</f>
        <v>7471.1</v>
      </c>
    </row>
    <row r="262" spans="1:15" x14ac:dyDescent="0.25">
      <c r="A262" s="8"/>
      <c r="B262" s="8"/>
      <c r="C262" s="9"/>
      <c r="D262" s="8"/>
      <c r="E262" s="8" t="s">
        <v>1319</v>
      </c>
      <c r="F262" s="8">
        <v>0.68</v>
      </c>
      <c r="G262" s="10">
        <v>3805</v>
      </c>
      <c r="H262" s="11">
        <v>2587.3999999999996</v>
      </c>
      <c r="I262" s="11">
        <v>1816.6829896907216</v>
      </c>
      <c r="J262" s="11">
        <v>770.71701030927829</v>
      </c>
      <c r="K262" s="8">
        <v>1.82</v>
      </c>
      <c r="L262" s="8"/>
      <c r="M262" s="12">
        <f t="shared" si="8"/>
        <v>6925.1</v>
      </c>
      <c r="N262" s="12">
        <f t="shared" si="8"/>
        <v>0</v>
      </c>
      <c r="O262" s="12">
        <f t="shared" si="9"/>
        <v>6925.1</v>
      </c>
    </row>
    <row r="263" spans="1:15" x14ac:dyDescent="0.25">
      <c r="A263" s="8"/>
      <c r="B263" s="8"/>
      <c r="C263" s="9"/>
      <c r="D263" s="8"/>
      <c r="E263" s="8" t="s">
        <v>1331</v>
      </c>
      <c r="F263" s="8">
        <v>0.68</v>
      </c>
      <c r="G263" s="10">
        <v>2894</v>
      </c>
      <c r="H263" s="11">
        <v>1967.9199999999998</v>
      </c>
      <c r="I263" s="11">
        <v>1362.3653794974566</v>
      </c>
      <c r="J263" s="11">
        <v>605.55462050254323</v>
      </c>
      <c r="K263" s="8">
        <v>1.82</v>
      </c>
      <c r="L263" s="8"/>
      <c r="M263" s="12">
        <f t="shared" si="8"/>
        <v>5267.08</v>
      </c>
      <c r="N263" s="12">
        <f t="shared" si="8"/>
        <v>0</v>
      </c>
      <c r="O263" s="12">
        <f t="shared" si="9"/>
        <v>5267.08</v>
      </c>
    </row>
    <row r="264" spans="1:15" x14ac:dyDescent="0.25">
      <c r="A264" s="8"/>
      <c r="B264" s="8"/>
      <c r="C264" s="9"/>
      <c r="D264" s="8"/>
      <c r="E264" s="8" t="s">
        <v>1322</v>
      </c>
      <c r="F264" s="8">
        <v>0.68</v>
      </c>
      <c r="G264" s="10">
        <v>1560</v>
      </c>
      <c r="H264" s="11">
        <v>1060.8</v>
      </c>
      <c r="I264" s="11">
        <v>868.03642368810051</v>
      </c>
      <c r="J264" s="11">
        <v>192.76357631189947</v>
      </c>
      <c r="K264" s="8">
        <v>1.83</v>
      </c>
      <c r="L264" s="8"/>
      <c r="M264" s="12">
        <f t="shared" si="8"/>
        <v>2854.8</v>
      </c>
      <c r="N264" s="12">
        <f t="shared" si="8"/>
        <v>0</v>
      </c>
      <c r="O264" s="12">
        <f t="shared" si="9"/>
        <v>2854.8</v>
      </c>
    </row>
    <row r="265" spans="1:15" x14ac:dyDescent="0.25">
      <c r="A265" s="8"/>
      <c r="B265" s="8"/>
      <c r="C265" s="9"/>
      <c r="D265" s="8"/>
      <c r="E265" s="8" t="s">
        <v>1323</v>
      </c>
      <c r="F265" s="8">
        <v>0.66</v>
      </c>
      <c r="G265" s="10">
        <v>45</v>
      </c>
      <c r="H265" s="11">
        <v>29.7</v>
      </c>
      <c r="I265" s="11">
        <v>25.063636363636363</v>
      </c>
      <c r="J265" s="11">
        <v>4.6363636363636367</v>
      </c>
      <c r="K265" s="8">
        <v>1.98</v>
      </c>
      <c r="L265" s="8"/>
      <c r="M265" s="12">
        <f t="shared" si="8"/>
        <v>89.1</v>
      </c>
      <c r="N265" s="12">
        <f t="shared" si="8"/>
        <v>0</v>
      </c>
      <c r="O265" s="12">
        <f t="shared" si="9"/>
        <v>89.1</v>
      </c>
    </row>
    <row r="266" spans="1:15" x14ac:dyDescent="0.25">
      <c r="A266" s="8"/>
      <c r="B266" s="8"/>
      <c r="C266" s="9"/>
      <c r="D266" s="8"/>
      <c r="E266" s="8" t="s">
        <v>1324</v>
      </c>
      <c r="F266" s="8">
        <v>0.68</v>
      </c>
      <c r="G266" s="10">
        <v>105</v>
      </c>
      <c r="H266" s="11">
        <v>71.400000000000006</v>
      </c>
      <c r="I266" s="11">
        <v>58.01060144124169</v>
      </c>
      <c r="J266" s="11">
        <v>13.389398558758314</v>
      </c>
      <c r="K266" s="8">
        <v>1.83</v>
      </c>
      <c r="L266" s="8"/>
      <c r="M266" s="12">
        <f t="shared" si="8"/>
        <v>192.15</v>
      </c>
      <c r="N266" s="12">
        <f t="shared" si="8"/>
        <v>0</v>
      </c>
      <c r="O266" s="12">
        <f t="shared" si="9"/>
        <v>192.15</v>
      </c>
    </row>
    <row r="267" spans="1:15" x14ac:dyDescent="0.25">
      <c r="A267" s="8"/>
      <c r="B267" s="8"/>
      <c r="C267" s="9"/>
      <c r="D267" s="8"/>
      <c r="E267" s="8" t="s">
        <v>1325</v>
      </c>
      <c r="F267" s="8">
        <v>0.68</v>
      </c>
      <c r="G267" s="10">
        <v>935</v>
      </c>
      <c r="H267" s="11">
        <v>635.79999999999995</v>
      </c>
      <c r="I267" s="11">
        <v>494.51434965527466</v>
      </c>
      <c r="J267" s="11">
        <v>141.28565034472533</v>
      </c>
      <c r="K267" s="8">
        <v>1.83</v>
      </c>
      <c r="L267" s="8"/>
      <c r="M267" s="12">
        <f t="shared" si="8"/>
        <v>1711.05</v>
      </c>
      <c r="N267" s="12">
        <f t="shared" si="8"/>
        <v>0</v>
      </c>
      <c r="O267" s="12">
        <f t="shared" si="9"/>
        <v>1711.05</v>
      </c>
    </row>
    <row r="268" spans="1:15" x14ac:dyDescent="0.25">
      <c r="A268" s="8"/>
      <c r="B268" s="8"/>
      <c r="C268" s="9"/>
      <c r="D268" s="8"/>
      <c r="E268" s="8" t="s">
        <v>1326</v>
      </c>
      <c r="F268" s="8">
        <v>0.66</v>
      </c>
      <c r="G268" s="10">
        <v>145</v>
      </c>
      <c r="H268" s="11">
        <v>95.7</v>
      </c>
      <c r="I268" s="11">
        <v>81.253048780487802</v>
      </c>
      <c r="J268" s="11">
        <v>14.446951219512201</v>
      </c>
      <c r="K268" s="8">
        <v>1.98</v>
      </c>
      <c r="L268" s="8"/>
      <c r="M268" s="12">
        <f t="shared" si="8"/>
        <v>287.10000000000002</v>
      </c>
      <c r="N268" s="12">
        <f t="shared" si="8"/>
        <v>0</v>
      </c>
      <c r="O268" s="12">
        <f t="shared" si="9"/>
        <v>287.10000000000002</v>
      </c>
    </row>
    <row r="269" spans="1:15" x14ac:dyDescent="0.25">
      <c r="A269" s="8"/>
      <c r="B269" s="8"/>
      <c r="C269" s="9"/>
      <c r="D269" s="8"/>
      <c r="E269" s="8" t="s">
        <v>1327</v>
      </c>
      <c r="F269" s="8">
        <v>0.68</v>
      </c>
      <c r="G269" s="10">
        <v>965</v>
      </c>
      <c r="H269" s="11">
        <v>656.19999999999993</v>
      </c>
      <c r="I269" s="11">
        <v>504.44810797013059</v>
      </c>
      <c r="J269" s="11">
        <v>151.75189202986942</v>
      </c>
      <c r="K269" s="8">
        <v>1.83</v>
      </c>
      <c r="L269" s="8"/>
      <c r="M269" s="12">
        <f t="shared" si="8"/>
        <v>1765.95</v>
      </c>
      <c r="N269" s="12">
        <f t="shared" si="8"/>
        <v>0</v>
      </c>
      <c r="O269" s="12">
        <f t="shared" si="9"/>
        <v>1765.95</v>
      </c>
    </row>
    <row r="270" spans="1:15" x14ac:dyDescent="0.25">
      <c r="A270" s="8"/>
      <c r="B270" s="8"/>
      <c r="C270" s="9"/>
      <c r="D270" s="8"/>
      <c r="E270" s="8" t="s">
        <v>1165</v>
      </c>
      <c r="F270" s="8">
        <v>0.65</v>
      </c>
      <c r="G270" s="10">
        <v>10485</v>
      </c>
      <c r="H270" s="11">
        <v>6815.25</v>
      </c>
      <c r="I270" s="11">
        <v>5339.2059939255578</v>
      </c>
      <c r="J270" s="11">
        <v>1476.0440060744415</v>
      </c>
      <c r="K270" s="8">
        <v>1.66</v>
      </c>
      <c r="L270" s="8"/>
      <c r="M270" s="12">
        <f t="shared" si="8"/>
        <v>17405.099999999999</v>
      </c>
      <c r="N270" s="12">
        <f t="shared" si="8"/>
        <v>0</v>
      </c>
      <c r="O270" s="12">
        <f t="shared" si="9"/>
        <v>17405.099999999999</v>
      </c>
    </row>
    <row r="271" spans="1:15" x14ac:dyDescent="0.25">
      <c r="A271" s="8"/>
      <c r="B271" s="8"/>
      <c r="C271" s="9" t="s">
        <v>218</v>
      </c>
      <c r="D271" s="8" t="s">
        <v>38</v>
      </c>
      <c r="E271" s="8" t="s">
        <v>1315</v>
      </c>
      <c r="F271" s="8">
        <v>0.68</v>
      </c>
      <c r="G271" s="10">
        <v>3254</v>
      </c>
      <c r="H271" s="11">
        <v>2212.7200000000003</v>
      </c>
      <c r="I271" s="11">
        <v>1297.1347062490161</v>
      </c>
      <c r="J271" s="11">
        <v>915.58529375098408</v>
      </c>
      <c r="K271" s="8">
        <v>1.82</v>
      </c>
      <c r="L271" s="8"/>
      <c r="M271" s="12">
        <f t="shared" si="8"/>
        <v>5922.2800000000007</v>
      </c>
      <c r="N271" s="12">
        <f t="shared" si="8"/>
        <v>0</v>
      </c>
      <c r="O271" s="12">
        <f t="shared" si="9"/>
        <v>5922.2800000000007</v>
      </c>
    </row>
    <row r="272" spans="1:15" x14ac:dyDescent="0.25">
      <c r="A272" s="8"/>
      <c r="B272" s="8"/>
      <c r="C272" s="9"/>
      <c r="D272" s="8"/>
      <c r="E272" s="8" t="s">
        <v>1316</v>
      </c>
      <c r="F272" s="8">
        <v>0.66</v>
      </c>
      <c r="G272" s="10">
        <v>570</v>
      </c>
      <c r="H272" s="11">
        <v>376.2</v>
      </c>
      <c r="I272" s="11">
        <v>249.44285714285712</v>
      </c>
      <c r="J272" s="11">
        <v>126.75714285714287</v>
      </c>
      <c r="K272" s="8">
        <v>1.97</v>
      </c>
      <c r="L272" s="8"/>
      <c r="M272" s="12">
        <f t="shared" si="8"/>
        <v>1122.9000000000001</v>
      </c>
      <c r="N272" s="12">
        <f t="shared" si="8"/>
        <v>0</v>
      </c>
      <c r="O272" s="12">
        <f t="shared" si="9"/>
        <v>1122.9000000000001</v>
      </c>
    </row>
    <row r="273" spans="1:15" x14ac:dyDescent="0.25">
      <c r="A273" s="8"/>
      <c r="B273" s="8"/>
      <c r="C273" s="9"/>
      <c r="D273" s="8"/>
      <c r="E273" s="8" t="s">
        <v>1328</v>
      </c>
      <c r="F273" s="8">
        <v>0.68</v>
      </c>
      <c r="G273" s="10">
        <v>5695</v>
      </c>
      <c r="H273" s="11">
        <v>3872.6</v>
      </c>
      <c r="I273" s="11">
        <v>2335.6938125259389</v>
      </c>
      <c r="J273" s="11">
        <v>1536.9061874740614</v>
      </c>
      <c r="K273" s="8">
        <v>1.82</v>
      </c>
      <c r="L273" s="8"/>
      <c r="M273" s="12">
        <f t="shared" si="8"/>
        <v>10364.9</v>
      </c>
      <c r="N273" s="12">
        <f t="shared" si="8"/>
        <v>0</v>
      </c>
      <c r="O273" s="12">
        <f t="shared" si="9"/>
        <v>10364.9</v>
      </c>
    </row>
    <row r="274" spans="1:15" x14ac:dyDescent="0.25">
      <c r="A274" s="8"/>
      <c r="B274" s="8"/>
      <c r="C274" s="9"/>
      <c r="D274" s="8"/>
      <c r="E274" s="8" t="s">
        <v>1329</v>
      </c>
      <c r="F274" s="8">
        <v>0.66</v>
      </c>
      <c r="G274" s="10">
        <v>850</v>
      </c>
      <c r="H274" s="11">
        <v>561</v>
      </c>
      <c r="I274" s="11">
        <v>343.22652173913042</v>
      </c>
      <c r="J274" s="11">
        <v>217.77347826086958</v>
      </c>
      <c r="K274" s="8">
        <v>1.97</v>
      </c>
      <c r="L274" s="8"/>
      <c r="M274" s="12">
        <f t="shared" si="8"/>
        <v>1674.5</v>
      </c>
      <c r="N274" s="12">
        <f t="shared" si="8"/>
        <v>0</v>
      </c>
      <c r="O274" s="12">
        <f t="shared" si="9"/>
        <v>1674.5</v>
      </c>
    </row>
    <row r="275" spans="1:15" x14ac:dyDescent="0.25">
      <c r="A275" s="8"/>
      <c r="B275" s="8"/>
      <c r="C275" s="9"/>
      <c r="D275" s="8"/>
      <c r="E275" s="8" t="s">
        <v>1317</v>
      </c>
      <c r="F275" s="8">
        <v>0.68</v>
      </c>
      <c r="G275" s="10">
        <v>2260</v>
      </c>
      <c r="H275" s="11">
        <v>1536.8</v>
      </c>
      <c r="I275" s="11">
        <v>919.74612324429643</v>
      </c>
      <c r="J275" s="11">
        <v>617.05387675570353</v>
      </c>
      <c r="K275" s="8">
        <v>1.82</v>
      </c>
      <c r="L275" s="8"/>
      <c r="M275" s="12">
        <f t="shared" si="8"/>
        <v>4113.2</v>
      </c>
      <c r="N275" s="12">
        <f t="shared" si="8"/>
        <v>0</v>
      </c>
      <c r="O275" s="12">
        <f t="shared" si="9"/>
        <v>4113.2</v>
      </c>
    </row>
    <row r="276" spans="1:15" x14ac:dyDescent="0.25">
      <c r="A276" s="8"/>
      <c r="B276" s="8"/>
      <c r="C276" s="9"/>
      <c r="D276" s="8"/>
      <c r="E276" s="8" t="s">
        <v>1318</v>
      </c>
      <c r="F276" s="8">
        <v>0.66</v>
      </c>
      <c r="G276" s="10">
        <v>145</v>
      </c>
      <c r="H276" s="11">
        <v>95.7</v>
      </c>
      <c r="I276" s="11">
        <v>61.12614678899083</v>
      </c>
      <c r="J276" s="11">
        <v>34.573853211009173</v>
      </c>
      <c r="K276" s="8">
        <v>1.97</v>
      </c>
      <c r="L276" s="8"/>
      <c r="M276" s="12">
        <f t="shared" si="8"/>
        <v>285.64999999999998</v>
      </c>
      <c r="N276" s="12">
        <f t="shared" si="8"/>
        <v>0</v>
      </c>
      <c r="O276" s="12">
        <f t="shared" si="9"/>
        <v>285.64999999999998</v>
      </c>
    </row>
    <row r="277" spans="1:15" x14ac:dyDescent="0.25">
      <c r="A277" s="8"/>
      <c r="B277" s="8"/>
      <c r="C277" s="9"/>
      <c r="D277" s="8"/>
      <c r="E277" s="8" t="s">
        <v>1330</v>
      </c>
      <c r="F277" s="8">
        <v>0.68</v>
      </c>
      <c r="G277" s="10">
        <v>3493</v>
      </c>
      <c r="H277" s="11">
        <v>2375.2399999999998</v>
      </c>
      <c r="I277" s="11">
        <v>1391.2672741943315</v>
      </c>
      <c r="J277" s="11">
        <v>983.97272580566846</v>
      </c>
      <c r="K277" s="8">
        <v>1.82</v>
      </c>
      <c r="L277" s="8"/>
      <c r="M277" s="12">
        <f t="shared" si="8"/>
        <v>6357.26</v>
      </c>
      <c r="N277" s="12">
        <f t="shared" si="8"/>
        <v>0</v>
      </c>
      <c r="O277" s="12">
        <f t="shared" si="9"/>
        <v>6357.26</v>
      </c>
    </row>
    <row r="278" spans="1:15" x14ac:dyDescent="0.25">
      <c r="A278" s="8"/>
      <c r="B278" s="8"/>
      <c r="C278" s="9"/>
      <c r="D278" s="8"/>
      <c r="E278" s="8" t="s">
        <v>1166</v>
      </c>
      <c r="F278" s="8">
        <v>0.68</v>
      </c>
      <c r="G278" s="10">
        <v>3555</v>
      </c>
      <c r="H278" s="11">
        <v>2417.4</v>
      </c>
      <c r="I278" s="11">
        <v>1264.1817447495962</v>
      </c>
      <c r="J278" s="11">
        <v>1153.2182552504039</v>
      </c>
      <c r="K278" s="8">
        <v>1.82</v>
      </c>
      <c r="L278" s="8"/>
      <c r="M278" s="12">
        <f t="shared" si="8"/>
        <v>6470.1</v>
      </c>
      <c r="N278" s="12">
        <f t="shared" si="8"/>
        <v>0</v>
      </c>
      <c r="O278" s="12">
        <f t="shared" si="9"/>
        <v>6470.1</v>
      </c>
    </row>
    <row r="279" spans="1:15" x14ac:dyDescent="0.25">
      <c r="A279" s="8"/>
      <c r="B279" s="8"/>
      <c r="C279" s="9"/>
      <c r="D279" s="8"/>
      <c r="E279" s="8" t="s">
        <v>1319</v>
      </c>
      <c r="F279" s="8">
        <v>0.68</v>
      </c>
      <c r="G279" s="10">
        <v>10005</v>
      </c>
      <c r="H279" s="11">
        <v>6803.4000000000005</v>
      </c>
      <c r="I279" s="11">
        <v>3479.3145502645502</v>
      </c>
      <c r="J279" s="11">
        <v>3324.0854497354503</v>
      </c>
      <c r="K279" s="8">
        <v>1.82</v>
      </c>
      <c r="L279" s="8"/>
      <c r="M279" s="12">
        <f t="shared" si="8"/>
        <v>18209.100000000002</v>
      </c>
      <c r="N279" s="12">
        <f t="shared" si="8"/>
        <v>0</v>
      </c>
      <c r="O279" s="12">
        <f t="shared" si="9"/>
        <v>18209.100000000002</v>
      </c>
    </row>
    <row r="280" spans="1:15" x14ac:dyDescent="0.25">
      <c r="A280" s="8"/>
      <c r="B280" s="8"/>
      <c r="C280" s="9"/>
      <c r="D280" s="8"/>
      <c r="E280" s="8" t="s">
        <v>1332</v>
      </c>
      <c r="F280" s="8">
        <v>0.66</v>
      </c>
      <c r="G280" s="10">
        <v>1311</v>
      </c>
      <c r="H280" s="11">
        <v>865.26</v>
      </c>
      <c r="I280" s="11">
        <v>486.59491114701137</v>
      </c>
      <c r="J280" s="11">
        <v>378.66508885298862</v>
      </c>
      <c r="K280" s="8">
        <v>1.97</v>
      </c>
      <c r="L280" s="8"/>
      <c r="M280" s="12">
        <f t="shared" si="8"/>
        <v>2582.67</v>
      </c>
      <c r="N280" s="12">
        <f t="shared" si="8"/>
        <v>0</v>
      </c>
      <c r="O280" s="12">
        <f t="shared" si="9"/>
        <v>2582.67</v>
      </c>
    </row>
    <row r="281" spans="1:15" x14ac:dyDescent="0.25">
      <c r="A281" s="8"/>
      <c r="B281" s="8"/>
      <c r="C281" s="9"/>
      <c r="D281" s="8"/>
      <c r="E281" s="8" t="s">
        <v>1331</v>
      </c>
      <c r="F281" s="8">
        <v>0.68</v>
      </c>
      <c r="G281" s="10">
        <v>6544</v>
      </c>
      <c r="H281" s="11">
        <v>4449.92</v>
      </c>
      <c r="I281" s="11">
        <v>2392.287928316141</v>
      </c>
      <c r="J281" s="11">
        <v>2057.6320716838595</v>
      </c>
      <c r="K281" s="8">
        <v>1.82</v>
      </c>
      <c r="L281" s="8"/>
      <c r="M281" s="12">
        <f t="shared" si="8"/>
        <v>11910.08</v>
      </c>
      <c r="N281" s="12">
        <f t="shared" si="8"/>
        <v>0</v>
      </c>
      <c r="O281" s="12">
        <f t="shared" si="9"/>
        <v>11910.08</v>
      </c>
    </row>
    <row r="282" spans="1:15" x14ac:dyDescent="0.25">
      <c r="A282" s="8"/>
      <c r="B282" s="8"/>
      <c r="C282" s="9"/>
      <c r="D282" s="8"/>
      <c r="E282" s="8" t="s">
        <v>1322</v>
      </c>
      <c r="F282" s="8">
        <v>0.68</v>
      </c>
      <c r="G282" s="10">
        <v>620</v>
      </c>
      <c r="H282" s="11">
        <v>421.6</v>
      </c>
      <c r="I282" s="11">
        <v>265.48572461522571</v>
      </c>
      <c r="J282" s="11">
        <v>156.11427538477432</v>
      </c>
      <c r="K282" s="8">
        <v>1.83</v>
      </c>
      <c r="L282" s="8"/>
      <c r="M282" s="12">
        <f t="shared" si="8"/>
        <v>1134.6000000000001</v>
      </c>
      <c r="N282" s="12">
        <f t="shared" si="8"/>
        <v>0</v>
      </c>
      <c r="O282" s="12">
        <f t="shared" si="9"/>
        <v>1134.6000000000001</v>
      </c>
    </row>
    <row r="283" spans="1:15" x14ac:dyDescent="0.25">
      <c r="A283" s="8"/>
      <c r="B283" s="8"/>
      <c r="C283" s="9"/>
      <c r="D283" s="8"/>
      <c r="E283" s="8" t="s">
        <v>1323</v>
      </c>
      <c r="F283" s="8">
        <v>0.66</v>
      </c>
      <c r="G283" s="10">
        <v>330</v>
      </c>
      <c r="H283" s="11">
        <v>217.8</v>
      </c>
      <c r="I283" s="11">
        <v>144.21968288399958</v>
      </c>
      <c r="J283" s="11">
        <v>73.580317116000401</v>
      </c>
      <c r="K283" s="8">
        <v>1.98</v>
      </c>
      <c r="L283" s="8"/>
      <c r="M283" s="12">
        <f t="shared" si="8"/>
        <v>653.4</v>
      </c>
      <c r="N283" s="12">
        <f t="shared" si="8"/>
        <v>0</v>
      </c>
      <c r="O283" s="12">
        <f t="shared" si="9"/>
        <v>653.4</v>
      </c>
    </row>
    <row r="284" spans="1:15" x14ac:dyDescent="0.25">
      <c r="A284" s="8"/>
      <c r="B284" s="8"/>
      <c r="C284" s="9"/>
      <c r="D284" s="8"/>
      <c r="E284" s="8" t="s">
        <v>1324</v>
      </c>
      <c r="F284" s="8">
        <v>0.68</v>
      </c>
      <c r="G284" s="10">
        <v>3365</v>
      </c>
      <c r="H284" s="11">
        <v>2288.1999999999998</v>
      </c>
      <c r="I284" s="11">
        <v>1285.7287414887676</v>
      </c>
      <c r="J284" s="11">
        <v>1002.4712585112323</v>
      </c>
      <c r="K284" s="8">
        <v>1.83</v>
      </c>
      <c r="L284" s="8"/>
      <c r="M284" s="12">
        <f t="shared" si="8"/>
        <v>6157.95</v>
      </c>
      <c r="N284" s="12">
        <f t="shared" si="8"/>
        <v>0</v>
      </c>
      <c r="O284" s="12">
        <f t="shared" si="9"/>
        <v>6157.95</v>
      </c>
    </row>
    <row r="285" spans="1:15" x14ac:dyDescent="0.25">
      <c r="A285" s="8"/>
      <c r="B285" s="8"/>
      <c r="C285" s="9"/>
      <c r="D285" s="8"/>
      <c r="E285" s="8" t="s">
        <v>1325</v>
      </c>
      <c r="F285" s="8">
        <v>0.68</v>
      </c>
      <c r="G285" s="10">
        <v>1200</v>
      </c>
      <c r="H285" s="11">
        <v>816</v>
      </c>
      <c r="I285" s="11">
        <v>487.96460176991155</v>
      </c>
      <c r="J285" s="11">
        <v>328.03539823008845</v>
      </c>
      <c r="K285" s="8">
        <v>1.83</v>
      </c>
      <c r="L285" s="8"/>
      <c r="M285" s="12">
        <f t="shared" si="8"/>
        <v>2196</v>
      </c>
      <c r="N285" s="12">
        <f t="shared" si="8"/>
        <v>0</v>
      </c>
      <c r="O285" s="12">
        <f t="shared" si="9"/>
        <v>2196</v>
      </c>
    </row>
    <row r="286" spans="1:15" x14ac:dyDescent="0.25">
      <c r="A286" s="8"/>
      <c r="B286" s="8"/>
      <c r="C286" s="9"/>
      <c r="D286" s="8"/>
      <c r="E286" s="8" t="s">
        <v>1326</v>
      </c>
      <c r="F286" s="8">
        <v>0.66</v>
      </c>
      <c r="G286" s="10">
        <v>7</v>
      </c>
      <c r="H286" s="11">
        <v>4.62</v>
      </c>
      <c r="I286" s="11">
        <v>2.8464601769911506</v>
      </c>
      <c r="J286" s="11">
        <v>1.7735398230088495</v>
      </c>
      <c r="K286" s="8">
        <v>1.98</v>
      </c>
      <c r="L286" s="8"/>
      <c r="M286" s="12">
        <f t="shared" si="8"/>
        <v>13.86</v>
      </c>
      <c r="N286" s="12">
        <f t="shared" si="8"/>
        <v>0</v>
      </c>
      <c r="O286" s="12">
        <f t="shared" si="9"/>
        <v>13.86</v>
      </c>
    </row>
    <row r="287" spans="1:15" x14ac:dyDescent="0.25">
      <c r="A287" s="8"/>
      <c r="B287" s="8"/>
      <c r="C287" s="9"/>
      <c r="D287" s="8"/>
      <c r="E287" s="8" t="s">
        <v>1327</v>
      </c>
      <c r="F287" s="8">
        <v>0.68</v>
      </c>
      <c r="G287" s="10">
        <v>1285</v>
      </c>
      <c r="H287" s="11">
        <v>873.8</v>
      </c>
      <c r="I287" s="11">
        <v>456.29524084390147</v>
      </c>
      <c r="J287" s="11">
        <v>417.50475915609854</v>
      </c>
      <c r="K287" s="8">
        <v>1.83</v>
      </c>
      <c r="L287" s="8"/>
      <c r="M287" s="12">
        <f t="shared" si="8"/>
        <v>2351.5500000000002</v>
      </c>
      <c r="N287" s="12">
        <f t="shared" si="8"/>
        <v>0</v>
      </c>
      <c r="O287" s="12">
        <f t="shared" si="9"/>
        <v>2351.5500000000002</v>
      </c>
    </row>
    <row r="288" spans="1:15" x14ac:dyDescent="0.25">
      <c r="A288" s="8"/>
      <c r="B288" s="8"/>
      <c r="C288" s="9"/>
      <c r="D288" s="8"/>
      <c r="E288" s="8" t="s">
        <v>1165</v>
      </c>
      <c r="F288" s="8">
        <v>0.65</v>
      </c>
      <c r="G288" s="10">
        <v>9113</v>
      </c>
      <c r="H288" s="11">
        <v>5923.45</v>
      </c>
      <c r="I288" s="11">
        <v>3355.4429718593437</v>
      </c>
      <c r="J288" s="11">
        <v>2568.0070281406565</v>
      </c>
      <c r="K288" s="8">
        <v>1.66</v>
      </c>
      <c r="L288" s="8"/>
      <c r="M288" s="12">
        <f t="shared" si="8"/>
        <v>15127.58</v>
      </c>
      <c r="N288" s="12">
        <f t="shared" si="8"/>
        <v>0</v>
      </c>
      <c r="O288" s="12">
        <f t="shared" si="9"/>
        <v>15127.58</v>
      </c>
    </row>
    <row r="289" spans="1:15" x14ac:dyDescent="0.25">
      <c r="A289" s="8"/>
      <c r="B289" s="8"/>
      <c r="C289" s="9" t="s">
        <v>219</v>
      </c>
      <c r="D289" s="8" t="s">
        <v>38</v>
      </c>
      <c r="E289" s="8" t="s">
        <v>1315</v>
      </c>
      <c r="F289" s="8">
        <v>0.68</v>
      </c>
      <c r="G289" s="10">
        <v>4167</v>
      </c>
      <c r="H289" s="11">
        <v>2833.56</v>
      </c>
      <c r="I289" s="11">
        <v>1769.7120031081772</v>
      </c>
      <c r="J289" s="11">
        <v>1063.847996891823</v>
      </c>
      <c r="K289" s="8">
        <v>1.82</v>
      </c>
      <c r="L289" s="8"/>
      <c r="M289" s="12">
        <f t="shared" si="8"/>
        <v>7583.9400000000005</v>
      </c>
      <c r="N289" s="12">
        <f t="shared" si="8"/>
        <v>0</v>
      </c>
      <c r="O289" s="12">
        <f t="shared" si="9"/>
        <v>7583.9400000000005</v>
      </c>
    </row>
    <row r="290" spans="1:15" x14ac:dyDescent="0.25">
      <c r="A290" s="8"/>
      <c r="B290" s="8"/>
      <c r="C290" s="9"/>
      <c r="D290" s="8"/>
      <c r="E290" s="8" t="s">
        <v>1316</v>
      </c>
      <c r="F290" s="8">
        <v>0.66</v>
      </c>
      <c r="G290" s="10">
        <v>10</v>
      </c>
      <c r="H290" s="11">
        <v>6.6</v>
      </c>
      <c r="I290" s="11">
        <v>4.0663716814159292</v>
      </c>
      <c r="J290" s="11">
        <v>2.5336283185840704</v>
      </c>
      <c r="K290" s="8">
        <v>1.97</v>
      </c>
      <c r="L290" s="8"/>
      <c r="M290" s="12">
        <f t="shared" si="8"/>
        <v>19.7</v>
      </c>
      <c r="N290" s="12">
        <f t="shared" si="8"/>
        <v>0</v>
      </c>
      <c r="O290" s="12">
        <f t="shared" si="9"/>
        <v>19.7</v>
      </c>
    </row>
    <row r="291" spans="1:15" x14ac:dyDescent="0.25">
      <c r="A291" s="8"/>
      <c r="B291" s="8"/>
      <c r="C291" s="9"/>
      <c r="D291" s="8"/>
      <c r="E291" s="8" t="s">
        <v>1328</v>
      </c>
      <c r="F291" s="8">
        <v>0.68</v>
      </c>
      <c r="G291" s="10">
        <v>6418</v>
      </c>
      <c r="H291" s="11">
        <v>4364.24</v>
      </c>
      <c r="I291" s="11">
        <v>2749.9987662362328</v>
      </c>
      <c r="J291" s="11">
        <v>1614.2412337637672</v>
      </c>
      <c r="K291" s="8">
        <v>1.82</v>
      </c>
      <c r="L291" s="8"/>
      <c r="M291" s="12">
        <f t="shared" si="8"/>
        <v>11680.76</v>
      </c>
      <c r="N291" s="12">
        <f t="shared" si="8"/>
        <v>0</v>
      </c>
      <c r="O291" s="12">
        <f t="shared" si="9"/>
        <v>11680.76</v>
      </c>
    </row>
    <row r="292" spans="1:15" x14ac:dyDescent="0.25">
      <c r="A292" s="8"/>
      <c r="B292" s="8"/>
      <c r="C292" s="9"/>
      <c r="D292" s="8"/>
      <c r="E292" s="8" t="s">
        <v>1329</v>
      </c>
      <c r="F292" s="8">
        <v>0.66</v>
      </c>
      <c r="G292" s="10">
        <v>170</v>
      </c>
      <c r="H292" s="11">
        <v>112.19999999999999</v>
      </c>
      <c r="I292" s="11">
        <v>75.257059006485534</v>
      </c>
      <c r="J292" s="11">
        <v>36.942940993514469</v>
      </c>
      <c r="K292" s="8">
        <v>1.97</v>
      </c>
      <c r="L292" s="8"/>
      <c r="M292" s="12">
        <f t="shared" si="8"/>
        <v>334.9</v>
      </c>
      <c r="N292" s="12">
        <f t="shared" si="8"/>
        <v>0</v>
      </c>
      <c r="O292" s="12">
        <f t="shared" si="9"/>
        <v>334.9</v>
      </c>
    </row>
    <row r="293" spans="1:15" x14ac:dyDescent="0.25">
      <c r="A293" s="8"/>
      <c r="B293" s="8"/>
      <c r="C293" s="9"/>
      <c r="D293" s="8"/>
      <c r="E293" s="8" t="s">
        <v>1317</v>
      </c>
      <c r="F293" s="8">
        <v>0.68</v>
      </c>
      <c r="G293" s="10">
        <v>2997</v>
      </c>
      <c r="H293" s="11">
        <v>2037.9599999999998</v>
      </c>
      <c r="I293" s="11">
        <v>1236.1480145713845</v>
      </c>
      <c r="J293" s="11">
        <v>801.81198542861557</v>
      </c>
      <c r="K293" s="8">
        <v>1.82</v>
      </c>
      <c r="L293" s="8"/>
      <c r="M293" s="12">
        <f t="shared" si="8"/>
        <v>5454.54</v>
      </c>
      <c r="N293" s="12">
        <f t="shared" si="8"/>
        <v>0</v>
      </c>
      <c r="O293" s="12">
        <f t="shared" si="9"/>
        <v>5454.54</v>
      </c>
    </row>
    <row r="294" spans="1:15" x14ac:dyDescent="0.25">
      <c r="A294" s="8"/>
      <c r="B294" s="8"/>
      <c r="C294" s="9"/>
      <c r="D294" s="8"/>
      <c r="E294" s="8" t="s">
        <v>1318</v>
      </c>
      <c r="F294" s="8">
        <v>0.66</v>
      </c>
      <c r="G294" s="10">
        <v>207</v>
      </c>
      <c r="H294" s="11">
        <v>136.62</v>
      </c>
      <c r="I294" s="11">
        <v>84.593177827940821</v>
      </c>
      <c r="J294" s="11">
        <v>52.026822172059184</v>
      </c>
      <c r="K294" s="8">
        <v>1.97</v>
      </c>
      <c r="L294" s="8"/>
      <c r="M294" s="12">
        <f t="shared" si="8"/>
        <v>407.79</v>
      </c>
      <c r="N294" s="12">
        <f t="shared" si="8"/>
        <v>0</v>
      </c>
      <c r="O294" s="12">
        <f t="shared" si="9"/>
        <v>407.79</v>
      </c>
    </row>
    <row r="295" spans="1:15" x14ac:dyDescent="0.25">
      <c r="A295" s="8"/>
      <c r="B295" s="8"/>
      <c r="C295" s="9"/>
      <c r="D295" s="8"/>
      <c r="E295" s="8" t="s">
        <v>1330</v>
      </c>
      <c r="F295" s="8">
        <v>0.68</v>
      </c>
      <c r="G295" s="10">
        <v>3456</v>
      </c>
      <c r="H295" s="11">
        <v>2350.08</v>
      </c>
      <c r="I295" s="11">
        <v>1444.6527439094311</v>
      </c>
      <c r="J295" s="11">
        <v>905.4272560905689</v>
      </c>
      <c r="K295" s="8">
        <v>1.82</v>
      </c>
      <c r="L295" s="8"/>
      <c r="M295" s="12">
        <f t="shared" si="8"/>
        <v>6289.92</v>
      </c>
      <c r="N295" s="12">
        <f t="shared" si="8"/>
        <v>0</v>
      </c>
      <c r="O295" s="12">
        <f t="shared" si="9"/>
        <v>6289.92</v>
      </c>
    </row>
    <row r="296" spans="1:15" x14ac:dyDescent="0.25">
      <c r="A296" s="8"/>
      <c r="B296" s="8"/>
      <c r="C296" s="9"/>
      <c r="D296" s="8"/>
      <c r="E296" s="8" t="s">
        <v>1166</v>
      </c>
      <c r="F296" s="8">
        <v>0.68</v>
      </c>
      <c r="G296" s="10">
        <v>2951</v>
      </c>
      <c r="H296" s="11">
        <v>2006.6800000000003</v>
      </c>
      <c r="I296" s="11">
        <v>1210.1477379500996</v>
      </c>
      <c r="J296" s="11">
        <v>796.53226204990028</v>
      </c>
      <c r="K296" s="8">
        <v>1.82</v>
      </c>
      <c r="L296" s="8"/>
      <c r="M296" s="12">
        <f t="shared" si="8"/>
        <v>5370.8200000000006</v>
      </c>
      <c r="N296" s="12">
        <f t="shared" si="8"/>
        <v>0</v>
      </c>
      <c r="O296" s="12">
        <f t="shared" si="9"/>
        <v>5370.8200000000006</v>
      </c>
    </row>
    <row r="297" spans="1:15" x14ac:dyDescent="0.25">
      <c r="A297" s="8"/>
      <c r="B297" s="8"/>
      <c r="C297" s="9"/>
      <c r="D297" s="8"/>
      <c r="E297" s="8" t="s">
        <v>1319</v>
      </c>
      <c r="F297" s="8">
        <v>0.68</v>
      </c>
      <c r="G297" s="10">
        <v>6845</v>
      </c>
      <c r="H297" s="11">
        <v>4654.6000000000004</v>
      </c>
      <c r="I297" s="11">
        <v>2664.8953229398662</v>
      </c>
      <c r="J297" s="11">
        <v>1989.7046770601337</v>
      </c>
      <c r="K297" s="8">
        <v>1.82</v>
      </c>
      <c r="L297" s="8"/>
      <c r="M297" s="12">
        <f t="shared" si="8"/>
        <v>12457.9</v>
      </c>
      <c r="N297" s="12">
        <f t="shared" si="8"/>
        <v>0</v>
      </c>
      <c r="O297" s="12">
        <f t="shared" si="9"/>
        <v>12457.9</v>
      </c>
    </row>
    <row r="298" spans="1:15" x14ac:dyDescent="0.25">
      <c r="A298" s="8"/>
      <c r="B298" s="8"/>
      <c r="C298" s="9"/>
      <c r="D298" s="8"/>
      <c r="E298" s="8" t="s">
        <v>1332</v>
      </c>
      <c r="F298" s="8">
        <v>0.66</v>
      </c>
      <c r="G298" s="10">
        <v>1395</v>
      </c>
      <c r="H298" s="11">
        <v>920.7</v>
      </c>
      <c r="I298" s="11">
        <v>629.66846758349709</v>
      </c>
      <c r="J298" s="11">
        <v>291.03153241650296</v>
      </c>
      <c r="K298" s="8">
        <v>1.97</v>
      </c>
      <c r="L298" s="8"/>
      <c r="M298" s="12">
        <f t="shared" si="8"/>
        <v>2748.15</v>
      </c>
      <c r="N298" s="12">
        <f t="shared" si="8"/>
        <v>0</v>
      </c>
      <c r="O298" s="12">
        <f t="shared" si="9"/>
        <v>2748.15</v>
      </c>
    </row>
    <row r="299" spans="1:15" x14ac:dyDescent="0.25">
      <c r="A299" s="8"/>
      <c r="B299" s="8"/>
      <c r="C299" s="9"/>
      <c r="D299" s="8"/>
      <c r="E299" s="8" t="s">
        <v>1331</v>
      </c>
      <c r="F299" s="8">
        <v>0.68</v>
      </c>
      <c r="G299" s="10">
        <v>4688</v>
      </c>
      <c r="H299" s="11">
        <v>3187.84</v>
      </c>
      <c r="I299" s="11">
        <v>1842.1678004535147</v>
      </c>
      <c r="J299" s="11">
        <v>1345.6721995464852</v>
      </c>
      <c r="K299" s="8">
        <v>1.82</v>
      </c>
      <c r="L299" s="8"/>
      <c r="M299" s="12">
        <f t="shared" si="8"/>
        <v>8532.16</v>
      </c>
      <c r="N299" s="12">
        <f t="shared" si="8"/>
        <v>0</v>
      </c>
      <c r="O299" s="12">
        <f t="shared" si="9"/>
        <v>8532.16</v>
      </c>
    </row>
    <row r="300" spans="1:15" x14ac:dyDescent="0.25">
      <c r="A300" s="8"/>
      <c r="B300" s="8"/>
      <c r="C300" s="9"/>
      <c r="D300" s="8"/>
      <c r="E300" s="8" t="s">
        <v>1322</v>
      </c>
      <c r="F300" s="8">
        <v>0.68</v>
      </c>
      <c r="G300" s="10">
        <v>2051</v>
      </c>
      <c r="H300" s="11">
        <v>1394.68</v>
      </c>
      <c r="I300" s="11">
        <v>850.90500182906692</v>
      </c>
      <c r="J300" s="11">
        <v>543.77499817093303</v>
      </c>
      <c r="K300" s="8">
        <v>1.83</v>
      </c>
      <c r="L300" s="8"/>
      <c r="M300" s="12">
        <f t="shared" si="8"/>
        <v>3753.33</v>
      </c>
      <c r="N300" s="12">
        <f t="shared" si="8"/>
        <v>0</v>
      </c>
      <c r="O300" s="12">
        <f t="shared" si="9"/>
        <v>3753.33</v>
      </c>
    </row>
    <row r="301" spans="1:15" x14ac:dyDescent="0.25">
      <c r="A301" s="8"/>
      <c r="B301" s="8"/>
      <c r="C301" s="9"/>
      <c r="D301" s="8"/>
      <c r="E301" s="8" t="s">
        <v>1323</v>
      </c>
      <c r="F301" s="8">
        <v>0.66</v>
      </c>
      <c r="G301" s="10">
        <v>34</v>
      </c>
      <c r="H301" s="11">
        <v>22.44</v>
      </c>
      <c r="I301" s="11">
        <v>13.899917022814265</v>
      </c>
      <c r="J301" s="11">
        <v>8.5400829771857367</v>
      </c>
      <c r="K301" s="8">
        <v>1.98</v>
      </c>
      <c r="L301" s="8"/>
      <c r="M301" s="12">
        <f t="shared" si="8"/>
        <v>67.319999999999993</v>
      </c>
      <c r="N301" s="12">
        <f t="shared" si="8"/>
        <v>0</v>
      </c>
      <c r="O301" s="12">
        <f t="shared" si="9"/>
        <v>67.319999999999993</v>
      </c>
    </row>
    <row r="302" spans="1:15" x14ac:dyDescent="0.25">
      <c r="A302" s="8"/>
      <c r="B302" s="8"/>
      <c r="C302" s="9"/>
      <c r="D302" s="8"/>
      <c r="E302" s="8" t="s">
        <v>1324</v>
      </c>
      <c r="F302" s="8">
        <v>0.68</v>
      </c>
      <c r="G302" s="10">
        <v>115</v>
      </c>
      <c r="H302" s="11">
        <v>78.2</v>
      </c>
      <c r="I302" s="11">
        <v>46.879317365116677</v>
      </c>
      <c r="J302" s="11">
        <v>31.320682634883319</v>
      </c>
      <c r="K302" s="8">
        <v>1.83</v>
      </c>
      <c r="L302" s="8"/>
      <c r="M302" s="12">
        <f t="shared" si="8"/>
        <v>210.45000000000002</v>
      </c>
      <c r="N302" s="12">
        <f t="shared" si="8"/>
        <v>0</v>
      </c>
      <c r="O302" s="12">
        <f t="shared" si="9"/>
        <v>210.45000000000002</v>
      </c>
    </row>
    <row r="303" spans="1:15" x14ac:dyDescent="0.25">
      <c r="A303" s="8"/>
      <c r="B303" s="8"/>
      <c r="C303" s="9"/>
      <c r="D303" s="8"/>
      <c r="E303" s="8" t="s">
        <v>1325</v>
      </c>
      <c r="F303" s="8">
        <v>0.68</v>
      </c>
      <c r="G303" s="10">
        <v>1584</v>
      </c>
      <c r="H303" s="11">
        <v>1077.1200000000001</v>
      </c>
      <c r="I303" s="11">
        <v>638.00368297857585</v>
      </c>
      <c r="J303" s="11">
        <v>439.11631702142427</v>
      </c>
      <c r="K303" s="8">
        <v>1.83</v>
      </c>
      <c r="L303" s="8"/>
      <c r="M303" s="12">
        <f t="shared" si="8"/>
        <v>2898.7200000000003</v>
      </c>
      <c r="N303" s="12">
        <f t="shared" si="8"/>
        <v>0</v>
      </c>
      <c r="O303" s="12">
        <f t="shared" si="9"/>
        <v>2898.7200000000003</v>
      </c>
    </row>
    <row r="304" spans="1:15" x14ac:dyDescent="0.25">
      <c r="A304" s="8"/>
      <c r="B304" s="8"/>
      <c r="C304" s="9"/>
      <c r="D304" s="8"/>
      <c r="E304" s="8" t="s">
        <v>1326</v>
      </c>
      <c r="F304" s="8">
        <v>0.66</v>
      </c>
      <c r="G304" s="10">
        <v>360</v>
      </c>
      <c r="H304" s="11">
        <v>237.6</v>
      </c>
      <c r="I304" s="11">
        <v>144.79044063990605</v>
      </c>
      <c r="J304" s="11">
        <v>92.809559360093957</v>
      </c>
      <c r="K304" s="8">
        <v>1.98</v>
      </c>
      <c r="L304" s="8"/>
      <c r="M304" s="12">
        <f t="shared" si="8"/>
        <v>712.8</v>
      </c>
      <c r="N304" s="12">
        <f t="shared" si="8"/>
        <v>0</v>
      </c>
      <c r="O304" s="12">
        <f t="shared" si="9"/>
        <v>712.8</v>
      </c>
    </row>
    <row r="305" spans="1:16" x14ac:dyDescent="0.25">
      <c r="A305" s="8"/>
      <c r="B305" s="8"/>
      <c r="C305" s="9"/>
      <c r="D305" s="8"/>
      <c r="E305" s="8" t="s">
        <v>1327</v>
      </c>
      <c r="F305" s="8">
        <v>0.68</v>
      </c>
      <c r="G305" s="10">
        <v>377</v>
      </c>
      <c r="H305" s="11">
        <v>256.36</v>
      </c>
      <c r="I305" s="11">
        <v>151.6786526593163</v>
      </c>
      <c r="J305" s="11">
        <v>104.68134734068371</v>
      </c>
      <c r="K305" s="8">
        <v>1.83</v>
      </c>
      <c r="L305" s="8"/>
      <c r="M305" s="12">
        <f t="shared" si="8"/>
        <v>689.91000000000008</v>
      </c>
      <c r="N305" s="12">
        <f t="shared" si="8"/>
        <v>0</v>
      </c>
      <c r="O305" s="12">
        <f t="shared" si="9"/>
        <v>689.91000000000008</v>
      </c>
    </row>
    <row r="306" spans="1:16" x14ac:dyDescent="0.25">
      <c r="A306" s="8"/>
      <c r="B306" s="8"/>
      <c r="C306" s="9"/>
      <c r="D306" s="8"/>
      <c r="E306" s="8" t="s">
        <v>1165</v>
      </c>
      <c r="F306" s="8">
        <v>0.65</v>
      </c>
      <c r="G306" s="10">
        <v>12269</v>
      </c>
      <c r="H306" s="11">
        <v>7974.85</v>
      </c>
      <c r="I306" s="11">
        <v>4660.5355222371581</v>
      </c>
      <c r="J306" s="11">
        <v>3314.3144777628418</v>
      </c>
      <c r="K306" s="8">
        <v>1.66</v>
      </c>
      <c r="L306" s="8"/>
      <c r="M306" s="12">
        <f t="shared" si="8"/>
        <v>20366.539999999997</v>
      </c>
      <c r="N306" s="12">
        <f t="shared" si="8"/>
        <v>0</v>
      </c>
      <c r="O306" s="12">
        <f t="shared" si="9"/>
        <v>20366.539999999997</v>
      </c>
    </row>
    <row r="307" spans="1:16" s="7" customFormat="1" x14ac:dyDescent="0.25">
      <c r="A307" s="13"/>
      <c r="B307" s="13" t="s">
        <v>241</v>
      </c>
      <c r="C307" s="14"/>
      <c r="D307" s="13"/>
      <c r="E307" s="13"/>
      <c r="F307" s="13"/>
      <c r="G307" s="15">
        <v>283112</v>
      </c>
      <c r="H307" s="16">
        <v>191906.67999999996</v>
      </c>
      <c r="I307" s="16">
        <v>121307.99999999996</v>
      </c>
      <c r="J307" s="16">
        <v>70598.679999999978</v>
      </c>
      <c r="K307" s="13"/>
      <c r="L307" s="13"/>
      <c r="M307" s="17"/>
      <c r="N307" s="17"/>
      <c r="O307" s="17">
        <f>SUM(O205:O306)</f>
        <v>510434.35</v>
      </c>
      <c r="P307"/>
    </row>
    <row r="308" spans="1:16" s="7" customFormat="1" x14ac:dyDescent="0.25">
      <c r="A308" s="2" t="s">
        <v>242</v>
      </c>
      <c r="B308" s="2"/>
      <c r="C308" s="3"/>
      <c r="D308" s="2"/>
      <c r="E308" s="2"/>
      <c r="F308" s="2"/>
      <c r="G308" s="4">
        <v>283112</v>
      </c>
      <c r="H308" s="5">
        <v>191906.67999999996</v>
      </c>
      <c r="I308" s="5">
        <v>121307.99999999996</v>
      </c>
      <c r="J308" s="5">
        <v>70598.679999999978</v>
      </c>
      <c r="K308" s="2"/>
      <c r="L308" s="2"/>
      <c r="M308" s="6"/>
      <c r="N308" s="6"/>
      <c r="O308" s="6"/>
      <c r="P308"/>
    </row>
    <row r="309" spans="1:16" x14ac:dyDescent="0.25">
      <c r="A309" s="8" t="s">
        <v>243</v>
      </c>
      <c r="B309" s="8" t="s">
        <v>221</v>
      </c>
      <c r="C309" s="9" t="s">
        <v>18</v>
      </c>
      <c r="D309" s="8" t="s">
        <v>38</v>
      </c>
      <c r="E309" s="8" t="s">
        <v>1333</v>
      </c>
      <c r="F309" s="8">
        <v>0.76000000000000012</v>
      </c>
      <c r="G309" s="10">
        <v>3025</v>
      </c>
      <c r="H309" s="11">
        <v>2299</v>
      </c>
      <c r="I309" s="11">
        <v>2296.0745974025976</v>
      </c>
      <c r="J309" s="11">
        <v>2.9254025974024671</v>
      </c>
      <c r="K309" s="8">
        <v>2</v>
      </c>
      <c r="L309" s="8"/>
      <c r="M309" s="12">
        <f t="shared" si="8"/>
        <v>6050</v>
      </c>
      <c r="N309" s="12">
        <f t="shared" si="8"/>
        <v>0</v>
      </c>
      <c r="O309" s="12">
        <f t="shared" si="9"/>
        <v>6050</v>
      </c>
    </row>
    <row r="310" spans="1:16" x14ac:dyDescent="0.25">
      <c r="A310" s="8"/>
      <c r="B310" s="8"/>
      <c r="C310" s="9"/>
      <c r="D310" s="8"/>
      <c r="E310" s="8" t="s">
        <v>1334</v>
      </c>
      <c r="F310" s="8">
        <v>0.67999999999999983</v>
      </c>
      <c r="G310" s="10">
        <v>4258</v>
      </c>
      <c r="H310" s="11">
        <v>2895.44</v>
      </c>
      <c r="I310" s="11">
        <v>9794.8578271208917</v>
      </c>
      <c r="J310" s="11">
        <v>-6899.4178271208921</v>
      </c>
      <c r="K310" s="8">
        <v>1.83</v>
      </c>
      <c r="L310" s="8"/>
      <c r="M310" s="12">
        <f t="shared" si="8"/>
        <v>7792.14</v>
      </c>
      <c r="N310" s="12">
        <f t="shared" si="8"/>
        <v>0</v>
      </c>
      <c r="O310" s="12">
        <f t="shared" si="9"/>
        <v>7792.14</v>
      </c>
    </row>
    <row r="311" spans="1:16" x14ac:dyDescent="0.25">
      <c r="A311" s="8"/>
      <c r="B311" s="8"/>
      <c r="C311" s="9"/>
      <c r="D311" s="8"/>
      <c r="E311" s="8" t="s">
        <v>1335</v>
      </c>
      <c r="F311" s="8">
        <v>0.68</v>
      </c>
      <c r="G311" s="10">
        <v>2641</v>
      </c>
      <c r="H311" s="11">
        <v>1795.8799999999999</v>
      </c>
      <c r="I311" s="11">
        <v>2619.9263604501666</v>
      </c>
      <c r="J311" s="11">
        <v>-824.04636045016684</v>
      </c>
      <c r="K311" s="8">
        <v>1.83</v>
      </c>
      <c r="L311" s="8"/>
      <c r="M311" s="12">
        <f t="shared" si="8"/>
        <v>4833.03</v>
      </c>
      <c r="N311" s="12">
        <f t="shared" si="8"/>
        <v>0</v>
      </c>
      <c r="O311" s="12">
        <f t="shared" si="9"/>
        <v>4833.03</v>
      </c>
    </row>
    <row r="312" spans="1:16" x14ac:dyDescent="0.25">
      <c r="A312" s="8"/>
      <c r="B312" s="8"/>
      <c r="C312" s="9"/>
      <c r="D312" s="8"/>
      <c r="E312" s="8" t="s">
        <v>1336</v>
      </c>
      <c r="F312" s="8">
        <v>0.66</v>
      </c>
      <c r="G312" s="10">
        <v>51</v>
      </c>
      <c r="H312" s="11">
        <v>33.659999999999997</v>
      </c>
      <c r="I312" s="11">
        <v>44.282060096765974</v>
      </c>
      <c r="J312" s="11">
        <v>-10.622060096765981</v>
      </c>
      <c r="K312" s="8">
        <v>1.98</v>
      </c>
      <c r="L312" s="8"/>
      <c r="M312" s="12">
        <f t="shared" si="8"/>
        <v>100.98</v>
      </c>
      <c r="N312" s="12">
        <f t="shared" si="8"/>
        <v>0</v>
      </c>
      <c r="O312" s="12">
        <f t="shared" si="9"/>
        <v>100.98</v>
      </c>
    </row>
    <row r="313" spans="1:16" x14ac:dyDescent="0.25">
      <c r="A313" s="8"/>
      <c r="B313" s="8"/>
      <c r="C313" s="9" t="s">
        <v>309</v>
      </c>
      <c r="D313" s="8" t="s">
        <v>38</v>
      </c>
      <c r="E313" s="8" t="s">
        <v>1333</v>
      </c>
      <c r="F313" s="8">
        <v>0.76000000000000012</v>
      </c>
      <c r="G313" s="10">
        <v>3025</v>
      </c>
      <c r="H313" s="11">
        <v>2299</v>
      </c>
      <c r="I313" s="11">
        <v>2150.7122273147643</v>
      </c>
      <c r="J313" s="11">
        <v>148.28777268523544</v>
      </c>
      <c r="K313" s="8">
        <v>2</v>
      </c>
      <c r="L313" s="8"/>
      <c r="M313" s="12">
        <f t="shared" si="8"/>
        <v>6050</v>
      </c>
      <c r="N313" s="12">
        <f t="shared" si="8"/>
        <v>0</v>
      </c>
      <c r="O313" s="12">
        <f t="shared" si="9"/>
        <v>6050</v>
      </c>
    </row>
    <row r="314" spans="1:16" x14ac:dyDescent="0.25">
      <c r="A314" s="8"/>
      <c r="B314" s="8"/>
      <c r="C314" s="9"/>
      <c r="D314" s="8"/>
      <c r="E314" s="8" t="s">
        <v>1334</v>
      </c>
      <c r="F314" s="8">
        <v>0.67999999999999994</v>
      </c>
      <c r="G314" s="10">
        <v>3959</v>
      </c>
      <c r="H314" s="11">
        <v>2692.1200000000003</v>
      </c>
      <c r="I314" s="11">
        <v>7357.8606191451991</v>
      </c>
      <c r="J314" s="11">
        <v>-4665.7406191451983</v>
      </c>
      <c r="K314" s="8">
        <v>1.83</v>
      </c>
      <c r="L314" s="8"/>
      <c r="M314" s="12">
        <f t="shared" si="8"/>
        <v>7244.97</v>
      </c>
      <c r="N314" s="12">
        <f t="shared" si="8"/>
        <v>0</v>
      </c>
      <c r="O314" s="12">
        <f t="shared" si="9"/>
        <v>7244.97</v>
      </c>
    </row>
    <row r="315" spans="1:16" x14ac:dyDescent="0.25">
      <c r="A315" s="8"/>
      <c r="B315" s="8"/>
      <c r="C315" s="9"/>
      <c r="D315" s="8"/>
      <c r="E315" s="8" t="s">
        <v>1335</v>
      </c>
      <c r="F315" s="8">
        <v>0.68</v>
      </c>
      <c r="G315" s="10">
        <v>3734</v>
      </c>
      <c r="H315" s="11">
        <v>2539.12</v>
      </c>
      <c r="I315" s="11">
        <v>3109.5904518753641</v>
      </c>
      <c r="J315" s="11">
        <v>-570.47045187536446</v>
      </c>
      <c r="K315" s="8">
        <v>1.83</v>
      </c>
      <c r="L315" s="8"/>
      <c r="M315" s="12">
        <f t="shared" si="8"/>
        <v>6833.22</v>
      </c>
      <c r="N315" s="12">
        <f t="shared" si="8"/>
        <v>0</v>
      </c>
      <c r="O315" s="12">
        <f t="shared" si="9"/>
        <v>6833.22</v>
      </c>
    </row>
    <row r="316" spans="1:16" x14ac:dyDescent="0.25">
      <c r="A316" s="8"/>
      <c r="B316" s="8"/>
      <c r="C316" s="9"/>
      <c r="D316" s="8"/>
      <c r="E316" s="8" t="s">
        <v>1336</v>
      </c>
      <c r="F316" s="8">
        <v>0.66</v>
      </c>
      <c r="G316" s="10">
        <v>53</v>
      </c>
      <c r="H316" s="11">
        <v>34.979999999999997</v>
      </c>
      <c r="I316" s="11">
        <v>41.836701664671963</v>
      </c>
      <c r="J316" s="11">
        <v>-6.856701664671963</v>
      </c>
      <c r="K316" s="8">
        <v>1.98</v>
      </c>
      <c r="L316" s="8"/>
      <c r="M316" s="12">
        <f t="shared" si="8"/>
        <v>104.94</v>
      </c>
      <c r="N316" s="12">
        <f t="shared" si="8"/>
        <v>0</v>
      </c>
      <c r="O316" s="12">
        <f t="shared" si="9"/>
        <v>104.94</v>
      </c>
    </row>
    <row r="317" spans="1:16" s="7" customFormat="1" x14ac:dyDescent="0.25">
      <c r="A317" s="13"/>
      <c r="B317" s="13" t="s">
        <v>241</v>
      </c>
      <c r="C317" s="14"/>
      <c r="D317" s="13"/>
      <c r="E317" s="13"/>
      <c r="F317" s="13"/>
      <c r="G317" s="15">
        <v>20746</v>
      </c>
      <c r="H317" s="16">
        <v>14589.199999999999</v>
      </c>
      <c r="I317" s="16">
        <v>27415.140845070426</v>
      </c>
      <c r="J317" s="16">
        <v>-12825.940845070423</v>
      </c>
      <c r="K317" s="13"/>
      <c r="L317" s="13"/>
      <c r="M317" s="17"/>
      <c r="N317" s="17"/>
      <c r="O317" s="17">
        <f>SUM(O309:O316)</f>
        <v>39009.279999999999</v>
      </c>
      <c r="P317"/>
    </row>
    <row r="318" spans="1:16" x14ac:dyDescent="0.25">
      <c r="A318" s="8"/>
      <c r="B318" s="8" t="s">
        <v>37</v>
      </c>
      <c r="C318" s="9" t="s">
        <v>285</v>
      </c>
      <c r="D318" s="8" t="s">
        <v>32</v>
      </c>
      <c r="E318" s="8" t="s">
        <v>1337</v>
      </c>
      <c r="F318" s="8">
        <v>2.41</v>
      </c>
      <c r="G318" s="10">
        <v>938</v>
      </c>
      <c r="H318" s="11">
        <v>2260.58</v>
      </c>
      <c r="I318" s="11">
        <v>7212.0491803278692</v>
      </c>
      <c r="J318" s="11">
        <v>-4951.4691803278693</v>
      </c>
      <c r="K318" s="8">
        <v>5.52</v>
      </c>
      <c r="L318" s="8"/>
      <c r="M318" s="12">
        <f t="shared" si="8"/>
        <v>5177.7599999999993</v>
      </c>
      <c r="N318" s="12">
        <f t="shared" si="8"/>
        <v>0</v>
      </c>
      <c r="O318" s="12">
        <f t="shared" si="9"/>
        <v>5177.7599999999993</v>
      </c>
    </row>
    <row r="319" spans="1:16" x14ac:dyDescent="0.25">
      <c r="A319" s="8"/>
      <c r="B319" s="8"/>
      <c r="C319" s="9"/>
      <c r="D319" s="8"/>
      <c r="E319" s="8" t="s">
        <v>1338</v>
      </c>
      <c r="F319" s="8">
        <v>4.2699999999999996</v>
      </c>
      <c r="G319" s="10">
        <v>20</v>
      </c>
      <c r="H319" s="11">
        <v>85.4</v>
      </c>
      <c r="I319" s="11">
        <v>172.95081967213113</v>
      </c>
      <c r="J319" s="11">
        <v>-87.550819672131126</v>
      </c>
      <c r="K319" s="8">
        <v>8.9</v>
      </c>
      <c r="L319" s="8"/>
      <c r="M319" s="12">
        <f t="shared" si="8"/>
        <v>178</v>
      </c>
      <c r="N319" s="12">
        <f t="shared" si="8"/>
        <v>0</v>
      </c>
      <c r="O319" s="12">
        <f t="shared" si="9"/>
        <v>178</v>
      </c>
    </row>
    <row r="320" spans="1:16" x14ac:dyDescent="0.25">
      <c r="A320" s="8"/>
      <c r="B320" s="8"/>
      <c r="C320" s="9"/>
      <c r="D320" s="8" t="s">
        <v>40</v>
      </c>
      <c r="E320" s="8" t="s">
        <v>1339</v>
      </c>
      <c r="F320" s="8">
        <v>2.0399999999999996</v>
      </c>
      <c r="G320" s="10">
        <v>1492</v>
      </c>
      <c r="H320" s="11">
        <v>3043.6800000000003</v>
      </c>
      <c r="I320" s="11">
        <v>6330</v>
      </c>
      <c r="J320" s="11">
        <v>-3286.3199999999997</v>
      </c>
      <c r="K320" s="8">
        <v>4.79</v>
      </c>
      <c r="L320" s="8"/>
      <c r="M320" s="12">
        <f t="shared" si="8"/>
        <v>7146.68</v>
      </c>
      <c r="N320" s="12">
        <f t="shared" si="8"/>
        <v>0</v>
      </c>
      <c r="O320" s="12">
        <f t="shared" si="9"/>
        <v>7146.68</v>
      </c>
    </row>
    <row r="321" spans="1:16" x14ac:dyDescent="0.25">
      <c r="A321" s="8"/>
      <c r="B321" s="8"/>
      <c r="C321" s="9"/>
      <c r="D321" s="8" t="s">
        <v>45</v>
      </c>
      <c r="E321" s="8" t="s">
        <v>1340</v>
      </c>
      <c r="F321" s="8">
        <v>3.7899999999999996</v>
      </c>
      <c r="G321" s="10">
        <v>481</v>
      </c>
      <c r="H321" s="11">
        <v>1822.9900000000002</v>
      </c>
      <c r="I321" s="11">
        <v>6330</v>
      </c>
      <c r="J321" s="11">
        <v>-4507.01</v>
      </c>
      <c r="K321" s="8">
        <v>9.7200000000000006</v>
      </c>
      <c r="L321" s="8"/>
      <c r="M321" s="12">
        <f t="shared" si="8"/>
        <v>4675.3200000000006</v>
      </c>
      <c r="N321" s="12">
        <f t="shared" si="8"/>
        <v>0</v>
      </c>
      <c r="O321" s="12">
        <f t="shared" si="9"/>
        <v>4675.3200000000006</v>
      </c>
    </row>
    <row r="322" spans="1:16" x14ac:dyDescent="0.25">
      <c r="A322" s="8"/>
      <c r="B322" s="8"/>
      <c r="C322" s="9" t="s">
        <v>309</v>
      </c>
      <c r="D322" s="8" t="s">
        <v>32</v>
      </c>
      <c r="E322" s="8" t="s">
        <v>1337</v>
      </c>
      <c r="F322" s="8">
        <v>2.41</v>
      </c>
      <c r="G322" s="10">
        <v>191</v>
      </c>
      <c r="H322" s="11">
        <v>460.31</v>
      </c>
      <c r="I322" s="11">
        <v>1938.4552845528456</v>
      </c>
      <c r="J322" s="11">
        <v>-1478.1452845528456</v>
      </c>
      <c r="K322" s="8">
        <v>5.52</v>
      </c>
      <c r="L322" s="8"/>
      <c r="M322" s="12">
        <f t="shared" si="8"/>
        <v>1054.32</v>
      </c>
      <c r="N322" s="12">
        <f t="shared" si="8"/>
        <v>0</v>
      </c>
      <c r="O322" s="12">
        <f t="shared" si="9"/>
        <v>1054.32</v>
      </c>
    </row>
    <row r="323" spans="1:16" x14ac:dyDescent="0.25">
      <c r="A323" s="8"/>
      <c r="B323" s="8"/>
      <c r="C323" s="9"/>
      <c r="D323" s="8"/>
      <c r="E323" s="8" t="s">
        <v>1338</v>
      </c>
      <c r="F323" s="8">
        <v>4.2699999999999996</v>
      </c>
      <c r="G323" s="10">
        <v>890</v>
      </c>
      <c r="H323" s="11">
        <v>3800.3</v>
      </c>
      <c r="I323" s="11">
        <v>4391.5447154471549</v>
      </c>
      <c r="J323" s="11">
        <v>-591.24471544715448</v>
      </c>
      <c r="K323" s="8">
        <v>8.9</v>
      </c>
      <c r="L323" s="8"/>
      <c r="M323" s="12">
        <f t="shared" si="8"/>
        <v>7921</v>
      </c>
      <c r="N323" s="12">
        <f t="shared" si="8"/>
        <v>0</v>
      </c>
      <c r="O323" s="12">
        <f t="shared" si="9"/>
        <v>7921</v>
      </c>
    </row>
    <row r="324" spans="1:16" x14ac:dyDescent="0.25">
      <c r="A324" s="8"/>
      <c r="B324" s="8"/>
      <c r="C324" s="9"/>
      <c r="D324" s="8" t="s">
        <v>45</v>
      </c>
      <c r="E324" s="8" t="s">
        <v>1340</v>
      </c>
      <c r="F324" s="8">
        <v>3.79</v>
      </c>
      <c r="G324" s="10">
        <v>15</v>
      </c>
      <c r="H324" s="11">
        <v>56.85</v>
      </c>
      <c r="I324" s="11">
        <v>1055</v>
      </c>
      <c r="J324" s="11">
        <v>-998.15</v>
      </c>
      <c r="K324" s="8">
        <v>9.7200000000000006</v>
      </c>
      <c r="L324" s="8"/>
      <c r="M324" s="12">
        <f t="shared" si="8"/>
        <v>145.80000000000001</v>
      </c>
      <c r="N324" s="12">
        <f t="shared" si="8"/>
        <v>0</v>
      </c>
      <c r="O324" s="12">
        <f t="shared" si="9"/>
        <v>145.80000000000001</v>
      </c>
    </row>
    <row r="325" spans="1:16" s="7" customFormat="1" x14ac:dyDescent="0.25">
      <c r="A325" s="13"/>
      <c r="B325" s="13" t="s">
        <v>47</v>
      </c>
      <c r="C325" s="14"/>
      <c r="D325" s="13"/>
      <c r="E325" s="13"/>
      <c r="F325" s="13"/>
      <c r="G325" s="15">
        <v>4027</v>
      </c>
      <c r="H325" s="16">
        <v>11530.11</v>
      </c>
      <c r="I325" s="16">
        <v>27430</v>
      </c>
      <c r="J325" s="16">
        <v>-15899.889999999996</v>
      </c>
      <c r="K325" s="13"/>
      <c r="L325" s="13"/>
      <c r="M325" s="17"/>
      <c r="N325" s="17"/>
      <c r="O325" s="17">
        <f>SUM(O318:O324)</f>
        <v>26298.879999999997</v>
      </c>
      <c r="P325"/>
    </row>
    <row r="326" spans="1:16" x14ac:dyDescent="0.25">
      <c r="A326" s="8"/>
      <c r="B326" s="8" t="s">
        <v>284</v>
      </c>
      <c r="C326" s="9" t="s">
        <v>30</v>
      </c>
      <c r="D326" s="8" t="s">
        <v>1071</v>
      </c>
      <c r="E326" s="8" t="s">
        <v>1072</v>
      </c>
      <c r="F326" s="8">
        <v>2.5</v>
      </c>
      <c r="G326" s="10">
        <v>129</v>
      </c>
      <c r="H326" s="11">
        <v>322.5</v>
      </c>
      <c r="I326" s="11">
        <v>3165</v>
      </c>
      <c r="J326" s="11">
        <v>-2842.5</v>
      </c>
      <c r="K326" s="8"/>
      <c r="L326" s="8">
        <v>2.5</v>
      </c>
      <c r="M326" s="12">
        <f t="shared" ref="M326:N388" si="10">$G326*K326</f>
        <v>0</v>
      </c>
      <c r="N326" s="12">
        <f t="shared" si="10"/>
        <v>322.5</v>
      </c>
      <c r="O326" s="12">
        <f t="shared" ref="O326:O389" si="11">M326+N326</f>
        <v>322.5</v>
      </c>
    </row>
    <row r="327" spans="1:16" x14ac:dyDescent="0.25">
      <c r="A327" s="8"/>
      <c r="B327" s="8"/>
      <c r="C327" s="9" t="s">
        <v>143</v>
      </c>
      <c r="D327" s="8" t="s">
        <v>1071</v>
      </c>
      <c r="E327" s="8" t="s">
        <v>1072</v>
      </c>
      <c r="F327" s="8">
        <v>2.5</v>
      </c>
      <c r="G327" s="10">
        <v>56</v>
      </c>
      <c r="H327" s="11">
        <v>140</v>
      </c>
      <c r="I327" s="11">
        <v>106.2589928057554</v>
      </c>
      <c r="J327" s="11">
        <v>33.741007194244602</v>
      </c>
      <c r="K327" s="8"/>
      <c r="L327" s="8">
        <v>2.5</v>
      </c>
      <c r="M327" s="12">
        <f t="shared" si="10"/>
        <v>0</v>
      </c>
      <c r="N327" s="12">
        <f t="shared" si="10"/>
        <v>140</v>
      </c>
      <c r="O327" s="12">
        <f t="shared" si="11"/>
        <v>140</v>
      </c>
    </row>
    <row r="328" spans="1:16" x14ac:dyDescent="0.25">
      <c r="A328" s="8"/>
      <c r="B328" s="8"/>
      <c r="C328" s="9"/>
      <c r="D328" s="8" t="s">
        <v>32</v>
      </c>
      <c r="E328" s="8" t="s">
        <v>932</v>
      </c>
      <c r="F328" s="8">
        <v>3.05</v>
      </c>
      <c r="G328" s="10">
        <v>215</v>
      </c>
      <c r="H328" s="11">
        <v>655.75</v>
      </c>
      <c r="I328" s="11">
        <v>577.16284987277345</v>
      </c>
      <c r="J328" s="11">
        <v>78.58715012722655</v>
      </c>
      <c r="K328" s="8"/>
      <c r="L328" s="8">
        <v>3.05</v>
      </c>
      <c r="M328" s="12">
        <f t="shared" si="10"/>
        <v>0</v>
      </c>
      <c r="N328" s="12">
        <f t="shared" si="10"/>
        <v>655.75</v>
      </c>
      <c r="O328" s="12">
        <f t="shared" si="11"/>
        <v>655.75</v>
      </c>
    </row>
    <row r="329" spans="1:16" x14ac:dyDescent="0.25">
      <c r="A329" s="8"/>
      <c r="B329" s="8"/>
      <c r="C329" s="9"/>
      <c r="D329" s="8"/>
      <c r="E329" s="8" t="s">
        <v>924</v>
      </c>
      <c r="F329" s="8">
        <v>4.1500000000000004</v>
      </c>
      <c r="G329" s="10">
        <v>38</v>
      </c>
      <c r="H329" s="11">
        <v>157.69999999999999</v>
      </c>
      <c r="I329" s="11">
        <v>102.01017811704835</v>
      </c>
      <c r="J329" s="11">
        <v>55.689821882951634</v>
      </c>
      <c r="K329" s="8"/>
      <c r="L329" s="8">
        <v>4.05</v>
      </c>
      <c r="M329" s="12">
        <f t="shared" si="10"/>
        <v>0</v>
      </c>
      <c r="N329" s="12">
        <f t="shared" si="10"/>
        <v>153.9</v>
      </c>
      <c r="O329" s="12">
        <f t="shared" si="11"/>
        <v>153.9</v>
      </c>
    </row>
    <row r="330" spans="1:16" s="7" customFormat="1" x14ac:dyDescent="0.25">
      <c r="A330" s="13"/>
      <c r="B330" s="13" t="s">
        <v>293</v>
      </c>
      <c r="C330" s="14"/>
      <c r="D330" s="13"/>
      <c r="E330" s="13"/>
      <c r="F330" s="13"/>
      <c r="G330" s="15">
        <v>438</v>
      </c>
      <c r="H330" s="16">
        <v>1275.95</v>
      </c>
      <c r="I330" s="16">
        <v>3950.4320207955775</v>
      </c>
      <c r="J330" s="16">
        <v>-2674.4820207955777</v>
      </c>
      <c r="K330" s="13"/>
      <c r="L330" s="13"/>
      <c r="M330" s="17"/>
      <c r="N330" s="17"/>
      <c r="O330" s="17">
        <f>SUM(O326:O329)</f>
        <v>1272.1500000000001</v>
      </c>
      <c r="P330"/>
    </row>
    <row r="331" spans="1:16" x14ac:dyDescent="0.25">
      <c r="A331" s="8"/>
      <c r="B331" s="8" t="s">
        <v>1039</v>
      </c>
      <c r="C331" s="9" t="s">
        <v>143</v>
      </c>
      <c r="D331" s="8" t="s">
        <v>524</v>
      </c>
      <c r="E331" s="8" t="s">
        <v>1040</v>
      </c>
      <c r="F331" s="8">
        <v>0.8</v>
      </c>
      <c r="G331" s="10">
        <v>293</v>
      </c>
      <c r="H331" s="11">
        <v>234.4</v>
      </c>
      <c r="I331" s="11">
        <v>878.21826681049981</v>
      </c>
      <c r="J331" s="11">
        <v>-643.81826681049984</v>
      </c>
      <c r="K331" s="8"/>
      <c r="L331" s="8">
        <v>0.8</v>
      </c>
      <c r="M331" s="12">
        <f t="shared" si="10"/>
        <v>0</v>
      </c>
      <c r="N331" s="12">
        <f t="shared" si="10"/>
        <v>234.4</v>
      </c>
      <c r="O331" s="12">
        <f t="shared" si="11"/>
        <v>234.4</v>
      </c>
    </row>
    <row r="332" spans="1:16" x14ac:dyDescent="0.25">
      <c r="A332" s="8"/>
      <c r="B332" s="8"/>
      <c r="C332" s="9"/>
      <c r="D332" s="8"/>
      <c r="E332" s="8" t="s">
        <v>1168</v>
      </c>
      <c r="F332" s="8">
        <v>0.8</v>
      </c>
      <c r="G332" s="10">
        <v>35</v>
      </c>
      <c r="H332" s="11">
        <v>28</v>
      </c>
      <c r="I332" s="11">
        <v>66.360674705599507</v>
      </c>
      <c r="J332" s="11">
        <v>-38.360674705599514</v>
      </c>
      <c r="K332" s="8"/>
      <c r="L332" s="8">
        <v>0.8</v>
      </c>
      <c r="M332" s="12">
        <f t="shared" si="10"/>
        <v>0</v>
      </c>
      <c r="N332" s="12">
        <f t="shared" si="10"/>
        <v>28</v>
      </c>
      <c r="O332" s="12">
        <f t="shared" si="11"/>
        <v>28</v>
      </c>
    </row>
    <row r="333" spans="1:16" x14ac:dyDescent="0.25">
      <c r="A333" s="8"/>
      <c r="B333" s="8"/>
      <c r="C333" s="9"/>
      <c r="D333" s="8"/>
      <c r="E333" s="8" t="s">
        <v>1150</v>
      </c>
      <c r="F333" s="8">
        <v>0.79999999999999993</v>
      </c>
      <c r="G333" s="10">
        <v>1692</v>
      </c>
      <c r="H333" s="11">
        <v>1353.6000000000001</v>
      </c>
      <c r="I333" s="11">
        <v>4724.7611552457092</v>
      </c>
      <c r="J333" s="11">
        <v>-3371.1611552457102</v>
      </c>
      <c r="K333" s="8"/>
      <c r="L333" s="8">
        <v>0.8</v>
      </c>
      <c r="M333" s="12">
        <f t="shared" si="10"/>
        <v>0</v>
      </c>
      <c r="N333" s="12">
        <f t="shared" si="10"/>
        <v>1353.6000000000001</v>
      </c>
      <c r="O333" s="12">
        <f t="shared" si="11"/>
        <v>1353.6000000000001</v>
      </c>
    </row>
    <row r="334" spans="1:16" x14ac:dyDescent="0.25">
      <c r="A334" s="8"/>
      <c r="B334" s="8"/>
      <c r="C334" s="9"/>
      <c r="D334" s="8"/>
      <c r="E334" s="8" t="s">
        <v>1169</v>
      </c>
      <c r="F334" s="8">
        <v>0.9</v>
      </c>
      <c r="G334" s="10">
        <v>158</v>
      </c>
      <c r="H334" s="11">
        <v>142.20000000000002</v>
      </c>
      <c r="I334" s="11">
        <v>186.95663508646112</v>
      </c>
      <c r="J334" s="11">
        <v>-44.756635086461117</v>
      </c>
      <c r="K334" s="8"/>
      <c r="L334" s="8">
        <v>0.9</v>
      </c>
      <c r="M334" s="12">
        <f t="shared" si="10"/>
        <v>0</v>
      </c>
      <c r="N334" s="12">
        <f t="shared" si="10"/>
        <v>142.20000000000002</v>
      </c>
      <c r="O334" s="12">
        <f t="shared" si="11"/>
        <v>142.20000000000002</v>
      </c>
    </row>
    <row r="335" spans="1:16" x14ac:dyDescent="0.25">
      <c r="A335" s="8"/>
      <c r="B335" s="8"/>
      <c r="C335" s="9"/>
      <c r="D335" s="8"/>
      <c r="E335" s="8" t="s">
        <v>1041</v>
      </c>
      <c r="F335" s="8">
        <v>0.79999999999999993</v>
      </c>
      <c r="G335" s="10">
        <v>1845</v>
      </c>
      <c r="H335" s="11">
        <v>1476</v>
      </c>
      <c r="I335" s="11">
        <v>3614.7324847504356</v>
      </c>
      <c r="J335" s="11">
        <v>-2138.732484750436</v>
      </c>
      <c r="K335" s="8"/>
      <c r="L335" s="8">
        <v>0.8</v>
      </c>
      <c r="M335" s="12">
        <f t="shared" si="10"/>
        <v>0</v>
      </c>
      <c r="N335" s="12">
        <f t="shared" si="10"/>
        <v>1476</v>
      </c>
      <c r="O335" s="12">
        <f t="shared" si="11"/>
        <v>1476</v>
      </c>
    </row>
    <row r="336" spans="1:16" x14ac:dyDescent="0.25">
      <c r="A336" s="8"/>
      <c r="B336" s="8"/>
      <c r="C336" s="9"/>
      <c r="D336" s="8"/>
      <c r="E336" s="8" t="s">
        <v>1042</v>
      </c>
      <c r="F336" s="8">
        <v>0.9</v>
      </c>
      <c r="G336" s="10">
        <v>213</v>
      </c>
      <c r="H336" s="11">
        <v>191.7</v>
      </c>
      <c r="I336" s="11">
        <v>631.22191011235952</v>
      </c>
      <c r="J336" s="11">
        <v>-439.52191011235954</v>
      </c>
      <c r="K336" s="8"/>
      <c r="L336" s="8">
        <v>0.9</v>
      </c>
      <c r="M336" s="12">
        <f t="shared" si="10"/>
        <v>0</v>
      </c>
      <c r="N336" s="12">
        <f t="shared" si="10"/>
        <v>191.70000000000002</v>
      </c>
      <c r="O336" s="12">
        <f t="shared" si="11"/>
        <v>191.70000000000002</v>
      </c>
    </row>
    <row r="337" spans="1:16" x14ac:dyDescent="0.25">
      <c r="A337" s="8"/>
      <c r="B337" s="8"/>
      <c r="C337" s="9"/>
      <c r="D337" s="8"/>
      <c r="E337" s="8" t="s">
        <v>1151</v>
      </c>
      <c r="F337" s="8">
        <v>0.8</v>
      </c>
      <c r="G337" s="10">
        <v>258</v>
      </c>
      <c r="H337" s="11">
        <v>206.4</v>
      </c>
      <c r="I337" s="11">
        <v>869.39814814814815</v>
      </c>
      <c r="J337" s="11">
        <v>-662.99814814814818</v>
      </c>
      <c r="K337" s="8"/>
      <c r="L337" s="8">
        <v>0.8</v>
      </c>
      <c r="M337" s="12">
        <f t="shared" si="10"/>
        <v>0</v>
      </c>
      <c r="N337" s="12">
        <f t="shared" si="10"/>
        <v>206.4</v>
      </c>
      <c r="O337" s="12">
        <f t="shared" si="11"/>
        <v>206.4</v>
      </c>
    </row>
    <row r="338" spans="1:16" x14ac:dyDescent="0.25">
      <c r="A338" s="8"/>
      <c r="B338" s="8"/>
      <c r="C338" s="9"/>
      <c r="D338" s="8"/>
      <c r="E338" s="8" t="s">
        <v>1170</v>
      </c>
      <c r="F338" s="8">
        <v>0.8</v>
      </c>
      <c r="G338" s="10">
        <v>66</v>
      </c>
      <c r="H338" s="11">
        <v>52.8</v>
      </c>
      <c r="I338" s="11">
        <v>190.97591218214831</v>
      </c>
      <c r="J338" s="11">
        <v>-138.17591218214832</v>
      </c>
      <c r="K338" s="8"/>
      <c r="L338" s="8">
        <v>0.8</v>
      </c>
      <c r="M338" s="12">
        <f t="shared" si="10"/>
        <v>0</v>
      </c>
      <c r="N338" s="12">
        <f t="shared" si="10"/>
        <v>52.800000000000004</v>
      </c>
      <c r="O338" s="12">
        <f t="shared" si="11"/>
        <v>52.800000000000004</v>
      </c>
    </row>
    <row r="339" spans="1:16" s="7" customFormat="1" x14ac:dyDescent="0.25">
      <c r="A339" s="13"/>
      <c r="B339" s="13" t="s">
        <v>1043</v>
      </c>
      <c r="C339" s="14"/>
      <c r="D339" s="13"/>
      <c r="E339" s="13"/>
      <c r="F339" s="13"/>
      <c r="G339" s="15">
        <v>4560</v>
      </c>
      <c r="H339" s="16">
        <v>3685.1</v>
      </c>
      <c r="I339" s="16">
        <v>11162.62518704136</v>
      </c>
      <c r="J339" s="16">
        <v>-7477.5251870413604</v>
      </c>
      <c r="K339" s="13"/>
      <c r="L339" s="13"/>
      <c r="M339" s="17"/>
      <c r="N339" s="17"/>
      <c r="O339" s="17">
        <f>SUM(O331:O338)</f>
        <v>3685.1</v>
      </c>
      <c r="P339"/>
    </row>
    <row r="340" spans="1:16" x14ac:dyDescent="0.25">
      <c r="A340" s="8"/>
      <c r="B340" s="8" t="s">
        <v>17</v>
      </c>
      <c r="C340" s="9" t="s">
        <v>143</v>
      </c>
      <c r="D340" s="8" t="s">
        <v>32</v>
      </c>
      <c r="E340" s="8" t="s">
        <v>1341</v>
      </c>
      <c r="F340" s="8">
        <v>3.52</v>
      </c>
      <c r="G340" s="10">
        <v>42</v>
      </c>
      <c r="H340" s="11">
        <v>147.84</v>
      </c>
      <c r="I340" s="11">
        <v>195.19823788546256</v>
      </c>
      <c r="J340" s="11">
        <v>-47.358237885462557</v>
      </c>
      <c r="K340" s="8"/>
      <c r="L340" s="8">
        <v>3.65</v>
      </c>
      <c r="M340" s="12">
        <f t="shared" si="10"/>
        <v>0</v>
      </c>
      <c r="N340" s="12">
        <f t="shared" si="10"/>
        <v>153.29999999999998</v>
      </c>
      <c r="O340" s="12">
        <f t="shared" si="11"/>
        <v>153.29999999999998</v>
      </c>
    </row>
    <row r="341" spans="1:16" x14ac:dyDescent="0.25">
      <c r="A341" s="8"/>
      <c r="B341" s="8"/>
      <c r="C341" s="9"/>
      <c r="D341" s="8"/>
      <c r="E341" s="8" t="s">
        <v>1342</v>
      </c>
      <c r="F341" s="8">
        <v>9.83</v>
      </c>
      <c r="G341" s="10">
        <v>25</v>
      </c>
      <c r="H341" s="11">
        <v>245.75</v>
      </c>
      <c r="I341" s="11">
        <v>116.18942731277532</v>
      </c>
      <c r="J341" s="11">
        <v>129.56057268722469</v>
      </c>
      <c r="K341" s="8"/>
      <c r="L341" s="8">
        <v>9.9600000000000009</v>
      </c>
      <c r="M341" s="12">
        <f t="shared" si="10"/>
        <v>0</v>
      </c>
      <c r="N341" s="12">
        <f t="shared" si="10"/>
        <v>249.00000000000003</v>
      </c>
      <c r="O341" s="12">
        <f t="shared" si="11"/>
        <v>249.00000000000003</v>
      </c>
    </row>
    <row r="342" spans="1:16" x14ac:dyDescent="0.25">
      <c r="A342" s="8"/>
      <c r="B342" s="8"/>
      <c r="C342" s="9"/>
      <c r="D342" s="8" t="s">
        <v>1266</v>
      </c>
      <c r="E342" s="8" t="s">
        <v>1343</v>
      </c>
      <c r="F342" s="8">
        <v>2.850000000000001</v>
      </c>
      <c r="G342" s="10">
        <v>1496</v>
      </c>
      <c r="H342" s="11">
        <v>4263.6000000000004</v>
      </c>
      <c r="I342" s="11">
        <v>9408.2666043648551</v>
      </c>
      <c r="J342" s="11">
        <v>-5144.6666043648556</v>
      </c>
      <c r="K342" s="8"/>
      <c r="L342" s="8">
        <v>3</v>
      </c>
      <c r="M342" s="12">
        <f t="shared" si="10"/>
        <v>0</v>
      </c>
      <c r="N342" s="12">
        <f t="shared" si="10"/>
        <v>4488</v>
      </c>
      <c r="O342" s="12">
        <f t="shared" si="11"/>
        <v>4488</v>
      </c>
    </row>
    <row r="343" spans="1:16" x14ac:dyDescent="0.25">
      <c r="A343" s="8"/>
      <c r="B343" s="8"/>
      <c r="C343" s="9"/>
      <c r="D343" s="8" t="s">
        <v>165</v>
      </c>
      <c r="E343" s="8" t="s">
        <v>1344</v>
      </c>
      <c r="F343" s="8">
        <v>3.54</v>
      </c>
      <c r="G343" s="10">
        <v>147</v>
      </c>
      <c r="H343" s="11">
        <v>520.38</v>
      </c>
      <c r="I343" s="11">
        <v>986.94249617271225</v>
      </c>
      <c r="J343" s="11">
        <v>-466.5624961727122</v>
      </c>
      <c r="K343" s="8"/>
      <c r="L343" s="8">
        <v>3.69</v>
      </c>
      <c r="M343" s="12">
        <f t="shared" si="10"/>
        <v>0</v>
      </c>
      <c r="N343" s="12">
        <f t="shared" si="10"/>
        <v>542.42999999999995</v>
      </c>
      <c r="O343" s="12">
        <f t="shared" si="11"/>
        <v>542.42999999999995</v>
      </c>
    </row>
    <row r="344" spans="1:16" x14ac:dyDescent="0.25">
      <c r="A344" s="8"/>
      <c r="B344" s="8"/>
      <c r="C344" s="9"/>
      <c r="D344" s="8"/>
      <c r="E344" s="8" t="s">
        <v>1345</v>
      </c>
      <c r="F344" s="8">
        <v>3.6</v>
      </c>
      <c r="G344" s="10">
        <v>48</v>
      </c>
      <c r="H344" s="11">
        <v>172.8</v>
      </c>
      <c r="I344" s="11">
        <v>367.75484101692041</v>
      </c>
      <c r="J344" s="11">
        <v>-194.9548410169204</v>
      </c>
      <c r="K344" s="8"/>
      <c r="L344" s="8">
        <v>3.75</v>
      </c>
      <c r="M344" s="12">
        <f t="shared" si="10"/>
        <v>0</v>
      </c>
      <c r="N344" s="12">
        <f t="shared" si="10"/>
        <v>180</v>
      </c>
      <c r="O344" s="12">
        <f t="shared" si="11"/>
        <v>180</v>
      </c>
    </row>
    <row r="345" spans="1:16" x14ac:dyDescent="0.25">
      <c r="A345" s="8"/>
      <c r="B345" s="8"/>
      <c r="C345" s="9"/>
      <c r="D345" s="8"/>
      <c r="E345" s="8" t="s">
        <v>1346</v>
      </c>
      <c r="F345" s="8">
        <v>3.6</v>
      </c>
      <c r="G345" s="10">
        <v>23</v>
      </c>
      <c r="H345" s="11">
        <v>82.8</v>
      </c>
      <c r="I345" s="11">
        <v>187.59118541033433</v>
      </c>
      <c r="J345" s="11">
        <v>-104.79118541033434</v>
      </c>
      <c r="K345" s="8"/>
      <c r="L345" s="8">
        <v>3.75</v>
      </c>
      <c r="M345" s="12">
        <f t="shared" si="10"/>
        <v>0</v>
      </c>
      <c r="N345" s="12">
        <f t="shared" si="10"/>
        <v>86.25</v>
      </c>
      <c r="O345" s="12">
        <f t="shared" si="11"/>
        <v>86.25</v>
      </c>
    </row>
    <row r="346" spans="1:16" s="7" customFormat="1" x14ac:dyDescent="0.25">
      <c r="A346" s="13"/>
      <c r="B346" s="13" t="s">
        <v>34</v>
      </c>
      <c r="C346" s="14"/>
      <c r="D346" s="13"/>
      <c r="E346" s="13"/>
      <c r="F346" s="13"/>
      <c r="G346" s="15">
        <v>1781</v>
      </c>
      <c r="H346" s="16">
        <v>5433.17</v>
      </c>
      <c r="I346" s="16">
        <v>11261.942792163059</v>
      </c>
      <c r="J346" s="16">
        <v>-5828.7727921630594</v>
      </c>
      <c r="K346" s="13"/>
      <c r="L346" s="13"/>
      <c r="M346" s="17"/>
      <c r="N346" s="17"/>
      <c r="O346" s="17">
        <f>SUM(O340:O345)</f>
        <v>5698.9800000000005</v>
      </c>
      <c r="P346"/>
    </row>
    <row r="347" spans="1:16" x14ac:dyDescent="0.25">
      <c r="A347" s="8"/>
      <c r="B347" s="8" t="s">
        <v>939</v>
      </c>
      <c r="C347" s="9" t="s">
        <v>24</v>
      </c>
      <c r="D347" s="8" t="s">
        <v>42</v>
      </c>
      <c r="E347" s="8" t="s">
        <v>1347</v>
      </c>
      <c r="F347" s="8">
        <v>3.11</v>
      </c>
      <c r="G347" s="10">
        <v>1535</v>
      </c>
      <c r="H347" s="11">
        <v>4773.8500000000004</v>
      </c>
      <c r="I347" s="11">
        <v>5185.6322844235083</v>
      </c>
      <c r="J347" s="11">
        <v>-411.78228442350814</v>
      </c>
      <c r="K347" s="8"/>
      <c r="L347" s="8">
        <v>4.03</v>
      </c>
      <c r="M347" s="12">
        <f t="shared" si="10"/>
        <v>0</v>
      </c>
      <c r="N347" s="12">
        <f t="shared" si="10"/>
        <v>6186.05</v>
      </c>
      <c r="O347" s="12">
        <f t="shared" si="11"/>
        <v>6186.05</v>
      </c>
    </row>
    <row r="348" spans="1:16" x14ac:dyDescent="0.25">
      <c r="A348" s="8"/>
      <c r="B348" s="8"/>
      <c r="C348" s="9"/>
      <c r="D348" s="8"/>
      <c r="E348" s="8" t="s">
        <v>1348</v>
      </c>
      <c r="F348" s="8">
        <v>3.11</v>
      </c>
      <c r="G348" s="10">
        <v>906</v>
      </c>
      <c r="H348" s="11">
        <v>2817.66</v>
      </c>
      <c r="I348" s="11">
        <v>10639.367715576491</v>
      </c>
      <c r="J348" s="11">
        <v>-7821.7077155764928</v>
      </c>
      <c r="K348" s="8"/>
      <c r="L348" s="8">
        <v>3.99</v>
      </c>
      <c r="M348" s="12">
        <f t="shared" si="10"/>
        <v>0</v>
      </c>
      <c r="N348" s="12">
        <f t="shared" si="10"/>
        <v>3614.94</v>
      </c>
      <c r="O348" s="12">
        <f t="shared" si="11"/>
        <v>3614.94</v>
      </c>
    </row>
    <row r="349" spans="1:16" x14ac:dyDescent="0.25">
      <c r="A349" s="8"/>
      <c r="B349" s="8"/>
      <c r="C349" s="9" t="s">
        <v>30</v>
      </c>
      <c r="D349" s="8" t="s">
        <v>42</v>
      </c>
      <c r="E349" s="8" t="s">
        <v>1349</v>
      </c>
      <c r="F349" s="8">
        <v>2.2599999999999993</v>
      </c>
      <c r="G349" s="10">
        <v>1149</v>
      </c>
      <c r="H349" s="11">
        <v>2596.7399999999998</v>
      </c>
      <c r="I349" s="11">
        <v>4604.0355428215489</v>
      </c>
      <c r="J349" s="11">
        <v>-2007.2955428215485</v>
      </c>
      <c r="K349" s="8"/>
      <c r="L349" s="8">
        <v>3.12</v>
      </c>
      <c r="M349" s="12">
        <f t="shared" si="10"/>
        <v>0</v>
      </c>
      <c r="N349" s="12">
        <f t="shared" si="10"/>
        <v>3584.88</v>
      </c>
      <c r="O349" s="12">
        <f t="shared" si="11"/>
        <v>3584.88</v>
      </c>
    </row>
    <row r="350" spans="1:16" x14ac:dyDescent="0.25">
      <c r="A350" s="8"/>
      <c r="B350" s="8"/>
      <c r="C350" s="9"/>
      <c r="D350" s="8"/>
      <c r="E350" s="8" t="s">
        <v>1347</v>
      </c>
      <c r="F350" s="8">
        <v>3.11</v>
      </c>
      <c r="G350" s="10">
        <v>975</v>
      </c>
      <c r="H350" s="11">
        <v>3032.25</v>
      </c>
      <c r="I350" s="11">
        <v>3901.6277350080218</v>
      </c>
      <c r="J350" s="11">
        <v>-869.37773500802211</v>
      </c>
      <c r="K350" s="8"/>
      <c r="L350" s="8">
        <v>4.03</v>
      </c>
      <c r="M350" s="12">
        <f t="shared" si="10"/>
        <v>0</v>
      </c>
      <c r="N350" s="12">
        <f t="shared" si="10"/>
        <v>3929.2500000000005</v>
      </c>
      <c r="O350" s="12">
        <f t="shared" si="11"/>
        <v>3929.2500000000005</v>
      </c>
    </row>
    <row r="351" spans="1:16" x14ac:dyDescent="0.25">
      <c r="A351" s="8"/>
      <c r="B351" s="8"/>
      <c r="C351" s="9"/>
      <c r="D351" s="8"/>
      <c r="E351" s="8" t="s">
        <v>1348</v>
      </c>
      <c r="F351" s="8">
        <v>3.11</v>
      </c>
      <c r="G351" s="10">
        <v>943</v>
      </c>
      <c r="H351" s="11">
        <v>2932.73</v>
      </c>
      <c r="I351" s="11">
        <v>11539.336722170432</v>
      </c>
      <c r="J351" s="11">
        <v>-8606.6067221704288</v>
      </c>
      <c r="K351" s="8"/>
      <c r="L351" s="8">
        <v>3.99</v>
      </c>
      <c r="M351" s="12">
        <f t="shared" si="10"/>
        <v>0</v>
      </c>
      <c r="N351" s="12">
        <f t="shared" si="10"/>
        <v>3762.57</v>
      </c>
      <c r="O351" s="12">
        <f t="shared" si="11"/>
        <v>3762.57</v>
      </c>
    </row>
    <row r="352" spans="1:16" s="7" customFormat="1" x14ac:dyDescent="0.25">
      <c r="A352" s="13"/>
      <c r="B352" s="13" t="s">
        <v>944</v>
      </c>
      <c r="C352" s="14"/>
      <c r="D352" s="13"/>
      <c r="E352" s="13"/>
      <c r="F352" s="13"/>
      <c r="G352" s="15">
        <v>5508</v>
      </c>
      <c r="H352" s="16">
        <v>16153.23</v>
      </c>
      <c r="I352" s="16">
        <v>35870.000000000015</v>
      </c>
      <c r="J352" s="16">
        <v>-19716.77</v>
      </c>
      <c r="K352" s="13"/>
      <c r="L352" s="13"/>
      <c r="M352" s="17"/>
      <c r="N352" s="17"/>
      <c r="O352" s="17">
        <f>SUM(O347:O351)</f>
        <v>21077.69</v>
      </c>
      <c r="P352"/>
    </row>
    <row r="353" spans="1:15" x14ac:dyDescent="0.25">
      <c r="A353" s="8"/>
      <c r="B353" s="8" t="s">
        <v>945</v>
      </c>
      <c r="C353" s="9" t="s">
        <v>285</v>
      </c>
      <c r="D353" s="8" t="s">
        <v>946</v>
      </c>
      <c r="E353" s="8" t="s">
        <v>1172</v>
      </c>
      <c r="F353" s="8">
        <v>12.47</v>
      </c>
      <c r="G353" s="10">
        <v>107</v>
      </c>
      <c r="H353" s="11">
        <v>1334.29</v>
      </c>
      <c r="I353" s="11">
        <v>3165</v>
      </c>
      <c r="J353" s="11">
        <v>-1830.71</v>
      </c>
      <c r="K353" s="8"/>
      <c r="L353" s="8">
        <v>20.239999999999998</v>
      </c>
      <c r="M353" s="12">
        <f t="shared" si="10"/>
        <v>0</v>
      </c>
      <c r="N353" s="12">
        <f t="shared" si="10"/>
        <v>2165.6799999999998</v>
      </c>
      <c r="O353" s="12">
        <f t="shared" si="11"/>
        <v>2165.6799999999998</v>
      </c>
    </row>
    <row r="354" spans="1:15" x14ac:dyDescent="0.25">
      <c r="A354" s="8"/>
      <c r="B354" s="8"/>
      <c r="C354" s="9" t="s">
        <v>309</v>
      </c>
      <c r="D354" s="8" t="s">
        <v>946</v>
      </c>
      <c r="E354" s="8" t="s">
        <v>1172</v>
      </c>
      <c r="F354" s="8">
        <v>12.47</v>
      </c>
      <c r="G354" s="10">
        <v>108</v>
      </c>
      <c r="H354" s="11">
        <v>1346.76</v>
      </c>
      <c r="I354" s="11">
        <v>3165</v>
      </c>
      <c r="J354" s="11">
        <v>-1818.24</v>
      </c>
      <c r="K354" s="8"/>
      <c r="L354" s="8">
        <v>20.239999999999998</v>
      </c>
      <c r="M354" s="12">
        <f t="shared" si="10"/>
        <v>0</v>
      </c>
      <c r="N354" s="12">
        <f t="shared" si="10"/>
        <v>2185.9199999999996</v>
      </c>
      <c r="O354" s="12">
        <f t="shared" si="11"/>
        <v>2185.9199999999996</v>
      </c>
    </row>
    <row r="355" spans="1:15" x14ac:dyDescent="0.25">
      <c r="A355" s="8"/>
      <c r="B355" s="8"/>
      <c r="C355" s="9" t="s">
        <v>145</v>
      </c>
      <c r="D355" s="8" t="s">
        <v>946</v>
      </c>
      <c r="E355" s="8" t="s">
        <v>1173</v>
      </c>
      <c r="F355" s="8">
        <v>12.47</v>
      </c>
      <c r="G355" s="10">
        <v>12</v>
      </c>
      <c r="H355" s="11">
        <v>149.63999999999999</v>
      </c>
      <c r="I355" s="11">
        <v>147.18951612903226</v>
      </c>
      <c r="J355" s="11">
        <v>2.4504838709677301</v>
      </c>
      <c r="K355" s="8"/>
      <c r="L355" s="8">
        <v>20.239999999999998</v>
      </c>
      <c r="M355" s="12">
        <f t="shared" si="10"/>
        <v>0</v>
      </c>
      <c r="N355" s="12">
        <f t="shared" si="10"/>
        <v>242.88</v>
      </c>
      <c r="O355" s="12">
        <f t="shared" si="11"/>
        <v>242.88</v>
      </c>
    </row>
    <row r="356" spans="1:15" x14ac:dyDescent="0.25">
      <c r="A356" s="8"/>
      <c r="B356" s="8"/>
      <c r="C356" s="9"/>
      <c r="D356" s="8"/>
      <c r="E356" s="8" t="s">
        <v>1350</v>
      </c>
      <c r="F356" s="8">
        <v>12.47</v>
      </c>
      <c r="G356" s="10">
        <v>250</v>
      </c>
      <c r="H356" s="11">
        <v>3117.4999999999995</v>
      </c>
      <c r="I356" s="11">
        <v>2647.598859676908</v>
      </c>
      <c r="J356" s="11">
        <v>469.90114032309145</v>
      </c>
      <c r="K356" s="8"/>
      <c r="L356" s="8">
        <v>20.239999999999998</v>
      </c>
      <c r="M356" s="12">
        <f t="shared" si="10"/>
        <v>0</v>
      </c>
      <c r="N356" s="12">
        <f t="shared" si="10"/>
        <v>5060</v>
      </c>
      <c r="O356" s="12">
        <f t="shared" si="11"/>
        <v>5060</v>
      </c>
    </row>
    <row r="357" spans="1:15" x14ac:dyDescent="0.25">
      <c r="A357" s="8"/>
      <c r="B357" s="8"/>
      <c r="C357" s="9"/>
      <c r="D357" s="8"/>
      <c r="E357" s="8" t="s">
        <v>1351</v>
      </c>
      <c r="F357" s="8">
        <v>12.47</v>
      </c>
      <c r="G357" s="10">
        <v>253</v>
      </c>
      <c r="H357" s="11">
        <v>3154.9099999999994</v>
      </c>
      <c r="I357" s="11">
        <v>2846.9533070022762</v>
      </c>
      <c r="J357" s="11">
        <v>307.95669299772402</v>
      </c>
      <c r="K357" s="8"/>
      <c r="L357" s="8">
        <v>20.239999999999998</v>
      </c>
      <c r="M357" s="12">
        <f t="shared" si="10"/>
        <v>0</v>
      </c>
      <c r="N357" s="12">
        <f t="shared" si="10"/>
        <v>5120.7199999999993</v>
      </c>
      <c r="O357" s="12">
        <f t="shared" si="11"/>
        <v>5120.7199999999993</v>
      </c>
    </row>
    <row r="358" spans="1:15" x14ac:dyDescent="0.25">
      <c r="A358" s="8"/>
      <c r="B358" s="8"/>
      <c r="C358" s="9"/>
      <c r="D358" s="8"/>
      <c r="E358" s="8" t="s">
        <v>1352</v>
      </c>
      <c r="F358" s="8">
        <v>12.47</v>
      </c>
      <c r="G358" s="10">
        <v>62</v>
      </c>
      <c r="H358" s="11">
        <v>773.1400000000001</v>
      </c>
      <c r="I358" s="11">
        <v>700.98888888888882</v>
      </c>
      <c r="J358" s="11">
        <v>72.151111111111177</v>
      </c>
      <c r="K358" s="8"/>
      <c r="L358" s="8">
        <v>20.239999999999998</v>
      </c>
      <c r="M358" s="12">
        <f t="shared" si="10"/>
        <v>0</v>
      </c>
      <c r="N358" s="12">
        <f t="shared" si="10"/>
        <v>1254.8799999999999</v>
      </c>
      <c r="O358" s="12">
        <f t="shared" si="11"/>
        <v>1254.8799999999999</v>
      </c>
    </row>
    <row r="359" spans="1:15" x14ac:dyDescent="0.25">
      <c r="A359" s="8"/>
      <c r="B359" s="8"/>
      <c r="C359" s="9"/>
      <c r="D359" s="8"/>
      <c r="E359" s="8" t="s">
        <v>1172</v>
      </c>
      <c r="F359" s="8">
        <v>12.47</v>
      </c>
      <c r="G359" s="10">
        <v>34</v>
      </c>
      <c r="H359" s="11">
        <v>423.98</v>
      </c>
      <c r="I359" s="11">
        <v>532.37095219977527</v>
      </c>
      <c r="J359" s="11">
        <v>-108.39095219977521</v>
      </c>
      <c r="K359" s="8"/>
      <c r="L359" s="8">
        <v>20.239999999999998</v>
      </c>
      <c r="M359" s="12">
        <f t="shared" si="10"/>
        <v>0</v>
      </c>
      <c r="N359" s="12">
        <f t="shared" si="10"/>
        <v>688.16</v>
      </c>
      <c r="O359" s="12">
        <f t="shared" si="11"/>
        <v>688.16</v>
      </c>
    </row>
    <row r="360" spans="1:15" x14ac:dyDescent="0.25">
      <c r="A360" s="8"/>
      <c r="B360" s="8"/>
      <c r="C360" s="9"/>
      <c r="D360" s="8"/>
      <c r="E360" s="8" t="s">
        <v>1353</v>
      </c>
      <c r="F360" s="8">
        <v>12.47</v>
      </c>
      <c r="G360" s="10">
        <v>500</v>
      </c>
      <c r="H360" s="11">
        <v>6235.0000000000009</v>
      </c>
      <c r="I360" s="11">
        <v>6331.8498687521542</v>
      </c>
      <c r="J360" s="11">
        <v>-96.849868752155217</v>
      </c>
      <c r="K360" s="8"/>
      <c r="L360" s="8">
        <v>20.239999999999998</v>
      </c>
      <c r="M360" s="12">
        <f t="shared" si="10"/>
        <v>0</v>
      </c>
      <c r="N360" s="12">
        <f t="shared" si="10"/>
        <v>10120</v>
      </c>
      <c r="O360" s="12">
        <f t="shared" si="11"/>
        <v>10120</v>
      </c>
    </row>
    <row r="361" spans="1:15" x14ac:dyDescent="0.25">
      <c r="A361" s="8"/>
      <c r="B361" s="8"/>
      <c r="C361" s="9"/>
      <c r="D361" s="8"/>
      <c r="E361" s="8" t="s">
        <v>1354</v>
      </c>
      <c r="F361" s="8">
        <v>12.47</v>
      </c>
      <c r="G361" s="10">
        <v>262</v>
      </c>
      <c r="H361" s="11">
        <v>3267.1399999999994</v>
      </c>
      <c r="I361" s="11">
        <v>3088.8869598765436</v>
      </c>
      <c r="J361" s="11">
        <v>178.25304012345674</v>
      </c>
      <c r="K361" s="8"/>
      <c r="L361" s="8">
        <v>20.239999999999998</v>
      </c>
      <c r="M361" s="12">
        <f t="shared" si="10"/>
        <v>0</v>
      </c>
      <c r="N361" s="12">
        <f t="shared" si="10"/>
        <v>5302.8799999999992</v>
      </c>
      <c r="O361" s="12">
        <f t="shared" si="11"/>
        <v>5302.8799999999992</v>
      </c>
    </row>
    <row r="362" spans="1:15" x14ac:dyDescent="0.25">
      <c r="A362" s="8"/>
      <c r="B362" s="8"/>
      <c r="C362" s="9"/>
      <c r="D362" s="8"/>
      <c r="E362" s="8" t="s">
        <v>1355</v>
      </c>
      <c r="F362" s="8">
        <v>12.47</v>
      </c>
      <c r="G362" s="10">
        <v>216</v>
      </c>
      <c r="H362" s="11">
        <v>2693.5199999999995</v>
      </c>
      <c r="I362" s="11">
        <v>2551.1505363633105</v>
      </c>
      <c r="J362" s="11">
        <v>142.36946363669023</v>
      </c>
      <c r="K362" s="8"/>
      <c r="L362" s="8">
        <v>20.239999999999998</v>
      </c>
      <c r="M362" s="12">
        <f t="shared" si="10"/>
        <v>0</v>
      </c>
      <c r="N362" s="12">
        <f t="shared" si="10"/>
        <v>4371.8399999999992</v>
      </c>
      <c r="O362" s="12">
        <f t="shared" si="11"/>
        <v>4371.8399999999992</v>
      </c>
    </row>
    <row r="363" spans="1:15" x14ac:dyDescent="0.25">
      <c r="A363" s="8"/>
      <c r="B363" s="8"/>
      <c r="C363" s="9"/>
      <c r="D363" s="8"/>
      <c r="E363" s="8" t="s">
        <v>1356</v>
      </c>
      <c r="F363" s="8">
        <v>12.47</v>
      </c>
      <c r="G363" s="10">
        <v>408</v>
      </c>
      <c r="H363" s="11">
        <v>5087.76</v>
      </c>
      <c r="I363" s="11">
        <v>4363.0111111111109</v>
      </c>
      <c r="J363" s="11">
        <v>724.7488888888887</v>
      </c>
      <c r="K363" s="8"/>
      <c r="L363" s="8">
        <v>20.239999999999998</v>
      </c>
      <c r="M363" s="12">
        <f t="shared" si="10"/>
        <v>0</v>
      </c>
      <c r="N363" s="12">
        <f t="shared" si="10"/>
        <v>8257.92</v>
      </c>
      <c r="O363" s="12">
        <f t="shared" si="11"/>
        <v>8257.92</v>
      </c>
    </row>
    <row r="364" spans="1:15" x14ac:dyDescent="0.25">
      <c r="A364" s="8"/>
      <c r="B364" s="8"/>
      <c r="C364" s="9" t="s">
        <v>148</v>
      </c>
      <c r="D364" s="8" t="s">
        <v>946</v>
      </c>
      <c r="E364" s="8" t="s">
        <v>1173</v>
      </c>
      <c r="F364" s="8">
        <v>12.47</v>
      </c>
      <c r="G364" s="10">
        <v>13</v>
      </c>
      <c r="H364" s="11">
        <v>162.11000000000001</v>
      </c>
      <c r="I364" s="11">
        <v>158.53360215053763</v>
      </c>
      <c r="J364" s="11">
        <v>3.5763978494623672</v>
      </c>
      <c r="K364" s="8"/>
      <c r="L364" s="8">
        <v>20.239999999999998</v>
      </c>
      <c r="M364" s="12">
        <f t="shared" si="10"/>
        <v>0</v>
      </c>
      <c r="N364" s="12">
        <f t="shared" si="10"/>
        <v>263.12</v>
      </c>
      <c r="O364" s="12">
        <f t="shared" si="11"/>
        <v>263.12</v>
      </c>
    </row>
    <row r="365" spans="1:15" x14ac:dyDescent="0.25">
      <c r="A365" s="8"/>
      <c r="B365" s="8"/>
      <c r="C365" s="9"/>
      <c r="D365" s="8"/>
      <c r="E365" s="8" t="s">
        <v>1350</v>
      </c>
      <c r="F365" s="8">
        <v>12.47</v>
      </c>
      <c r="G365" s="10">
        <v>251</v>
      </c>
      <c r="H365" s="11">
        <v>3129.9700000000003</v>
      </c>
      <c r="I365" s="11">
        <v>2662.9222753936401</v>
      </c>
      <c r="J365" s="11">
        <v>467.04772460635991</v>
      </c>
      <c r="K365" s="8"/>
      <c r="L365" s="8">
        <v>20.239999999999998</v>
      </c>
      <c r="M365" s="12">
        <f t="shared" si="10"/>
        <v>0</v>
      </c>
      <c r="N365" s="12">
        <f t="shared" si="10"/>
        <v>5080.24</v>
      </c>
      <c r="O365" s="12">
        <f t="shared" si="11"/>
        <v>5080.24</v>
      </c>
    </row>
    <row r="366" spans="1:15" x14ac:dyDescent="0.25">
      <c r="A366" s="8"/>
      <c r="B366" s="8"/>
      <c r="C366" s="9"/>
      <c r="D366" s="8"/>
      <c r="E366" s="8" t="s">
        <v>1351</v>
      </c>
      <c r="F366" s="8">
        <v>12.47</v>
      </c>
      <c r="G366" s="10">
        <v>254</v>
      </c>
      <c r="H366" s="11">
        <v>3167.3799999999997</v>
      </c>
      <c r="I366" s="11">
        <v>2840.8742072295445</v>
      </c>
      <c r="J366" s="11">
        <v>326.50579277045551</v>
      </c>
      <c r="K366" s="8"/>
      <c r="L366" s="8">
        <v>20.239999999999998</v>
      </c>
      <c r="M366" s="12">
        <f t="shared" si="10"/>
        <v>0</v>
      </c>
      <c r="N366" s="12">
        <f t="shared" si="10"/>
        <v>5140.96</v>
      </c>
      <c r="O366" s="12">
        <f t="shared" si="11"/>
        <v>5140.96</v>
      </c>
    </row>
    <row r="367" spans="1:15" x14ac:dyDescent="0.25">
      <c r="A367" s="8"/>
      <c r="B367" s="8"/>
      <c r="C367" s="9"/>
      <c r="D367" s="8"/>
      <c r="E367" s="8" t="s">
        <v>1352</v>
      </c>
      <c r="F367" s="8">
        <v>12.47</v>
      </c>
      <c r="G367" s="10">
        <v>64</v>
      </c>
      <c r="H367" s="11">
        <v>798.07999999999993</v>
      </c>
      <c r="I367" s="11">
        <v>722.08888888888885</v>
      </c>
      <c r="J367" s="11">
        <v>75.991111111111138</v>
      </c>
      <c r="K367" s="8"/>
      <c r="L367" s="8">
        <v>20.239999999999998</v>
      </c>
      <c r="M367" s="12">
        <f t="shared" si="10"/>
        <v>0</v>
      </c>
      <c r="N367" s="12">
        <f t="shared" si="10"/>
        <v>1295.3599999999999</v>
      </c>
      <c r="O367" s="12">
        <f t="shared" si="11"/>
        <v>1295.3599999999999</v>
      </c>
    </row>
    <row r="368" spans="1:15" x14ac:dyDescent="0.25">
      <c r="A368" s="8"/>
      <c r="B368" s="8"/>
      <c r="C368" s="9"/>
      <c r="D368" s="8"/>
      <c r="E368" s="8" t="s">
        <v>1172</v>
      </c>
      <c r="F368" s="8">
        <v>12.47</v>
      </c>
      <c r="G368" s="10">
        <v>35</v>
      </c>
      <c r="H368" s="11">
        <v>436.45000000000005</v>
      </c>
      <c r="I368" s="11">
        <v>537.43735319102836</v>
      </c>
      <c r="J368" s="11">
        <v>-100.98735319102836</v>
      </c>
      <c r="K368" s="8"/>
      <c r="L368" s="8">
        <v>20.239999999999998</v>
      </c>
      <c r="M368" s="12">
        <f t="shared" si="10"/>
        <v>0</v>
      </c>
      <c r="N368" s="12">
        <f t="shared" si="10"/>
        <v>708.4</v>
      </c>
      <c r="O368" s="12">
        <f t="shared" si="11"/>
        <v>708.4</v>
      </c>
    </row>
    <row r="369" spans="1:16" x14ac:dyDescent="0.25">
      <c r="A369" s="8"/>
      <c r="B369" s="8"/>
      <c r="C369" s="9"/>
      <c r="D369" s="8"/>
      <c r="E369" s="8" t="s">
        <v>1353</v>
      </c>
      <c r="F369" s="8">
        <v>12.47</v>
      </c>
      <c r="G369" s="10">
        <v>500</v>
      </c>
      <c r="H369" s="11">
        <v>6235.0000000000009</v>
      </c>
      <c r="I369" s="11">
        <v>6304.9368655417538</v>
      </c>
      <c r="J369" s="11">
        <v>-69.936865541755111</v>
      </c>
      <c r="K369" s="8"/>
      <c r="L369" s="8">
        <v>20.239999999999998</v>
      </c>
      <c r="M369" s="12">
        <f t="shared" si="10"/>
        <v>0</v>
      </c>
      <c r="N369" s="12">
        <f t="shared" si="10"/>
        <v>10120</v>
      </c>
      <c r="O369" s="12">
        <f t="shared" si="11"/>
        <v>10120</v>
      </c>
    </row>
    <row r="370" spans="1:16" x14ac:dyDescent="0.25">
      <c r="A370" s="8"/>
      <c r="B370" s="8"/>
      <c r="C370" s="9"/>
      <c r="D370" s="8"/>
      <c r="E370" s="8" t="s">
        <v>1354</v>
      </c>
      <c r="F370" s="8">
        <v>12.47</v>
      </c>
      <c r="G370" s="10">
        <v>262</v>
      </c>
      <c r="H370" s="11">
        <v>3267.1400000000003</v>
      </c>
      <c r="I370" s="11">
        <v>3075.9736224156482</v>
      </c>
      <c r="J370" s="11">
        <v>191.16637758435206</v>
      </c>
      <c r="K370" s="8"/>
      <c r="L370" s="8">
        <v>20.239999999999998</v>
      </c>
      <c r="M370" s="12">
        <f t="shared" si="10"/>
        <v>0</v>
      </c>
      <c r="N370" s="12">
        <f t="shared" si="10"/>
        <v>5302.8799999999992</v>
      </c>
      <c r="O370" s="12">
        <f t="shared" si="11"/>
        <v>5302.8799999999992</v>
      </c>
    </row>
    <row r="371" spans="1:16" x14ac:dyDescent="0.25">
      <c r="A371" s="8"/>
      <c r="B371" s="8"/>
      <c r="C371" s="9"/>
      <c r="D371" s="8"/>
      <c r="E371" s="8" t="s">
        <v>1355</v>
      </c>
      <c r="F371" s="8">
        <v>12.47</v>
      </c>
      <c r="G371" s="10">
        <v>221</v>
      </c>
      <c r="H371" s="11">
        <v>2755.87</v>
      </c>
      <c r="I371" s="11">
        <v>2598.1442963000686</v>
      </c>
      <c r="J371" s="11">
        <v>157.72570369993147</v>
      </c>
      <c r="K371" s="8"/>
      <c r="L371" s="8">
        <v>20.239999999999998</v>
      </c>
      <c r="M371" s="12">
        <f t="shared" si="10"/>
        <v>0</v>
      </c>
      <c r="N371" s="12">
        <f t="shared" si="10"/>
        <v>4473.04</v>
      </c>
      <c r="O371" s="12">
        <f t="shared" si="11"/>
        <v>4473.04</v>
      </c>
    </row>
    <row r="372" spans="1:16" x14ac:dyDescent="0.25">
      <c r="A372" s="8"/>
      <c r="B372" s="8"/>
      <c r="C372" s="9"/>
      <c r="D372" s="8"/>
      <c r="E372" s="8" t="s">
        <v>1356</v>
      </c>
      <c r="F372" s="8">
        <v>12.47</v>
      </c>
      <c r="G372" s="10">
        <v>403</v>
      </c>
      <c r="H372" s="11">
        <v>5025.41</v>
      </c>
      <c r="I372" s="11">
        <v>4309.0888888888894</v>
      </c>
      <c r="J372" s="11">
        <v>716.32111111111078</v>
      </c>
      <c r="K372" s="8"/>
      <c r="L372" s="8">
        <v>20.239999999999998</v>
      </c>
      <c r="M372" s="12">
        <f t="shared" si="10"/>
        <v>0</v>
      </c>
      <c r="N372" s="12">
        <f t="shared" si="10"/>
        <v>8156.7199999999993</v>
      </c>
      <c r="O372" s="12">
        <f t="shared" si="11"/>
        <v>8156.7199999999993</v>
      </c>
    </row>
    <row r="373" spans="1:16" s="7" customFormat="1" x14ac:dyDescent="0.25">
      <c r="A373" s="13"/>
      <c r="B373" s="13" t="s">
        <v>948</v>
      </c>
      <c r="C373" s="14"/>
      <c r="D373" s="13"/>
      <c r="E373" s="13"/>
      <c r="F373" s="13"/>
      <c r="G373" s="15">
        <v>4215</v>
      </c>
      <c r="H373" s="16">
        <v>52561.049999999996</v>
      </c>
      <c r="I373" s="16">
        <v>52749.999999999978</v>
      </c>
      <c r="J373" s="16">
        <v>-188.9500000000005</v>
      </c>
      <c r="K373" s="13"/>
      <c r="L373" s="13"/>
      <c r="M373" s="17"/>
      <c r="N373" s="17"/>
      <c r="O373" s="17">
        <f>SUM(O353:O372)</f>
        <v>85311.599999999991</v>
      </c>
      <c r="P373"/>
    </row>
    <row r="374" spans="1:16" x14ac:dyDescent="0.25">
      <c r="A374" s="8"/>
      <c r="B374" s="8" t="s">
        <v>949</v>
      </c>
      <c r="C374" s="9" t="s">
        <v>18</v>
      </c>
      <c r="D374" s="8" t="s">
        <v>49</v>
      </c>
      <c r="E374" s="8" t="s">
        <v>1078</v>
      </c>
      <c r="F374" s="8">
        <v>4.9800000000000004</v>
      </c>
      <c r="G374" s="10">
        <v>54</v>
      </c>
      <c r="H374" s="11">
        <v>268.92</v>
      </c>
      <c r="I374" s="11">
        <v>1017.3214285714286</v>
      </c>
      <c r="J374" s="11">
        <v>-748.4014285714286</v>
      </c>
      <c r="K374" s="8"/>
      <c r="L374" s="8">
        <v>6.34</v>
      </c>
      <c r="M374" s="12">
        <f t="shared" si="10"/>
        <v>0</v>
      </c>
      <c r="N374" s="12">
        <f t="shared" si="10"/>
        <v>342.36</v>
      </c>
      <c r="O374" s="12">
        <f t="shared" si="11"/>
        <v>342.36</v>
      </c>
    </row>
    <row r="375" spans="1:16" x14ac:dyDescent="0.25">
      <c r="A375" s="8"/>
      <c r="B375" s="8"/>
      <c r="C375" s="9"/>
      <c r="D375" s="8"/>
      <c r="E375" s="8" t="s">
        <v>1175</v>
      </c>
      <c r="F375" s="8">
        <v>5</v>
      </c>
      <c r="G375" s="10">
        <v>680</v>
      </c>
      <c r="H375" s="11">
        <v>3400</v>
      </c>
      <c r="I375" s="11">
        <v>5194.7872725954912</v>
      </c>
      <c r="J375" s="11">
        <v>-1794.7872725954917</v>
      </c>
      <c r="K375" s="8"/>
      <c r="L375" s="8">
        <v>6.15</v>
      </c>
      <c r="M375" s="12">
        <f t="shared" si="10"/>
        <v>0</v>
      </c>
      <c r="N375" s="12">
        <f t="shared" si="10"/>
        <v>4182</v>
      </c>
      <c r="O375" s="12">
        <f t="shared" si="11"/>
        <v>4182</v>
      </c>
    </row>
    <row r="376" spans="1:16" x14ac:dyDescent="0.25">
      <c r="A376" s="8"/>
      <c r="B376" s="8"/>
      <c r="C376" s="9"/>
      <c r="D376" s="8"/>
      <c r="E376" s="8" t="s">
        <v>1357</v>
      </c>
      <c r="F376" s="8">
        <v>5</v>
      </c>
      <c r="G376" s="10">
        <v>155</v>
      </c>
      <c r="H376" s="11">
        <v>775</v>
      </c>
      <c r="I376" s="11">
        <v>2242.7504537626573</v>
      </c>
      <c r="J376" s="11">
        <v>-1467.7504537626571</v>
      </c>
      <c r="K376" s="8"/>
      <c r="L376" s="8">
        <v>5.95</v>
      </c>
      <c r="M376" s="12">
        <f t="shared" si="10"/>
        <v>0</v>
      </c>
      <c r="N376" s="12">
        <f t="shared" si="10"/>
        <v>922.25</v>
      </c>
      <c r="O376" s="12">
        <f t="shared" si="11"/>
        <v>922.25</v>
      </c>
    </row>
    <row r="377" spans="1:16" x14ac:dyDescent="0.25">
      <c r="A377" s="8"/>
      <c r="B377" s="8"/>
      <c r="C377" s="9" t="s">
        <v>24</v>
      </c>
      <c r="D377" s="8" t="s">
        <v>49</v>
      </c>
      <c r="E377" s="8" t="s">
        <v>1175</v>
      </c>
      <c r="F377" s="8">
        <v>5</v>
      </c>
      <c r="G377" s="10">
        <v>679</v>
      </c>
      <c r="H377" s="11">
        <v>3395</v>
      </c>
      <c r="I377" s="11">
        <v>5185.0451451451454</v>
      </c>
      <c r="J377" s="11">
        <v>-1790.0451451451452</v>
      </c>
      <c r="K377" s="8"/>
      <c r="L377" s="8">
        <v>6.15</v>
      </c>
      <c r="M377" s="12">
        <f t="shared" si="10"/>
        <v>0</v>
      </c>
      <c r="N377" s="12">
        <f t="shared" si="10"/>
        <v>4175.8500000000004</v>
      </c>
      <c r="O377" s="12">
        <f t="shared" si="11"/>
        <v>4175.8500000000004</v>
      </c>
    </row>
    <row r="378" spans="1:16" x14ac:dyDescent="0.25">
      <c r="A378" s="8"/>
      <c r="B378" s="8"/>
      <c r="C378" s="9"/>
      <c r="D378" s="8"/>
      <c r="E378" s="8" t="s">
        <v>1357</v>
      </c>
      <c r="F378" s="8">
        <v>5</v>
      </c>
      <c r="G378" s="10">
        <v>150</v>
      </c>
      <c r="H378" s="11">
        <v>750</v>
      </c>
      <c r="I378" s="11">
        <v>2199.9548548548546</v>
      </c>
      <c r="J378" s="11">
        <v>-1449.9548548548548</v>
      </c>
      <c r="K378" s="8"/>
      <c r="L378" s="8">
        <v>5.95</v>
      </c>
      <c r="M378" s="12">
        <f t="shared" si="10"/>
        <v>0</v>
      </c>
      <c r="N378" s="12">
        <f t="shared" si="10"/>
        <v>892.5</v>
      </c>
      <c r="O378" s="12">
        <f t="shared" si="11"/>
        <v>892.5</v>
      </c>
    </row>
    <row r="379" spans="1:16" x14ac:dyDescent="0.25">
      <c r="A379" s="8"/>
      <c r="B379" s="8"/>
      <c r="C379" s="9" t="s">
        <v>187</v>
      </c>
      <c r="D379" s="8" t="s">
        <v>49</v>
      </c>
      <c r="E379" s="8" t="s">
        <v>1079</v>
      </c>
      <c r="F379" s="8">
        <v>5</v>
      </c>
      <c r="G379" s="10">
        <v>33</v>
      </c>
      <c r="H379" s="11">
        <v>165</v>
      </c>
      <c r="I379" s="11">
        <v>977.65581710743004</v>
      </c>
      <c r="J379" s="11">
        <v>-812.65581710743004</v>
      </c>
      <c r="K379" s="8"/>
      <c r="L379" s="8">
        <v>6.8</v>
      </c>
      <c r="M379" s="12">
        <f t="shared" si="10"/>
        <v>0</v>
      </c>
      <c r="N379" s="12">
        <f t="shared" si="10"/>
        <v>224.4</v>
      </c>
      <c r="O379" s="12">
        <f t="shared" si="11"/>
        <v>224.4</v>
      </c>
    </row>
    <row r="380" spans="1:16" x14ac:dyDescent="0.25">
      <c r="A380" s="8"/>
      <c r="B380" s="8"/>
      <c r="C380" s="9"/>
      <c r="D380" s="8"/>
      <c r="E380" s="8" t="s">
        <v>1177</v>
      </c>
      <c r="F380" s="8">
        <v>5</v>
      </c>
      <c r="G380" s="10">
        <v>599</v>
      </c>
      <c r="H380" s="11">
        <v>2995</v>
      </c>
      <c r="I380" s="11">
        <v>7462.3441828925697</v>
      </c>
      <c r="J380" s="11">
        <v>-4467.3441828925697</v>
      </c>
      <c r="K380" s="8"/>
      <c r="L380" s="8">
        <v>6.8</v>
      </c>
      <c r="M380" s="12">
        <f t="shared" si="10"/>
        <v>0</v>
      </c>
      <c r="N380" s="12">
        <f t="shared" si="10"/>
        <v>4073.2</v>
      </c>
      <c r="O380" s="12">
        <f t="shared" si="11"/>
        <v>4073.2</v>
      </c>
    </row>
    <row r="381" spans="1:16" x14ac:dyDescent="0.25">
      <c r="A381" s="8"/>
      <c r="B381" s="8"/>
      <c r="C381" s="9"/>
      <c r="D381" s="8"/>
      <c r="E381" s="8" t="s">
        <v>1358</v>
      </c>
      <c r="F381" s="8">
        <v>5</v>
      </c>
      <c r="G381" s="10">
        <v>150</v>
      </c>
      <c r="H381" s="11">
        <v>750</v>
      </c>
      <c r="I381" s="11">
        <v>1055</v>
      </c>
      <c r="J381" s="11">
        <v>-305</v>
      </c>
      <c r="K381" s="8"/>
      <c r="L381" s="8">
        <v>6.75</v>
      </c>
      <c r="M381" s="12">
        <f t="shared" si="10"/>
        <v>0</v>
      </c>
      <c r="N381" s="12">
        <f t="shared" si="10"/>
        <v>1012.5</v>
      </c>
      <c r="O381" s="12">
        <f t="shared" si="11"/>
        <v>1012.5</v>
      </c>
    </row>
    <row r="382" spans="1:16" x14ac:dyDescent="0.25">
      <c r="A382" s="8"/>
      <c r="B382" s="8"/>
      <c r="C382" s="9" t="s">
        <v>188</v>
      </c>
      <c r="D382" s="8" t="s">
        <v>49</v>
      </c>
      <c r="E382" s="8" t="s">
        <v>1079</v>
      </c>
      <c r="F382" s="8">
        <v>5</v>
      </c>
      <c r="G382" s="10">
        <v>31</v>
      </c>
      <c r="H382" s="11">
        <v>155</v>
      </c>
      <c r="I382" s="11">
        <v>923.03046594982084</v>
      </c>
      <c r="J382" s="11">
        <v>-768.03046594982084</v>
      </c>
      <c r="K382" s="8"/>
      <c r="L382" s="8">
        <v>6.8</v>
      </c>
      <c r="M382" s="12">
        <f t="shared" si="10"/>
        <v>0</v>
      </c>
      <c r="N382" s="12">
        <f t="shared" si="10"/>
        <v>210.79999999999998</v>
      </c>
      <c r="O382" s="12">
        <f t="shared" si="11"/>
        <v>210.79999999999998</v>
      </c>
    </row>
    <row r="383" spans="1:16" x14ac:dyDescent="0.25">
      <c r="A383" s="8"/>
      <c r="B383" s="8"/>
      <c r="C383" s="9"/>
      <c r="D383" s="8"/>
      <c r="E383" s="8" t="s">
        <v>1177</v>
      </c>
      <c r="F383" s="8">
        <v>5</v>
      </c>
      <c r="G383" s="10">
        <v>648</v>
      </c>
      <c r="H383" s="11">
        <v>3240</v>
      </c>
      <c r="I383" s="11">
        <v>7516.9695340501794</v>
      </c>
      <c r="J383" s="11">
        <v>-4276.9695340501794</v>
      </c>
      <c r="K383" s="8"/>
      <c r="L383" s="8">
        <v>6.8</v>
      </c>
      <c r="M383" s="12">
        <f t="shared" si="10"/>
        <v>0</v>
      </c>
      <c r="N383" s="12">
        <f t="shared" si="10"/>
        <v>4406.3999999999996</v>
      </c>
      <c r="O383" s="12">
        <f t="shared" si="11"/>
        <v>4406.3999999999996</v>
      </c>
    </row>
    <row r="384" spans="1:16" x14ac:dyDescent="0.25">
      <c r="A384" s="8"/>
      <c r="B384" s="8"/>
      <c r="C384" s="9"/>
      <c r="D384" s="8"/>
      <c r="E384" s="8" t="s">
        <v>1358</v>
      </c>
      <c r="F384" s="8">
        <v>5</v>
      </c>
      <c r="G384" s="10">
        <v>157</v>
      </c>
      <c r="H384" s="11">
        <v>785</v>
      </c>
      <c r="I384" s="11">
        <v>1055</v>
      </c>
      <c r="J384" s="11">
        <v>-270</v>
      </c>
      <c r="K384" s="8"/>
      <c r="L384" s="8">
        <v>6.75</v>
      </c>
      <c r="M384" s="12">
        <f t="shared" si="10"/>
        <v>0</v>
      </c>
      <c r="N384" s="12">
        <f t="shared" si="10"/>
        <v>1059.75</v>
      </c>
      <c r="O384" s="12">
        <f t="shared" si="11"/>
        <v>1059.75</v>
      </c>
    </row>
    <row r="385" spans="1:16" s="7" customFormat="1" x14ac:dyDescent="0.25">
      <c r="A385" s="13"/>
      <c r="B385" s="13" t="s">
        <v>952</v>
      </c>
      <c r="C385" s="14"/>
      <c r="D385" s="13"/>
      <c r="E385" s="13"/>
      <c r="F385" s="13"/>
      <c r="G385" s="15">
        <v>3336</v>
      </c>
      <c r="H385" s="16">
        <v>16678.919999999998</v>
      </c>
      <c r="I385" s="16">
        <v>34829.859154929574</v>
      </c>
      <c r="J385" s="16">
        <v>-18150.939154929576</v>
      </c>
      <c r="K385" s="13"/>
      <c r="L385" s="13"/>
      <c r="M385" s="17"/>
      <c r="N385" s="17"/>
      <c r="O385" s="17">
        <f>SUM(O374:O384)</f>
        <v>21502.009999999995</v>
      </c>
      <c r="P385"/>
    </row>
    <row r="386" spans="1:16" s="7" customFormat="1" x14ac:dyDescent="0.25">
      <c r="A386" s="2" t="s">
        <v>334</v>
      </c>
      <c r="B386" s="2"/>
      <c r="C386" s="3"/>
      <c r="D386" s="2"/>
      <c r="E386" s="2"/>
      <c r="F386" s="2"/>
      <c r="G386" s="4">
        <v>44611</v>
      </c>
      <c r="H386" s="5">
        <v>121906.73000000008</v>
      </c>
      <c r="I386" s="5">
        <v>204670</v>
      </c>
      <c r="J386" s="5">
        <v>-82763.269999999975</v>
      </c>
      <c r="K386" s="2"/>
      <c r="L386" s="2"/>
      <c r="M386" s="6"/>
      <c r="N386" s="6"/>
      <c r="O386" s="6"/>
      <c r="P386"/>
    </row>
    <row r="387" spans="1:16" x14ac:dyDescent="0.25">
      <c r="A387" s="8" t="s">
        <v>335</v>
      </c>
      <c r="B387" s="8" t="s">
        <v>221</v>
      </c>
      <c r="C387" s="9" t="s">
        <v>18</v>
      </c>
      <c r="D387" s="8" t="s">
        <v>38</v>
      </c>
      <c r="E387" s="8" t="s">
        <v>1359</v>
      </c>
      <c r="F387" s="8">
        <v>0.66</v>
      </c>
      <c r="G387" s="10">
        <v>7427</v>
      </c>
      <c r="H387" s="11">
        <v>4901.8200000000006</v>
      </c>
      <c r="I387" s="11">
        <v>7746.1415490841018</v>
      </c>
      <c r="J387" s="11">
        <v>-2844.3215490841026</v>
      </c>
      <c r="K387" s="8">
        <v>1.71</v>
      </c>
      <c r="L387" s="8"/>
      <c r="M387" s="12">
        <f t="shared" si="10"/>
        <v>12700.17</v>
      </c>
      <c r="N387" s="12">
        <f t="shared" si="10"/>
        <v>0</v>
      </c>
      <c r="O387" s="12">
        <f t="shared" si="11"/>
        <v>12700.17</v>
      </c>
    </row>
    <row r="388" spans="1:16" x14ac:dyDescent="0.25">
      <c r="A388" s="8"/>
      <c r="B388" s="8"/>
      <c r="C388" s="9"/>
      <c r="D388" s="8"/>
      <c r="E388" s="8" t="s">
        <v>1360</v>
      </c>
      <c r="F388" s="8">
        <v>0.7</v>
      </c>
      <c r="G388" s="10">
        <v>630</v>
      </c>
      <c r="H388" s="11">
        <v>441</v>
      </c>
      <c r="I388" s="11">
        <v>985.56164383561645</v>
      </c>
      <c r="J388" s="11">
        <v>-544.56164383561645</v>
      </c>
      <c r="K388" s="8">
        <v>1.3</v>
      </c>
      <c r="L388" s="8"/>
      <c r="M388" s="12">
        <f t="shared" si="10"/>
        <v>819</v>
      </c>
      <c r="N388" s="12">
        <f t="shared" si="10"/>
        <v>0</v>
      </c>
      <c r="O388" s="12">
        <f t="shared" si="11"/>
        <v>819</v>
      </c>
    </row>
    <row r="389" spans="1:16" x14ac:dyDescent="0.25">
      <c r="A389" s="8"/>
      <c r="B389" s="8"/>
      <c r="C389" s="9"/>
      <c r="D389" s="8"/>
      <c r="E389" s="8" t="s">
        <v>1178</v>
      </c>
      <c r="F389" s="8">
        <v>0.65000000000000013</v>
      </c>
      <c r="G389" s="10">
        <v>17080</v>
      </c>
      <c r="H389" s="11">
        <v>11102</v>
      </c>
      <c r="I389" s="11">
        <v>14162.686363018182</v>
      </c>
      <c r="J389" s="11">
        <v>-3060.6863630181801</v>
      </c>
      <c r="K389" s="8">
        <v>1.64</v>
      </c>
      <c r="L389" s="8"/>
      <c r="M389" s="12">
        <f t="shared" ref="M389:N452" si="12">$G389*K389</f>
        <v>28011.199999999997</v>
      </c>
      <c r="N389" s="12">
        <f t="shared" si="12"/>
        <v>0</v>
      </c>
      <c r="O389" s="12">
        <f t="shared" si="11"/>
        <v>28011.199999999997</v>
      </c>
    </row>
    <row r="390" spans="1:16" x14ac:dyDescent="0.25">
      <c r="A390" s="8"/>
      <c r="B390" s="8"/>
      <c r="C390" s="9"/>
      <c r="D390" s="8"/>
      <c r="E390" s="8" t="s">
        <v>1179</v>
      </c>
      <c r="F390" s="8">
        <v>0.65000000000000013</v>
      </c>
      <c r="G390" s="10">
        <v>2590</v>
      </c>
      <c r="H390" s="11">
        <v>1683.5</v>
      </c>
      <c r="I390" s="11">
        <v>2229.6104440621002</v>
      </c>
      <c r="J390" s="11">
        <v>-546.11044406209987</v>
      </c>
      <c r="K390" s="8">
        <v>1.76</v>
      </c>
      <c r="L390" s="8"/>
      <c r="M390" s="12">
        <f t="shared" si="12"/>
        <v>4558.3999999999996</v>
      </c>
      <c r="N390" s="12">
        <f t="shared" si="12"/>
        <v>0</v>
      </c>
      <c r="O390" s="12">
        <f t="shared" ref="O390:O453" si="13">M390+N390</f>
        <v>4558.3999999999996</v>
      </c>
    </row>
    <row r="391" spans="1:16" x14ac:dyDescent="0.25">
      <c r="A391" s="8"/>
      <c r="B391" s="8"/>
      <c r="C391" s="9" t="s">
        <v>300</v>
      </c>
      <c r="D391" s="8" t="s">
        <v>38</v>
      </c>
      <c r="E391" s="8" t="s">
        <v>1361</v>
      </c>
      <c r="F391" s="8">
        <v>0.65</v>
      </c>
      <c r="G391" s="10">
        <v>1887</v>
      </c>
      <c r="H391" s="11">
        <v>1226.55</v>
      </c>
      <c r="I391" s="11">
        <v>1553.5600825601693</v>
      </c>
      <c r="J391" s="11">
        <v>-327.01008256016928</v>
      </c>
      <c r="K391" s="8">
        <v>1.91</v>
      </c>
      <c r="L391" s="8"/>
      <c r="M391" s="12">
        <f t="shared" si="12"/>
        <v>3604.17</v>
      </c>
      <c r="N391" s="12">
        <f t="shared" si="12"/>
        <v>0</v>
      </c>
      <c r="O391" s="12">
        <f t="shared" si="13"/>
        <v>3604.17</v>
      </c>
    </row>
    <row r="392" spans="1:16" x14ac:dyDescent="0.25">
      <c r="A392" s="8"/>
      <c r="B392" s="8"/>
      <c r="C392" s="9"/>
      <c r="D392" s="8"/>
      <c r="E392" s="8" t="s">
        <v>1362</v>
      </c>
      <c r="F392" s="8">
        <v>0.66</v>
      </c>
      <c r="G392" s="10">
        <v>3835</v>
      </c>
      <c r="H392" s="11">
        <v>2531.1</v>
      </c>
      <c r="I392" s="11">
        <v>2574.2779819930879</v>
      </c>
      <c r="J392" s="11">
        <v>-43.177981993087919</v>
      </c>
      <c r="K392" s="8">
        <v>1.71</v>
      </c>
      <c r="L392" s="8"/>
      <c r="M392" s="12">
        <f t="shared" si="12"/>
        <v>6557.8499999999995</v>
      </c>
      <c r="N392" s="12">
        <f t="shared" si="12"/>
        <v>0</v>
      </c>
      <c r="O392" s="12">
        <f t="shared" si="13"/>
        <v>6557.8499999999995</v>
      </c>
    </row>
    <row r="393" spans="1:16" x14ac:dyDescent="0.25">
      <c r="A393" s="8"/>
      <c r="B393" s="8"/>
      <c r="C393" s="9"/>
      <c r="D393" s="8"/>
      <c r="E393" s="8" t="s">
        <v>1363</v>
      </c>
      <c r="F393" s="8">
        <v>0.8</v>
      </c>
      <c r="G393" s="10">
        <v>3060</v>
      </c>
      <c r="H393" s="11">
        <v>2448</v>
      </c>
      <c r="I393" s="11">
        <v>2156.0314442610315</v>
      </c>
      <c r="J393" s="11">
        <v>291.96855573896875</v>
      </c>
      <c r="K393" s="8">
        <v>2.1</v>
      </c>
      <c r="L393" s="8"/>
      <c r="M393" s="12">
        <f t="shared" si="12"/>
        <v>6426</v>
      </c>
      <c r="N393" s="12">
        <f t="shared" si="12"/>
        <v>0</v>
      </c>
      <c r="O393" s="12">
        <f t="shared" si="13"/>
        <v>6426</v>
      </c>
    </row>
    <row r="394" spans="1:16" x14ac:dyDescent="0.25">
      <c r="A394" s="8"/>
      <c r="B394" s="8"/>
      <c r="C394" s="9"/>
      <c r="D394" s="8"/>
      <c r="E394" s="8" t="s">
        <v>1364</v>
      </c>
      <c r="F394" s="8">
        <v>0.80000000000000016</v>
      </c>
      <c r="G394" s="10">
        <v>472</v>
      </c>
      <c r="H394" s="11">
        <v>377.6</v>
      </c>
      <c r="I394" s="11">
        <v>326.80117535489711</v>
      </c>
      <c r="J394" s="11">
        <v>50.79882464510294</v>
      </c>
      <c r="K394" s="8">
        <v>2.2599999999999998</v>
      </c>
      <c r="L394" s="8"/>
      <c r="M394" s="12">
        <f t="shared" si="12"/>
        <v>1066.7199999999998</v>
      </c>
      <c r="N394" s="12">
        <f t="shared" si="12"/>
        <v>0</v>
      </c>
      <c r="O394" s="12">
        <f t="shared" si="13"/>
        <v>1066.7199999999998</v>
      </c>
    </row>
    <row r="395" spans="1:16" x14ac:dyDescent="0.25">
      <c r="A395" s="8"/>
      <c r="B395" s="8"/>
      <c r="C395" s="9"/>
      <c r="D395" s="8"/>
      <c r="E395" s="8" t="s">
        <v>1365</v>
      </c>
      <c r="F395" s="8">
        <v>0.66</v>
      </c>
      <c r="G395" s="10">
        <v>1983</v>
      </c>
      <c r="H395" s="11">
        <v>1308.7799999999997</v>
      </c>
      <c r="I395" s="11">
        <v>1305.2430037564818</v>
      </c>
      <c r="J395" s="11">
        <v>3.5369962435180753</v>
      </c>
      <c r="K395" s="8">
        <v>1.73</v>
      </c>
      <c r="L395" s="8"/>
      <c r="M395" s="12">
        <f t="shared" si="12"/>
        <v>3430.59</v>
      </c>
      <c r="N395" s="12">
        <f t="shared" si="12"/>
        <v>0</v>
      </c>
      <c r="O395" s="12">
        <f t="shared" si="13"/>
        <v>3430.59</v>
      </c>
    </row>
    <row r="396" spans="1:16" x14ac:dyDescent="0.25">
      <c r="A396" s="8"/>
      <c r="B396" s="8"/>
      <c r="C396" s="9"/>
      <c r="D396" s="8"/>
      <c r="E396" s="8" t="s">
        <v>1366</v>
      </c>
      <c r="F396" s="8">
        <v>0.63</v>
      </c>
      <c r="G396" s="10">
        <v>531</v>
      </c>
      <c r="H396" s="11">
        <v>334.53000000000003</v>
      </c>
      <c r="I396" s="11">
        <v>352.76773363007845</v>
      </c>
      <c r="J396" s="11">
        <v>-18.237733630078409</v>
      </c>
      <c r="K396" s="8">
        <v>1.87</v>
      </c>
      <c r="L396" s="8"/>
      <c r="M396" s="12">
        <f t="shared" si="12"/>
        <v>992.97</v>
      </c>
      <c r="N396" s="12">
        <f t="shared" si="12"/>
        <v>0</v>
      </c>
      <c r="O396" s="12">
        <f t="shared" si="13"/>
        <v>992.97</v>
      </c>
    </row>
    <row r="397" spans="1:16" x14ac:dyDescent="0.25">
      <c r="A397" s="8"/>
      <c r="B397" s="8"/>
      <c r="C397" s="9"/>
      <c r="D397" s="8"/>
      <c r="E397" s="8" t="s">
        <v>1185</v>
      </c>
      <c r="F397" s="8">
        <v>0.79</v>
      </c>
      <c r="G397" s="10">
        <v>682</v>
      </c>
      <c r="H397" s="11">
        <v>538.78</v>
      </c>
      <c r="I397" s="11">
        <v>537.13379310344828</v>
      </c>
      <c r="J397" s="11">
        <v>1.6462068965516892</v>
      </c>
      <c r="K397" s="8">
        <v>2.14</v>
      </c>
      <c r="L397" s="8"/>
      <c r="M397" s="12">
        <f t="shared" si="12"/>
        <v>1459.48</v>
      </c>
      <c r="N397" s="12">
        <f t="shared" si="12"/>
        <v>0</v>
      </c>
      <c r="O397" s="12">
        <f t="shared" si="13"/>
        <v>1459.48</v>
      </c>
    </row>
    <row r="398" spans="1:16" x14ac:dyDescent="0.25">
      <c r="A398" s="8"/>
      <c r="B398" s="8"/>
      <c r="C398" s="9"/>
      <c r="D398" s="8"/>
      <c r="E398" s="8" t="s">
        <v>1367</v>
      </c>
      <c r="F398" s="8">
        <v>0.79</v>
      </c>
      <c r="G398" s="10">
        <v>1609</v>
      </c>
      <c r="H398" s="11">
        <v>1271.1100000000001</v>
      </c>
      <c r="I398" s="11">
        <v>1097.4633111366245</v>
      </c>
      <c r="J398" s="11">
        <v>173.64668886337554</v>
      </c>
      <c r="K398" s="8">
        <v>2.14</v>
      </c>
      <c r="L398" s="8"/>
      <c r="M398" s="12">
        <f t="shared" si="12"/>
        <v>3443.26</v>
      </c>
      <c r="N398" s="12">
        <f t="shared" si="12"/>
        <v>0</v>
      </c>
      <c r="O398" s="12">
        <f t="shared" si="13"/>
        <v>3443.26</v>
      </c>
    </row>
    <row r="399" spans="1:16" x14ac:dyDescent="0.25">
      <c r="A399" s="8"/>
      <c r="B399" s="8"/>
      <c r="C399" s="9"/>
      <c r="D399" s="8"/>
      <c r="E399" s="8" t="s">
        <v>1186</v>
      </c>
      <c r="F399" s="8">
        <v>0.72000000000000008</v>
      </c>
      <c r="G399" s="10">
        <v>208</v>
      </c>
      <c r="H399" s="11">
        <v>149.76</v>
      </c>
      <c r="I399" s="11">
        <v>165.12637925172064</v>
      </c>
      <c r="J399" s="11">
        <v>-15.366379251720648</v>
      </c>
      <c r="K399" s="8">
        <v>2.29</v>
      </c>
      <c r="L399" s="8"/>
      <c r="M399" s="12">
        <f t="shared" si="12"/>
        <v>476.32</v>
      </c>
      <c r="N399" s="12">
        <f t="shared" si="12"/>
        <v>0</v>
      </c>
      <c r="O399" s="12">
        <f t="shared" si="13"/>
        <v>476.32</v>
      </c>
    </row>
    <row r="400" spans="1:16" x14ac:dyDescent="0.25">
      <c r="A400" s="8"/>
      <c r="B400" s="8"/>
      <c r="C400" s="9"/>
      <c r="D400" s="8"/>
      <c r="E400" s="8" t="s">
        <v>1368</v>
      </c>
      <c r="F400" s="8">
        <v>0.79</v>
      </c>
      <c r="G400" s="10">
        <v>1541</v>
      </c>
      <c r="H400" s="11">
        <v>1217.3900000000001</v>
      </c>
      <c r="I400" s="11">
        <v>1281.0622979137243</v>
      </c>
      <c r="J400" s="11">
        <v>-63.672297913724201</v>
      </c>
      <c r="K400" s="8">
        <v>2.13</v>
      </c>
      <c r="L400" s="8"/>
      <c r="M400" s="12">
        <f t="shared" si="12"/>
        <v>3282.33</v>
      </c>
      <c r="N400" s="12">
        <f t="shared" si="12"/>
        <v>0</v>
      </c>
      <c r="O400" s="12">
        <f t="shared" si="13"/>
        <v>3282.33</v>
      </c>
    </row>
    <row r="401" spans="1:15" x14ac:dyDescent="0.25">
      <c r="A401" s="8"/>
      <c r="B401" s="8"/>
      <c r="C401" s="9"/>
      <c r="D401" s="8"/>
      <c r="E401" s="8" t="s">
        <v>1369</v>
      </c>
      <c r="F401" s="8">
        <v>0.79</v>
      </c>
      <c r="G401" s="10">
        <v>1268</v>
      </c>
      <c r="H401" s="11">
        <v>1001.72</v>
      </c>
      <c r="I401" s="11">
        <v>889.95758438576354</v>
      </c>
      <c r="J401" s="11">
        <v>111.76241561423646</v>
      </c>
      <c r="K401" s="8">
        <v>2.13</v>
      </c>
      <c r="L401" s="8"/>
      <c r="M401" s="12">
        <f t="shared" si="12"/>
        <v>2700.8399999999997</v>
      </c>
      <c r="N401" s="12">
        <f t="shared" si="12"/>
        <v>0</v>
      </c>
      <c r="O401" s="12">
        <f t="shared" si="13"/>
        <v>2700.8399999999997</v>
      </c>
    </row>
    <row r="402" spans="1:15" x14ac:dyDescent="0.25">
      <c r="A402" s="8"/>
      <c r="B402" s="8"/>
      <c r="C402" s="9"/>
      <c r="D402" s="8"/>
      <c r="E402" s="8" t="s">
        <v>1370</v>
      </c>
      <c r="F402" s="8">
        <v>0.72000000000000008</v>
      </c>
      <c r="G402" s="10">
        <v>539</v>
      </c>
      <c r="H402" s="11">
        <v>388.08</v>
      </c>
      <c r="I402" s="11">
        <v>444.25145355459591</v>
      </c>
      <c r="J402" s="11">
        <v>-56.171453554595921</v>
      </c>
      <c r="K402" s="8">
        <v>2.29</v>
      </c>
      <c r="L402" s="8"/>
      <c r="M402" s="12">
        <f t="shared" si="12"/>
        <v>1234.31</v>
      </c>
      <c r="N402" s="12">
        <f t="shared" si="12"/>
        <v>0</v>
      </c>
      <c r="O402" s="12">
        <f t="shared" si="13"/>
        <v>1234.31</v>
      </c>
    </row>
    <row r="403" spans="1:15" x14ac:dyDescent="0.25">
      <c r="A403" s="8"/>
      <c r="B403" s="8"/>
      <c r="C403" s="9"/>
      <c r="D403" s="8"/>
      <c r="E403" s="8" t="s">
        <v>1371</v>
      </c>
      <c r="F403" s="8">
        <v>0.79</v>
      </c>
      <c r="G403" s="10">
        <v>387</v>
      </c>
      <c r="H403" s="11">
        <v>305.73</v>
      </c>
      <c r="I403" s="11">
        <v>271.97169230769231</v>
      </c>
      <c r="J403" s="11">
        <v>33.75830769230771</v>
      </c>
      <c r="K403" s="8">
        <v>2.14</v>
      </c>
      <c r="L403" s="8"/>
      <c r="M403" s="12">
        <f t="shared" si="12"/>
        <v>828.18000000000006</v>
      </c>
      <c r="N403" s="12">
        <f t="shared" si="12"/>
        <v>0</v>
      </c>
      <c r="O403" s="12">
        <f t="shared" si="13"/>
        <v>828.18000000000006</v>
      </c>
    </row>
    <row r="404" spans="1:15" x14ac:dyDescent="0.25">
      <c r="A404" s="8"/>
      <c r="B404" s="8"/>
      <c r="C404" s="9"/>
      <c r="D404" s="8"/>
      <c r="E404" s="8" t="s">
        <v>1230</v>
      </c>
      <c r="F404" s="8">
        <v>0.72</v>
      </c>
      <c r="G404" s="10">
        <v>47</v>
      </c>
      <c r="H404" s="11">
        <v>33.840000000000003</v>
      </c>
      <c r="I404" s="11">
        <v>34.122059758423397</v>
      </c>
      <c r="J404" s="11">
        <v>-0.2820597584233937</v>
      </c>
      <c r="K404" s="8">
        <v>2.29</v>
      </c>
      <c r="L404" s="8"/>
      <c r="M404" s="12">
        <f t="shared" si="12"/>
        <v>107.63</v>
      </c>
      <c r="N404" s="12">
        <f t="shared" si="12"/>
        <v>0</v>
      </c>
      <c r="O404" s="12">
        <f t="shared" si="13"/>
        <v>107.63</v>
      </c>
    </row>
    <row r="405" spans="1:15" x14ac:dyDescent="0.25">
      <c r="A405" s="8"/>
      <c r="B405" s="8"/>
      <c r="C405" s="9"/>
      <c r="D405" s="8"/>
      <c r="E405" s="8" t="s">
        <v>1372</v>
      </c>
      <c r="F405" s="8">
        <v>0.79</v>
      </c>
      <c r="G405" s="10">
        <v>1880</v>
      </c>
      <c r="H405" s="11">
        <v>1485.1999999999998</v>
      </c>
      <c r="I405" s="11">
        <v>1612.2121932545429</v>
      </c>
      <c r="J405" s="11">
        <v>-127.01219325454277</v>
      </c>
      <c r="K405" s="8">
        <v>2.13</v>
      </c>
      <c r="L405" s="8"/>
      <c r="M405" s="12">
        <f t="shared" si="12"/>
        <v>4004.3999999999996</v>
      </c>
      <c r="N405" s="12">
        <f t="shared" si="12"/>
        <v>0</v>
      </c>
      <c r="O405" s="12">
        <f t="shared" si="13"/>
        <v>4004.3999999999996</v>
      </c>
    </row>
    <row r="406" spans="1:15" x14ac:dyDescent="0.25">
      <c r="A406" s="8"/>
      <c r="B406" s="8"/>
      <c r="C406" s="9"/>
      <c r="D406" s="8"/>
      <c r="E406" s="8" t="s">
        <v>1373</v>
      </c>
      <c r="F406" s="8">
        <v>0.79</v>
      </c>
      <c r="G406" s="10">
        <v>1538</v>
      </c>
      <c r="H406" s="11">
        <v>1215.02</v>
      </c>
      <c r="I406" s="11">
        <v>1133.056694789082</v>
      </c>
      <c r="J406" s="11">
        <v>81.963305210918165</v>
      </c>
      <c r="K406" s="8">
        <v>2.14</v>
      </c>
      <c r="L406" s="8"/>
      <c r="M406" s="12">
        <f t="shared" si="12"/>
        <v>3291.32</v>
      </c>
      <c r="N406" s="12">
        <f t="shared" si="12"/>
        <v>0</v>
      </c>
      <c r="O406" s="12">
        <f t="shared" si="13"/>
        <v>3291.32</v>
      </c>
    </row>
    <row r="407" spans="1:15" x14ac:dyDescent="0.25">
      <c r="A407" s="8"/>
      <c r="B407" s="8"/>
      <c r="C407" s="9"/>
      <c r="D407" s="8"/>
      <c r="E407" s="8" t="s">
        <v>1191</v>
      </c>
      <c r="F407" s="8">
        <v>0.72</v>
      </c>
      <c r="G407" s="10">
        <v>3</v>
      </c>
      <c r="H407" s="11">
        <v>2.16</v>
      </c>
      <c r="I407" s="11">
        <v>1.8488936859147329</v>
      </c>
      <c r="J407" s="11">
        <v>0.31110631408526723</v>
      </c>
      <c r="K407" s="8">
        <v>2.29</v>
      </c>
      <c r="L407" s="8"/>
      <c r="M407" s="12">
        <f t="shared" si="12"/>
        <v>6.87</v>
      </c>
      <c r="N407" s="12">
        <f t="shared" si="12"/>
        <v>0</v>
      </c>
      <c r="O407" s="12">
        <f t="shared" si="13"/>
        <v>6.87</v>
      </c>
    </row>
    <row r="408" spans="1:15" x14ac:dyDescent="0.25">
      <c r="A408" s="8"/>
      <c r="B408" s="8"/>
      <c r="C408" s="9"/>
      <c r="D408" s="8"/>
      <c r="E408" s="8" t="s">
        <v>1374</v>
      </c>
      <c r="F408" s="8">
        <v>0.79</v>
      </c>
      <c r="G408" s="10">
        <v>1611</v>
      </c>
      <c r="H408" s="11">
        <v>1272.69</v>
      </c>
      <c r="I408" s="11">
        <v>1333.9024287444856</v>
      </c>
      <c r="J408" s="11">
        <v>-61.212428744485521</v>
      </c>
      <c r="K408" s="8">
        <v>2.14</v>
      </c>
      <c r="L408" s="8"/>
      <c r="M408" s="12">
        <f t="shared" si="12"/>
        <v>3447.5400000000004</v>
      </c>
      <c r="N408" s="12">
        <f t="shared" si="12"/>
        <v>0</v>
      </c>
      <c r="O408" s="12">
        <f t="shared" si="13"/>
        <v>3447.5400000000004</v>
      </c>
    </row>
    <row r="409" spans="1:15" x14ac:dyDescent="0.25">
      <c r="A409" s="8"/>
      <c r="B409" s="8"/>
      <c r="C409" s="9"/>
      <c r="D409" s="8"/>
      <c r="E409" s="8" t="s">
        <v>1375</v>
      </c>
      <c r="F409" s="8">
        <v>0.71999999999999986</v>
      </c>
      <c r="G409" s="10">
        <v>675</v>
      </c>
      <c r="H409" s="11">
        <v>486</v>
      </c>
      <c r="I409" s="11">
        <v>555.34838677407868</v>
      </c>
      <c r="J409" s="11">
        <v>-69.348386774078705</v>
      </c>
      <c r="K409" s="8">
        <v>2.29</v>
      </c>
      <c r="L409" s="8"/>
      <c r="M409" s="12">
        <f t="shared" si="12"/>
        <v>1545.75</v>
      </c>
      <c r="N409" s="12">
        <f t="shared" si="12"/>
        <v>0</v>
      </c>
      <c r="O409" s="12">
        <f t="shared" si="13"/>
        <v>1545.75</v>
      </c>
    </row>
    <row r="410" spans="1:15" x14ac:dyDescent="0.25">
      <c r="A410" s="8"/>
      <c r="B410" s="8"/>
      <c r="C410" s="9"/>
      <c r="D410" s="8"/>
      <c r="E410" s="8" t="s">
        <v>1163</v>
      </c>
      <c r="F410" s="8">
        <v>0.65</v>
      </c>
      <c r="G410" s="10">
        <v>9761</v>
      </c>
      <c r="H410" s="11">
        <v>6344.65</v>
      </c>
      <c r="I410" s="11">
        <v>5794.2137719702523</v>
      </c>
      <c r="J410" s="11">
        <v>550.43622802974789</v>
      </c>
      <c r="K410" s="8">
        <v>1.66</v>
      </c>
      <c r="L410" s="8"/>
      <c r="M410" s="12">
        <f t="shared" si="12"/>
        <v>16203.259999999998</v>
      </c>
      <c r="N410" s="12">
        <f t="shared" si="12"/>
        <v>0</v>
      </c>
      <c r="O410" s="12">
        <f t="shared" si="13"/>
        <v>16203.259999999998</v>
      </c>
    </row>
    <row r="411" spans="1:15" x14ac:dyDescent="0.25">
      <c r="A411" s="8"/>
      <c r="B411" s="8"/>
      <c r="C411" s="9"/>
      <c r="D411" s="8"/>
      <c r="E411" s="8" t="s">
        <v>1194</v>
      </c>
      <c r="F411" s="8">
        <v>0.65</v>
      </c>
      <c r="G411" s="10">
        <v>20</v>
      </c>
      <c r="H411" s="11">
        <v>13</v>
      </c>
      <c r="I411" s="11">
        <v>15.751724137931035</v>
      </c>
      <c r="J411" s="11">
        <v>-2.7517241379310349</v>
      </c>
      <c r="K411" s="8">
        <v>1.66</v>
      </c>
      <c r="L411" s="8"/>
      <c r="M411" s="12">
        <f t="shared" si="12"/>
        <v>33.199999999999996</v>
      </c>
      <c r="N411" s="12">
        <f t="shared" si="12"/>
        <v>0</v>
      </c>
      <c r="O411" s="12">
        <f t="shared" si="13"/>
        <v>33.199999999999996</v>
      </c>
    </row>
    <row r="412" spans="1:15" x14ac:dyDescent="0.25">
      <c r="A412" s="8"/>
      <c r="B412" s="8"/>
      <c r="C412" s="9"/>
      <c r="D412" s="8"/>
      <c r="E412" s="8" t="s">
        <v>1195</v>
      </c>
      <c r="F412" s="8">
        <v>0.65</v>
      </c>
      <c r="G412" s="10">
        <v>5</v>
      </c>
      <c r="H412" s="11">
        <v>3.25</v>
      </c>
      <c r="I412" s="11">
        <v>3.9379310344827587</v>
      </c>
      <c r="J412" s="11">
        <v>-0.68793103448275872</v>
      </c>
      <c r="K412" s="8">
        <v>1.79</v>
      </c>
      <c r="L412" s="8"/>
      <c r="M412" s="12">
        <f t="shared" si="12"/>
        <v>8.9499999999999993</v>
      </c>
      <c r="N412" s="12">
        <f t="shared" si="12"/>
        <v>0</v>
      </c>
      <c r="O412" s="12">
        <f t="shared" si="13"/>
        <v>8.9499999999999993</v>
      </c>
    </row>
    <row r="413" spans="1:15" x14ac:dyDescent="0.25">
      <c r="A413" s="8"/>
      <c r="B413" s="8"/>
      <c r="C413" s="9"/>
      <c r="D413" s="8"/>
      <c r="E413" s="8" t="s">
        <v>1376</v>
      </c>
      <c r="F413" s="8">
        <v>0.65</v>
      </c>
      <c r="G413" s="10">
        <v>2547</v>
      </c>
      <c r="H413" s="11">
        <v>1655.55</v>
      </c>
      <c r="I413" s="11">
        <v>1683.9579826414922</v>
      </c>
      <c r="J413" s="11">
        <v>-28.407982641492186</v>
      </c>
      <c r="K413" s="8">
        <v>1.66</v>
      </c>
      <c r="L413" s="8"/>
      <c r="M413" s="12">
        <f t="shared" si="12"/>
        <v>4228.0199999999995</v>
      </c>
      <c r="N413" s="12">
        <f t="shared" si="12"/>
        <v>0</v>
      </c>
      <c r="O413" s="12">
        <f t="shared" si="13"/>
        <v>4228.0199999999995</v>
      </c>
    </row>
    <row r="414" spans="1:15" x14ac:dyDescent="0.25">
      <c r="A414" s="8"/>
      <c r="B414" s="8"/>
      <c r="C414" s="9" t="s">
        <v>285</v>
      </c>
      <c r="D414" s="8" t="s">
        <v>38</v>
      </c>
      <c r="E414" s="8" t="s">
        <v>1361</v>
      </c>
      <c r="F414" s="8">
        <v>0.65</v>
      </c>
      <c r="G414" s="10">
        <v>1885</v>
      </c>
      <c r="H414" s="11">
        <v>1225.25</v>
      </c>
      <c r="I414" s="11">
        <v>1551.9983288829935</v>
      </c>
      <c r="J414" s="11">
        <v>-326.74832888299358</v>
      </c>
      <c r="K414" s="8">
        <v>1.91</v>
      </c>
      <c r="L414" s="8"/>
      <c r="M414" s="12">
        <f t="shared" si="12"/>
        <v>3600.35</v>
      </c>
      <c r="N414" s="12">
        <f t="shared" si="12"/>
        <v>0</v>
      </c>
      <c r="O414" s="12">
        <f t="shared" si="13"/>
        <v>3600.35</v>
      </c>
    </row>
    <row r="415" spans="1:15" x14ac:dyDescent="0.25">
      <c r="A415" s="8"/>
      <c r="B415" s="8"/>
      <c r="C415" s="9"/>
      <c r="D415" s="8"/>
      <c r="E415" s="8" t="s">
        <v>1362</v>
      </c>
      <c r="F415" s="8">
        <v>0.66</v>
      </c>
      <c r="G415" s="10">
        <v>3838</v>
      </c>
      <c r="H415" s="11">
        <v>2533.0800000000004</v>
      </c>
      <c r="I415" s="11">
        <v>2575.8535363075102</v>
      </c>
      <c r="J415" s="11">
        <v>-42.773536307510184</v>
      </c>
      <c r="K415" s="8">
        <v>1.71</v>
      </c>
      <c r="L415" s="8"/>
      <c r="M415" s="12">
        <f t="shared" si="12"/>
        <v>6562.98</v>
      </c>
      <c r="N415" s="12">
        <f t="shared" si="12"/>
        <v>0</v>
      </c>
      <c r="O415" s="12">
        <f t="shared" si="13"/>
        <v>6562.98</v>
      </c>
    </row>
    <row r="416" spans="1:15" x14ac:dyDescent="0.25">
      <c r="A416" s="8"/>
      <c r="B416" s="8"/>
      <c r="C416" s="9"/>
      <c r="D416" s="8"/>
      <c r="E416" s="8" t="s">
        <v>1363</v>
      </c>
      <c r="F416" s="8">
        <v>0.8</v>
      </c>
      <c r="G416" s="10">
        <v>3060</v>
      </c>
      <c r="H416" s="11">
        <v>2448</v>
      </c>
      <c r="I416" s="11">
        <v>2155.6897186611918</v>
      </c>
      <c r="J416" s="11">
        <v>292.31028133880812</v>
      </c>
      <c r="K416" s="8">
        <v>2.1</v>
      </c>
      <c r="L416" s="8"/>
      <c r="M416" s="12">
        <f t="shared" si="12"/>
        <v>6426</v>
      </c>
      <c r="N416" s="12">
        <f t="shared" si="12"/>
        <v>0</v>
      </c>
      <c r="O416" s="12">
        <f t="shared" si="13"/>
        <v>6426</v>
      </c>
    </row>
    <row r="417" spans="1:15" x14ac:dyDescent="0.25">
      <c r="A417" s="8"/>
      <c r="B417" s="8"/>
      <c r="C417" s="9"/>
      <c r="D417" s="8"/>
      <c r="E417" s="8" t="s">
        <v>1364</v>
      </c>
      <c r="F417" s="8">
        <v>0.80000000000000016</v>
      </c>
      <c r="G417" s="10">
        <v>473</v>
      </c>
      <c r="H417" s="11">
        <v>378.4</v>
      </c>
      <c r="I417" s="11">
        <v>327.49329656701832</v>
      </c>
      <c r="J417" s="11">
        <v>50.906703432981686</v>
      </c>
      <c r="K417" s="8">
        <v>2.2599999999999998</v>
      </c>
      <c r="L417" s="8"/>
      <c r="M417" s="12">
        <f t="shared" si="12"/>
        <v>1068.9799999999998</v>
      </c>
      <c r="N417" s="12">
        <f t="shared" si="12"/>
        <v>0</v>
      </c>
      <c r="O417" s="12">
        <f t="shared" si="13"/>
        <v>1068.9799999999998</v>
      </c>
    </row>
    <row r="418" spans="1:15" x14ac:dyDescent="0.25">
      <c r="A418" s="8"/>
      <c r="B418" s="8"/>
      <c r="C418" s="9"/>
      <c r="D418" s="8"/>
      <c r="E418" s="8" t="s">
        <v>1365</v>
      </c>
      <c r="F418" s="8">
        <v>0.66</v>
      </c>
      <c r="G418" s="10">
        <v>1982</v>
      </c>
      <c r="H418" s="11">
        <v>1308.1200000000001</v>
      </c>
      <c r="I418" s="11">
        <v>1304.7040433763734</v>
      </c>
      <c r="J418" s="11">
        <v>3.4159566236265206</v>
      </c>
      <c r="K418" s="8">
        <v>1.73</v>
      </c>
      <c r="L418" s="8"/>
      <c r="M418" s="12">
        <f t="shared" si="12"/>
        <v>3428.86</v>
      </c>
      <c r="N418" s="12">
        <f t="shared" si="12"/>
        <v>0</v>
      </c>
      <c r="O418" s="12">
        <f t="shared" si="13"/>
        <v>3428.86</v>
      </c>
    </row>
    <row r="419" spans="1:15" x14ac:dyDescent="0.25">
      <c r="A419" s="8"/>
      <c r="B419" s="8"/>
      <c r="C419" s="9"/>
      <c r="D419" s="8"/>
      <c r="E419" s="8" t="s">
        <v>1366</v>
      </c>
      <c r="F419" s="8">
        <v>0.63</v>
      </c>
      <c r="G419" s="10">
        <v>529</v>
      </c>
      <c r="H419" s="11">
        <v>333.27000000000004</v>
      </c>
      <c r="I419" s="11">
        <v>351.43585331725961</v>
      </c>
      <c r="J419" s="11">
        <v>-18.165853317259568</v>
      </c>
      <c r="K419" s="8">
        <v>1.87</v>
      </c>
      <c r="L419" s="8"/>
      <c r="M419" s="12">
        <f t="shared" si="12"/>
        <v>989.23</v>
      </c>
      <c r="N419" s="12">
        <f t="shared" si="12"/>
        <v>0</v>
      </c>
      <c r="O419" s="12">
        <f t="shared" si="13"/>
        <v>989.23</v>
      </c>
    </row>
    <row r="420" spans="1:15" x14ac:dyDescent="0.25">
      <c r="A420" s="8"/>
      <c r="B420" s="8"/>
      <c r="C420" s="9"/>
      <c r="D420" s="8"/>
      <c r="E420" s="8" t="s">
        <v>1185</v>
      </c>
      <c r="F420" s="8">
        <v>0.79</v>
      </c>
      <c r="G420" s="10">
        <v>683</v>
      </c>
      <c r="H420" s="11">
        <v>539.57000000000005</v>
      </c>
      <c r="I420" s="11">
        <v>538.2926155969634</v>
      </c>
      <c r="J420" s="11">
        <v>1.277384403036649</v>
      </c>
      <c r="K420" s="8">
        <v>2.14</v>
      </c>
      <c r="L420" s="8"/>
      <c r="M420" s="12">
        <f t="shared" si="12"/>
        <v>1461.6200000000001</v>
      </c>
      <c r="N420" s="12">
        <f t="shared" si="12"/>
        <v>0</v>
      </c>
      <c r="O420" s="12">
        <f t="shared" si="13"/>
        <v>1461.6200000000001</v>
      </c>
    </row>
    <row r="421" spans="1:15" x14ac:dyDescent="0.25">
      <c r="A421" s="8"/>
      <c r="B421" s="8"/>
      <c r="C421" s="9"/>
      <c r="D421" s="8"/>
      <c r="E421" s="8" t="s">
        <v>1367</v>
      </c>
      <c r="F421" s="8">
        <v>0.79</v>
      </c>
      <c r="G421" s="10">
        <v>1611</v>
      </c>
      <c r="H421" s="11">
        <v>1272.69</v>
      </c>
      <c r="I421" s="11">
        <v>1098.84787141217</v>
      </c>
      <c r="J421" s="11">
        <v>173.84212858783008</v>
      </c>
      <c r="K421" s="8">
        <v>2.14</v>
      </c>
      <c r="L421" s="8"/>
      <c r="M421" s="12">
        <f t="shared" si="12"/>
        <v>3447.5400000000004</v>
      </c>
      <c r="N421" s="12">
        <f t="shared" si="12"/>
        <v>0</v>
      </c>
      <c r="O421" s="12">
        <f t="shared" si="13"/>
        <v>3447.5400000000004</v>
      </c>
    </row>
    <row r="422" spans="1:15" x14ac:dyDescent="0.25">
      <c r="A422" s="8"/>
      <c r="B422" s="8"/>
      <c r="C422" s="9"/>
      <c r="D422" s="8"/>
      <c r="E422" s="8" t="s">
        <v>1186</v>
      </c>
      <c r="F422" s="8">
        <v>0.72000000000000008</v>
      </c>
      <c r="G422" s="10">
        <v>207</v>
      </c>
      <c r="H422" s="11">
        <v>149.04</v>
      </c>
      <c r="I422" s="11">
        <v>164.33124746187323</v>
      </c>
      <c r="J422" s="11">
        <v>-15.291247461873258</v>
      </c>
      <c r="K422" s="8">
        <v>2.29</v>
      </c>
      <c r="L422" s="8"/>
      <c r="M422" s="12">
        <f t="shared" si="12"/>
        <v>474.03000000000003</v>
      </c>
      <c r="N422" s="12">
        <f t="shared" si="12"/>
        <v>0</v>
      </c>
      <c r="O422" s="12">
        <f t="shared" si="13"/>
        <v>474.03000000000003</v>
      </c>
    </row>
    <row r="423" spans="1:15" x14ac:dyDescent="0.25">
      <c r="A423" s="8"/>
      <c r="B423" s="8"/>
      <c r="C423" s="9"/>
      <c r="D423" s="8"/>
      <c r="E423" s="8" t="s">
        <v>1368</v>
      </c>
      <c r="F423" s="8">
        <v>0.79</v>
      </c>
      <c r="G423" s="10">
        <v>1542</v>
      </c>
      <c r="H423" s="11">
        <v>1218.1799999999998</v>
      </c>
      <c r="I423" s="11">
        <v>1281.3935412938977</v>
      </c>
      <c r="J423" s="11">
        <v>-63.213541293897606</v>
      </c>
      <c r="K423" s="8">
        <v>2.13</v>
      </c>
      <c r="L423" s="8"/>
      <c r="M423" s="12">
        <f t="shared" si="12"/>
        <v>3284.46</v>
      </c>
      <c r="N423" s="12">
        <f t="shared" si="12"/>
        <v>0</v>
      </c>
      <c r="O423" s="12">
        <f t="shared" si="13"/>
        <v>3284.46</v>
      </c>
    </row>
    <row r="424" spans="1:15" x14ac:dyDescent="0.25">
      <c r="A424" s="8"/>
      <c r="B424" s="8"/>
      <c r="C424" s="9"/>
      <c r="D424" s="8"/>
      <c r="E424" s="8" t="s">
        <v>1369</v>
      </c>
      <c r="F424" s="8">
        <v>0.79</v>
      </c>
      <c r="G424" s="10">
        <v>1267</v>
      </c>
      <c r="H424" s="11">
        <v>1000.9300000000001</v>
      </c>
      <c r="I424" s="11">
        <v>889.25481515499428</v>
      </c>
      <c r="J424" s="11">
        <v>111.67518484500576</v>
      </c>
      <c r="K424" s="8">
        <v>2.13</v>
      </c>
      <c r="L424" s="8"/>
      <c r="M424" s="12">
        <f t="shared" si="12"/>
        <v>2698.71</v>
      </c>
      <c r="N424" s="12">
        <f t="shared" si="12"/>
        <v>0</v>
      </c>
      <c r="O424" s="12">
        <f t="shared" si="13"/>
        <v>2698.71</v>
      </c>
    </row>
    <row r="425" spans="1:15" x14ac:dyDescent="0.25">
      <c r="A425" s="8"/>
      <c r="B425" s="8"/>
      <c r="C425" s="9"/>
      <c r="D425" s="8"/>
      <c r="E425" s="8" t="s">
        <v>1370</v>
      </c>
      <c r="F425" s="8">
        <v>0.72000000000000008</v>
      </c>
      <c r="G425" s="10">
        <v>539</v>
      </c>
      <c r="H425" s="11">
        <v>388.08</v>
      </c>
      <c r="I425" s="11">
        <v>444.24453486395311</v>
      </c>
      <c r="J425" s="11">
        <v>-56.164534863953079</v>
      </c>
      <c r="K425" s="8">
        <v>2.29</v>
      </c>
      <c r="L425" s="8"/>
      <c r="M425" s="12">
        <f t="shared" si="12"/>
        <v>1234.31</v>
      </c>
      <c r="N425" s="12">
        <f t="shared" si="12"/>
        <v>0</v>
      </c>
      <c r="O425" s="12">
        <f t="shared" si="13"/>
        <v>1234.31</v>
      </c>
    </row>
    <row r="426" spans="1:15" x14ac:dyDescent="0.25">
      <c r="A426" s="8"/>
      <c r="B426" s="8"/>
      <c r="C426" s="9"/>
      <c r="D426" s="8"/>
      <c r="E426" s="8" t="s">
        <v>1371</v>
      </c>
      <c r="F426" s="8">
        <v>0.79</v>
      </c>
      <c r="G426" s="10">
        <v>388</v>
      </c>
      <c r="H426" s="11">
        <v>306.52</v>
      </c>
      <c r="I426" s="11">
        <v>272.67446153846151</v>
      </c>
      <c r="J426" s="11">
        <v>33.845538461538467</v>
      </c>
      <c r="K426" s="8">
        <v>2.14</v>
      </c>
      <c r="L426" s="8"/>
      <c r="M426" s="12">
        <f t="shared" si="12"/>
        <v>830.32</v>
      </c>
      <c r="N426" s="12">
        <f t="shared" si="12"/>
        <v>0</v>
      </c>
      <c r="O426" s="12">
        <f t="shared" si="13"/>
        <v>830.32</v>
      </c>
    </row>
    <row r="427" spans="1:15" x14ac:dyDescent="0.25">
      <c r="A427" s="8"/>
      <c r="B427" s="8"/>
      <c r="C427" s="9"/>
      <c r="D427" s="8"/>
      <c r="E427" s="8" t="s">
        <v>1230</v>
      </c>
      <c r="F427" s="8">
        <v>0.72</v>
      </c>
      <c r="G427" s="10">
        <v>47</v>
      </c>
      <c r="H427" s="11">
        <v>33.840000000000003</v>
      </c>
      <c r="I427" s="11">
        <v>34.100381194409145</v>
      </c>
      <c r="J427" s="11">
        <v>-0.26038119440914187</v>
      </c>
      <c r="K427" s="8">
        <v>2.29</v>
      </c>
      <c r="L427" s="8"/>
      <c r="M427" s="12">
        <f t="shared" si="12"/>
        <v>107.63</v>
      </c>
      <c r="N427" s="12">
        <f t="shared" si="12"/>
        <v>0</v>
      </c>
      <c r="O427" s="12">
        <f t="shared" si="13"/>
        <v>107.63</v>
      </c>
    </row>
    <row r="428" spans="1:15" x14ac:dyDescent="0.25">
      <c r="A428" s="8"/>
      <c r="B428" s="8"/>
      <c r="C428" s="9"/>
      <c r="D428" s="8"/>
      <c r="E428" s="8" t="s">
        <v>1372</v>
      </c>
      <c r="F428" s="8">
        <v>0.79</v>
      </c>
      <c r="G428" s="10">
        <v>1881</v>
      </c>
      <c r="H428" s="11">
        <v>1485.99</v>
      </c>
      <c r="I428" s="11">
        <v>1613.3563450064159</v>
      </c>
      <c r="J428" s="11">
        <v>-127.36634500641567</v>
      </c>
      <c r="K428" s="8">
        <v>2.13</v>
      </c>
      <c r="L428" s="8"/>
      <c r="M428" s="12">
        <f t="shared" si="12"/>
        <v>4006.5299999999997</v>
      </c>
      <c r="N428" s="12">
        <f t="shared" si="12"/>
        <v>0</v>
      </c>
      <c r="O428" s="12">
        <f t="shared" si="13"/>
        <v>4006.5299999999997</v>
      </c>
    </row>
    <row r="429" spans="1:15" x14ac:dyDescent="0.25">
      <c r="A429" s="8"/>
      <c r="B429" s="8"/>
      <c r="C429" s="9"/>
      <c r="D429" s="8"/>
      <c r="E429" s="8" t="s">
        <v>1373</v>
      </c>
      <c r="F429" s="8">
        <v>0.79</v>
      </c>
      <c r="G429" s="10">
        <v>1537</v>
      </c>
      <c r="H429" s="11">
        <v>1214.23</v>
      </c>
      <c r="I429" s="11">
        <v>1132.3539255583128</v>
      </c>
      <c r="J429" s="11">
        <v>81.876074441687393</v>
      </c>
      <c r="K429" s="8">
        <v>2.14</v>
      </c>
      <c r="L429" s="8"/>
      <c r="M429" s="12">
        <f t="shared" si="12"/>
        <v>3289.1800000000003</v>
      </c>
      <c r="N429" s="12">
        <f t="shared" si="12"/>
        <v>0</v>
      </c>
      <c r="O429" s="12">
        <f t="shared" si="13"/>
        <v>3289.1800000000003</v>
      </c>
    </row>
    <row r="430" spans="1:15" x14ac:dyDescent="0.25">
      <c r="A430" s="8"/>
      <c r="B430" s="8"/>
      <c r="C430" s="9"/>
      <c r="D430" s="8"/>
      <c r="E430" s="8" t="s">
        <v>1191</v>
      </c>
      <c r="F430" s="8">
        <v>0.72</v>
      </c>
      <c r="G430" s="10">
        <v>3</v>
      </c>
      <c r="H430" s="11">
        <v>2.16</v>
      </c>
      <c r="I430" s="11">
        <v>1.8488936859147329</v>
      </c>
      <c r="J430" s="11">
        <v>0.31110631408526723</v>
      </c>
      <c r="K430" s="8">
        <v>2.29</v>
      </c>
      <c r="L430" s="8"/>
      <c r="M430" s="12">
        <f t="shared" si="12"/>
        <v>6.87</v>
      </c>
      <c r="N430" s="12">
        <f t="shared" si="12"/>
        <v>0</v>
      </c>
      <c r="O430" s="12">
        <f t="shared" si="13"/>
        <v>6.87</v>
      </c>
    </row>
    <row r="431" spans="1:15" x14ac:dyDescent="0.25">
      <c r="A431" s="8"/>
      <c r="B431" s="8"/>
      <c r="C431" s="9"/>
      <c r="D431" s="8"/>
      <c r="E431" s="8" t="s">
        <v>1374</v>
      </c>
      <c r="F431" s="8">
        <v>0.79</v>
      </c>
      <c r="G431" s="10">
        <v>1612</v>
      </c>
      <c r="H431" s="11">
        <v>1273.48</v>
      </c>
      <c r="I431" s="11">
        <v>1335.0838837988949</v>
      </c>
      <c r="J431" s="11">
        <v>-61.603883798895041</v>
      </c>
      <c r="K431" s="8">
        <v>2.14</v>
      </c>
      <c r="L431" s="8"/>
      <c r="M431" s="12">
        <f t="shared" si="12"/>
        <v>3449.6800000000003</v>
      </c>
      <c r="N431" s="12">
        <f t="shared" si="12"/>
        <v>0</v>
      </c>
      <c r="O431" s="12">
        <f t="shared" si="13"/>
        <v>3449.6800000000003</v>
      </c>
    </row>
    <row r="432" spans="1:15" x14ac:dyDescent="0.25">
      <c r="A432" s="8"/>
      <c r="B432" s="8"/>
      <c r="C432" s="9"/>
      <c r="D432" s="8"/>
      <c r="E432" s="8" t="s">
        <v>1375</v>
      </c>
      <c r="F432" s="8">
        <v>0.71999999999999986</v>
      </c>
      <c r="G432" s="10">
        <v>674</v>
      </c>
      <c r="H432" s="11">
        <v>485.28000000000003</v>
      </c>
      <c r="I432" s="11">
        <v>554.43188195451546</v>
      </c>
      <c r="J432" s="11">
        <v>-69.151881954515488</v>
      </c>
      <c r="K432" s="8">
        <v>2.29</v>
      </c>
      <c r="L432" s="8"/>
      <c r="M432" s="12">
        <f t="shared" si="12"/>
        <v>1543.46</v>
      </c>
      <c r="N432" s="12">
        <f t="shared" si="12"/>
        <v>0</v>
      </c>
      <c r="O432" s="12">
        <f t="shared" si="13"/>
        <v>1543.46</v>
      </c>
    </row>
    <row r="433" spans="1:15" x14ac:dyDescent="0.25">
      <c r="A433" s="8"/>
      <c r="B433" s="8"/>
      <c r="C433" s="9"/>
      <c r="D433" s="8"/>
      <c r="E433" s="8" t="s">
        <v>1163</v>
      </c>
      <c r="F433" s="8">
        <v>0.65</v>
      </c>
      <c r="G433" s="10">
        <v>9761</v>
      </c>
      <c r="H433" s="11">
        <v>6344.65</v>
      </c>
      <c r="I433" s="11">
        <v>5794.2137719702523</v>
      </c>
      <c r="J433" s="11">
        <v>550.43622802974789</v>
      </c>
      <c r="K433" s="8">
        <v>1.66</v>
      </c>
      <c r="L433" s="8"/>
      <c r="M433" s="12">
        <f t="shared" si="12"/>
        <v>16203.259999999998</v>
      </c>
      <c r="N433" s="12">
        <f t="shared" si="12"/>
        <v>0</v>
      </c>
      <c r="O433" s="12">
        <f t="shared" si="13"/>
        <v>16203.259999999998</v>
      </c>
    </row>
    <row r="434" spans="1:15" x14ac:dyDescent="0.25">
      <c r="A434" s="8"/>
      <c r="B434" s="8"/>
      <c r="C434" s="9"/>
      <c r="D434" s="8"/>
      <c r="E434" s="8" t="s">
        <v>1194</v>
      </c>
      <c r="F434" s="8">
        <v>0.65</v>
      </c>
      <c r="G434" s="10">
        <v>20</v>
      </c>
      <c r="H434" s="11">
        <v>13</v>
      </c>
      <c r="I434" s="11">
        <v>15.762594893029675</v>
      </c>
      <c r="J434" s="11">
        <v>-2.7625948930296751</v>
      </c>
      <c r="K434" s="8">
        <v>1.66</v>
      </c>
      <c r="L434" s="8"/>
      <c r="M434" s="12">
        <f t="shared" si="12"/>
        <v>33.199999999999996</v>
      </c>
      <c r="N434" s="12">
        <f t="shared" si="12"/>
        <v>0</v>
      </c>
      <c r="O434" s="12">
        <f t="shared" si="13"/>
        <v>33.199999999999996</v>
      </c>
    </row>
    <row r="435" spans="1:15" x14ac:dyDescent="0.25">
      <c r="A435" s="8"/>
      <c r="B435" s="8"/>
      <c r="C435" s="9"/>
      <c r="D435" s="8"/>
      <c r="E435" s="8" t="s">
        <v>1195</v>
      </c>
      <c r="F435" s="8">
        <v>0.65</v>
      </c>
      <c r="G435" s="10">
        <v>4</v>
      </c>
      <c r="H435" s="11">
        <v>2.6</v>
      </c>
      <c r="I435" s="11">
        <v>3.1525189786059351</v>
      </c>
      <c r="J435" s="11">
        <v>-0.55251897860593502</v>
      </c>
      <c r="K435" s="8">
        <v>1.79</v>
      </c>
      <c r="L435" s="8"/>
      <c r="M435" s="12">
        <f t="shared" si="12"/>
        <v>7.16</v>
      </c>
      <c r="N435" s="12">
        <f t="shared" si="12"/>
        <v>0</v>
      </c>
      <c r="O435" s="12">
        <f t="shared" si="13"/>
        <v>7.16</v>
      </c>
    </row>
    <row r="436" spans="1:15" x14ac:dyDescent="0.25">
      <c r="A436" s="8"/>
      <c r="B436" s="8"/>
      <c r="C436" s="9"/>
      <c r="D436" s="8"/>
      <c r="E436" s="8" t="s">
        <v>1376</v>
      </c>
      <c r="F436" s="8">
        <v>0.65</v>
      </c>
      <c r="G436" s="10">
        <v>2546</v>
      </c>
      <c r="H436" s="11">
        <v>1654.8999999999999</v>
      </c>
      <c r="I436" s="11">
        <v>1683.4819385249891</v>
      </c>
      <c r="J436" s="11">
        <v>-28.581938524989194</v>
      </c>
      <c r="K436" s="8">
        <v>1.66</v>
      </c>
      <c r="L436" s="8"/>
      <c r="M436" s="12">
        <f t="shared" si="12"/>
        <v>4226.3599999999997</v>
      </c>
      <c r="N436" s="12">
        <f t="shared" si="12"/>
        <v>0</v>
      </c>
      <c r="O436" s="12">
        <f t="shared" si="13"/>
        <v>4226.3599999999997</v>
      </c>
    </row>
    <row r="437" spans="1:15" x14ac:dyDescent="0.25">
      <c r="A437" s="8"/>
      <c r="B437" s="8"/>
      <c r="C437" s="9" t="s">
        <v>309</v>
      </c>
      <c r="D437" s="8" t="s">
        <v>38</v>
      </c>
      <c r="E437" s="8" t="s">
        <v>1377</v>
      </c>
      <c r="F437" s="8">
        <v>0.65</v>
      </c>
      <c r="G437" s="10">
        <v>3892</v>
      </c>
      <c r="H437" s="11">
        <v>2529.8000000000002</v>
      </c>
      <c r="I437" s="11">
        <v>2157.1610689759727</v>
      </c>
      <c r="J437" s="11">
        <v>372.63893102402722</v>
      </c>
      <c r="K437" s="8">
        <v>1.91</v>
      </c>
      <c r="L437" s="8"/>
      <c r="M437" s="12">
        <f t="shared" si="12"/>
        <v>7433.7199999999993</v>
      </c>
      <c r="N437" s="12">
        <f t="shared" si="12"/>
        <v>0</v>
      </c>
      <c r="O437" s="12">
        <f t="shared" si="13"/>
        <v>7433.7199999999993</v>
      </c>
    </row>
    <row r="438" spans="1:15" x14ac:dyDescent="0.25">
      <c r="A438" s="8"/>
      <c r="B438" s="8"/>
      <c r="C438" s="9"/>
      <c r="D438" s="8"/>
      <c r="E438" s="8" t="s">
        <v>1362</v>
      </c>
      <c r="F438" s="8">
        <v>0.66</v>
      </c>
      <c r="G438" s="10">
        <v>4140</v>
      </c>
      <c r="H438" s="11">
        <v>2732.4</v>
      </c>
      <c r="I438" s="11">
        <v>2318.6802880320506</v>
      </c>
      <c r="J438" s="11">
        <v>413.71971196794885</v>
      </c>
      <c r="K438" s="8">
        <v>1.71</v>
      </c>
      <c r="L438" s="8"/>
      <c r="M438" s="12">
        <f t="shared" si="12"/>
        <v>7079.4</v>
      </c>
      <c r="N438" s="12">
        <f t="shared" si="12"/>
        <v>0</v>
      </c>
      <c r="O438" s="12">
        <f t="shared" si="13"/>
        <v>7079.4</v>
      </c>
    </row>
    <row r="439" spans="1:15" x14ac:dyDescent="0.25">
      <c r="A439" s="8"/>
      <c r="B439" s="8"/>
      <c r="C439" s="9"/>
      <c r="D439" s="8"/>
      <c r="E439" s="8" t="s">
        <v>1199</v>
      </c>
      <c r="F439" s="8">
        <v>0.70000000000000007</v>
      </c>
      <c r="G439" s="10">
        <v>432</v>
      </c>
      <c r="H439" s="11">
        <v>302.39999999999998</v>
      </c>
      <c r="I439" s="11">
        <v>249.1195470819994</v>
      </c>
      <c r="J439" s="11">
        <v>53.280452918000591</v>
      </c>
      <c r="K439" s="8">
        <v>1.3</v>
      </c>
      <c r="L439" s="8"/>
      <c r="M439" s="12">
        <f t="shared" si="12"/>
        <v>561.6</v>
      </c>
      <c r="N439" s="12">
        <f t="shared" si="12"/>
        <v>0</v>
      </c>
      <c r="O439" s="12">
        <f t="shared" si="13"/>
        <v>561.6</v>
      </c>
    </row>
    <row r="440" spans="1:15" x14ac:dyDescent="0.25">
      <c r="A440" s="8"/>
      <c r="B440" s="8"/>
      <c r="C440" s="9"/>
      <c r="D440" s="8"/>
      <c r="E440" s="8" t="s">
        <v>1200</v>
      </c>
      <c r="F440" s="8">
        <v>0.78</v>
      </c>
      <c r="G440" s="10">
        <v>697</v>
      </c>
      <c r="H440" s="11">
        <v>543.66</v>
      </c>
      <c r="I440" s="11">
        <v>387.59361596731929</v>
      </c>
      <c r="J440" s="11">
        <v>156.06638403268067</v>
      </c>
      <c r="K440" s="8">
        <v>2</v>
      </c>
      <c r="L440" s="8"/>
      <c r="M440" s="12">
        <f t="shared" si="12"/>
        <v>1394</v>
      </c>
      <c r="N440" s="12">
        <f t="shared" si="12"/>
        <v>0</v>
      </c>
      <c r="O440" s="12">
        <f t="shared" si="13"/>
        <v>1394</v>
      </c>
    </row>
    <row r="441" spans="1:15" x14ac:dyDescent="0.25">
      <c r="A441" s="8"/>
      <c r="B441" s="8"/>
      <c r="C441" s="9"/>
      <c r="D441" s="8"/>
      <c r="E441" s="8" t="s">
        <v>1378</v>
      </c>
      <c r="F441" s="8">
        <v>0.77999999999999992</v>
      </c>
      <c r="G441" s="10">
        <v>1705</v>
      </c>
      <c r="H441" s="11">
        <v>1329.9</v>
      </c>
      <c r="I441" s="11">
        <v>911.0563606073506</v>
      </c>
      <c r="J441" s="11">
        <v>418.84363939264955</v>
      </c>
      <c r="K441" s="8">
        <v>2</v>
      </c>
      <c r="L441" s="8"/>
      <c r="M441" s="12">
        <f t="shared" si="12"/>
        <v>3410</v>
      </c>
      <c r="N441" s="12">
        <f t="shared" si="12"/>
        <v>0</v>
      </c>
      <c r="O441" s="12">
        <f t="shared" si="13"/>
        <v>3410</v>
      </c>
    </row>
    <row r="442" spans="1:15" x14ac:dyDescent="0.25">
      <c r="A442" s="8"/>
      <c r="B442" s="8"/>
      <c r="C442" s="9"/>
      <c r="D442" s="8"/>
      <c r="E442" s="8" t="s">
        <v>1201</v>
      </c>
      <c r="F442" s="8">
        <v>0.78</v>
      </c>
      <c r="G442" s="10">
        <v>862</v>
      </c>
      <c r="H442" s="11">
        <v>672.3599999999999</v>
      </c>
      <c r="I442" s="11">
        <v>556.44907885932037</v>
      </c>
      <c r="J442" s="11">
        <v>115.9109211406797</v>
      </c>
      <c r="K442" s="8">
        <v>2</v>
      </c>
      <c r="L442" s="8"/>
      <c r="M442" s="12">
        <f t="shared" si="12"/>
        <v>1724</v>
      </c>
      <c r="N442" s="12">
        <f t="shared" si="12"/>
        <v>0</v>
      </c>
      <c r="O442" s="12">
        <f t="shared" si="13"/>
        <v>1724</v>
      </c>
    </row>
    <row r="443" spans="1:15" x14ac:dyDescent="0.25">
      <c r="A443" s="8"/>
      <c r="B443" s="8"/>
      <c r="C443" s="9"/>
      <c r="D443" s="8"/>
      <c r="E443" s="8" t="s">
        <v>1379</v>
      </c>
      <c r="F443" s="8">
        <v>0.77999999999999992</v>
      </c>
      <c r="G443" s="10">
        <v>1892</v>
      </c>
      <c r="H443" s="11">
        <v>1475.7599999999998</v>
      </c>
      <c r="I443" s="11">
        <v>1028.4793407682589</v>
      </c>
      <c r="J443" s="11">
        <v>447.28065923174108</v>
      </c>
      <c r="K443" s="8">
        <v>2</v>
      </c>
      <c r="L443" s="8"/>
      <c r="M443" s="12">
        <f t="shared" si="12"/>
        <v>3784</v>
      </c>
      <c r="N443" s="12">
        <f t="shared" si="12"/>
        <v>0</v>
      </c>
      <c r="O443" s="12">
        <f t="shared" si="13"/>
        <v>3784</v>
      </c>
    </row>
    <row r="444" spans="1:15" x14ac:dyDescent="0.25">
      <c r="A444" s="8"/>
      <c r="B444" s="8"/>
      <c r="C444" s="9"/>
      <c r="D444" s="8"/>
      <c r="E444" s="8" t="s">
        <v>1202</v>
      </c>
      <c r="F444" s="8">
        <v>0.78</v>
      </c>
      <c r="G444" s="10">
        <v>285</v>
      </c>
      <c r="H444" s="11">
        <v>222.3</v>
      </c>
      <c r="I444" s="11">
        <v>193.10253679381645</v>
      </c>
      <c r="J444" s="11">
        <v>29.19746320618356</v>
      </c>
      <c r="K444" s="8">
        <v>2</v>
      </c>
      <c r="L444" s="8"/>
      <c r="M444" s="12">
        <f t="shared" si="12"/>
        <v>570</v>
      </c>
      <c r="N444" s="12">
        <f t="shared" si="12"/>
        <v>0</v>
      </c>
      <c r="O444" s="12">
        <f t="shared" si="13"/>
        <v>570</v>
      </c>
    </row>
    <row r="445" spans="1:15" x14ac:dyDescent="0.25">
      <c r="A445" s="8"/>
      <c r="B445" s="8"/>
      <c r="C445" s="9"/>
      <c r="D445" s="8"/>
      <c r="E445" s="8" t="s">
        <v>1380</v>
      </c>
      <c r="F445" s="8">
        <v>0.78000000000000014</v>
      </c>
      <c r="G445" s="10">
        <v>4362</v>
      </c>
      <c r="H445" s="11">
        <v>3402.36</v>
      </c>
      <c r="I445" s="11">
        <v>2204.0486275168169</v>
      </c>
      <c r="J445" s="11">
        <v>1198.311372483183</v>
      </c>
      <c r="K445" s="8">
        <v>2</v>
      </c>
      <c r="L445" s="8"/>
      <c r="M445" s="12">
        <f t="shared" si="12"/>
        <v>8724</v>
      </c>
      <c r="N445" s="12">
        <f t="shared" si="12"/>
        <v>0</v>
      </c>
      <c r="O445" s="12">
        <f t="shared" si="13"/>
        <v>8724</v>
      </c>
    </row>
    <row r="446" spans="1:15" x14ac:dyDescent="0.25">
      <c r="A446" s="8"/>
      <c r="B446" s="8"/>
      <c r="C446" s="9"/>
      <c r="D446" s="8"/>
      <c r="E446" s="8" t="s">
        <v>1204</v>
      </c>
      <c r="F446" s="8">
        <v>0.92999999999999994</v>
      </c>
      <c r="G446" s="10">
        <v>1173</v>
      </c>
      <c r="H446" s="11">
        <v>1090.8900000000001</v>
      </c>
      <c r="I446" s="11">
        <v>648.88113556468898</v>
      </c>
      <c r="J446" s="11">
        <v>442.00886443531095</v>
      </c>
      <c r="K446" s="8">
        <v>2.2400000000000002</v>
      </c>
      <c r="L446" s="8"/>
      <c r="M446" s="12">
        <f t="shared" si="12"/>
        <v>2627.5200000000004</v>
      </c>
      <c r="N446" s="12">
        <f t="shared" si="12"/>
        <v>0</v>
      </c>
      <c r="O446" s="12">
        <f t="shared" si="13"/>
        <v>2627.5200000000004</v>
      </c>
    </row>
    <row r="447" spans="1:15" x14ac:dyDescent="0.25">
      <c r="A447" s="8"/>
      <c r="B447" s="8"/>
      <c r="C447" s="9"/>
      <c r="D447" s="8"/>
      <c r="E447" s="8" t="s">
        <v>1381</v>
      </c>
      <c r="F447" s="8">
        <v>0.92999999999999994</v>
      </c>
      <c r="G447" s="10">
        <v>2359</v>
      </c>
      <c r="H447" s="11">
        <v>2193.87</v>
      </c>
      <c r="I447" s="11">
        <v>1420.1997422198428</v>
      </c>
      <c r="J447" s="11">
        <v>773.67025778015693</v>
      </c>
      <c r="K447" s="8">
        <v>2.2400000000000002</v>
      </c>
      <c r="L447" s="8"/>
      <c r="M447" s="12">
        <f t="shared" si="12"/>
        <v>5284.1600000000008</v>
      </c>
      <c r="N447" s="12">
        <f t="shared" si="12"/>
        <v>0</v>
      </c>
      <c r="O447" s="12">
        <f t="shared" si="13"/>
        <v>5284.1600000000008</v>
      </c>
    </row>
    <row r="448" spans="1:15" x14ac:dyDescent="0.25">
      <c r="A448" s="8"/>
      <c r="B448" s="8"/>
      <c r="C448" s="9"/>
      <c r="D448" s="8"/>
      <c r="E448" s="8" t="s">
        <v>1382</v>
      </c>
      <c r="F448" s="8">
        <v>0.92999999999999994</v>
      </c>
      <c r="G448" s="10">
        <v>607</v>
      </c>
      <c r="H448" s="11">
        <v>564.50999999999988</v>
      </c>
      <c r="I448" s="11">
        <v>382.1857787865855</v>
      </c>
      <c r="J448" s="11">
        <v>182.32422121341449</v>
      </c>
      <c r="K448" s="8">
        <v>2.4300000000000002</v>
      </c>
      <c r="L448" s="8"/>
      <c r="M448" s="12">
        <f t="shared" si="12"/>
        <v>1475.01</v>
      </c>
      <c r="N448" s="12">
        <f t="shared" si="12"/>
        <v>0</v>
      </c>
      <c r="O448" s="12">
        <f t="shared" si="13"/>
        <v>1475.01</v>
      </c>
    </row>
    <row r="449" spans="1:15" x14ac:dyDescent="0.25">
      <c r="A449" s="8"/>
      <c r="B449" s="8"/>
      <c r="C449" s="9"/>
      <c r="D449" s="8"/>
      <c r="E449" s="8" t="s">
        <v>1206</v>
      </c>
      <c r="F449" s="8">
        <v>0.79</v>
      </c>
      <c r="G449" s="10">
        <v>367</v>
      </c>
      <c r="H449" s="11">
        <v>289.93</v>
      </c>
      <c r="I449" s="11">
        <v>236.82995028513383</v>
      </c>
      <c r="J449" s="11">
        <v>53.100049714866223</v>
      </c>
      <c r="K449" s="8">
        <v>2.08</v>
      </c>
      <c r="L449" s="8"/>
      <c r="M449" s="12">
        <f t="shared" si="12"/>
        <v>763.36</v>
      </c>
      <c r="N449" s="12">
        <f t="shared" si="12"/>
        <v>0</v>
      </c>
      <c r="O449" s="12">
        <f t="shared" si="13"/>
        <v>763.36</v>
      </c>
    </row>
    <row r="450" spans="1:15" x14ac:dyDescent="0.25">
      <c r="A450" s="8"/>
      <c r="B450" s="8"/>
      <c r="C450" s="9"/>
      <c r="D450" s="8"/>
      <c r="E450" s="8" t="s">
        <v>1383</v>
      </c>
      <c r="F450" s="8">
        <v>0.79</v>
      </c>
      <c r="G450" s="10">
        <v>1798</v>
      </c>
      <c r="H450" s="11">
        <v>1420.42</v>
      </c>
      <c r="I450" s="11">
        <v>933.57440355591802</v>
      </c>
      <c r="J450" s="11">
        <v>486.84559644408199</v>
      </c>
      <c r="K450" s="8">
        <v>2.08</v>
      </c>
      <c r="L450" s="8"/>
      <c r="M450" s="12">
        <f t="shared" si="12"/>
        <v>3739.84</v>
      </c>
      <c r="N450" s="12">
        <f t="shared" si="12"/>
        <v>0</v>
      </c>
      <c r="O450" s="12">
        <f t="shared" si="13"/>
        <v>3739.84</v>
      </c>
    </row>
    <row r="451" spans="1:15" x14ac:dyDescent="0.25">
      <c r="A451" s="8"/>
      <c r="B451" s="8"/>
      <c r="C451" s="9"/>
      <c r="D451" s="8"/>
      <c r="E451" s="8" t="s">
        <v>1207</v>
      </c>
      <c r="F451" s="8">
        <v>0.79</v>
      </c>
      <c r="G451" s="10">
        <v>27</v>
      </c>
      <c r="H451" s="11">
        <v>21.33</v>
      </c>
      <c r="I451" s="11">
        <v>14.496473906911142</v>
      </c>
      <c r="J451" s="11">
        <v>6.8335260930888566</v>
      </c>
      <c r="K451" s="8">
        <v>2.08</v>
      </c>
      <c r="L451" s="8"/>
      <c r="M451" s="12">
        <f t="shared" si="12"/>
        <v>56.160000000000004</v>
      </c>
      <c r="N451" s="12">
        <f t="shared" si="12"/>
        <v>0</v>
      </c>
      <c r="O451" s="12">
        <f t="shared" si="13"/>
        <v>56.160000000000004</v>
      </c>
    </row>
    <row r="452" spans="1:15" x14ac:dyDescent="0.25">
      <c r="A452" s="8"/>
      <c r="B452" s="8"/>
      <c r="C452" s="9"/>
      <c r="D452" s="8"/>
      <c r="E452" s="8" t="s">
        <v>1384</v>
      </c>
      <c r="F452" s="8">
        <v>0.79</v>
      </c>
      <c r="G452" s="10">
        <v>2950</v>
      </c>
      <c r="H452" s="11">
        <v>2330.5</v>
      </c>
      <c r="I452" s="11">
        <v>1419.1444229777021</v>
      </c>
      <c r="J452" s="11">
        <v>911.35557702229778</v>
      </c>
      <c r="K452" s="8">
        <v>2.08</v>
      </c>
      <c r="L452" s="8"/>
      <c r="M452" s="12">
        <f t="shared" si="12"/>
        <v>6136</v>
      </c>
      <c r="N452" s="12">
        <f t="shared" si="12"/>
        <v>0</v>
      </c>
      <c r="O452" s="12">
        <f t="shared" si="13"/>
        <v>6136</v>
      </c>
    </row>
    <row r="453" spans="1:15" x14ac:dyDescent="0.25">
      <c r="A453" s="8"/>
      <c r="B453" s="8"/>
      <c r="C453" s="9"/>
      <c r="D453" s="8"/>
      <c r="E453" s="8" t="s">
        <v>1208</v>
      </c>
      <c r="F453" s="8">
        <v>0.79</v>
      </c>
      <c r="G453" s="10">
        <v>115</v>
      </c>
      <c r="H453" s="11">
        <v>90.85</v>
      </c>
      <c r="I453" s="11">
        <v>72.813669994742227</v>
      </c>
      <c r="J453" s="11">
        <v>18.036330005257774</v>
      </c>
      <c r="K453" s="8">
        <v>2.08</v>
      </c>
      <c r="L453" s="8"/>
      <c r="M453" s="12">
        <f t="shared" ref="M453:N516" si="14">$G453*K453</f>
        <v>239.20000000000002</v>
      </c>
      <c r="N453" s="12">
        <f t="shared" si="14"/>
        <v>0</v>
      </c>
      <c r="O453" s="12">
        <f t="shared" si="13"/>
        <v>239.20000000000002</v>
      </c>
    </row>
    <row r="454" spans="1:15" x14ac:dyDescent="0.25">
      <c r="A454" s="8"/>
      <c r="B454" s="8"/>
      <c r="C454" s="9"/>
      <c r="D454" s="8"/>
      <c r="E454" s="8" t="s">
        <v>1385</v>
      </c>
      <c r="F454" s="8">
        <v>0.79</v>
      </c>
      <c r="G454" s="10">
        <v>1312</v>
      </c>
      <c r="H454" s="11">
        <v>1036.48</v>
      </c>
      <c r="I454" s="11">
        <v>715.31853362073434</v>
      </c>
      <c r="J454" s="11">
        <v>321.16146637926562</v>
      </c>
      <c r="K454" s="8">
        <v>2.08</v>
      </c>
      <c r="L454" s="8"/>
      <c r="M454" s="12">
        <f t="shared" si="14"/>
        <v>2728.96</v>
      </c>
      <c r="N454" s="12">
        <f t="shared" si="14"/>
        <v>0</v>
      </c>
      <c r="O454" s="12">
        <f t="shared" ref="O454:O517" si="15">M454+N454</f>
        <v>2728.96</v>
      </c>
    </row>
    <row r="455" spans="1:15" x14ac:dyDescent="0.25">
      <c r="A455" s="8"/>
      <c r="B455" s="8"/>
      <c r="C455" s="9"/>
      <c r="D455" s="8"/>
      <c r="E455" s="8" t="s">
        <v>1386</v>
      </c>
      <c r="F455" s="8">
        <v>0.77</v>
      </c>
      <c r="G455" s="10">
        <v>462</v>
      </c>
      <c r="H455" s="11">
        <v>355.74</v>
      </c>
      <c r="I455" s="11">
        <v>251.46721107485234</v>
      </c>
      <c r="J455" s="11">
        <v>104.27278892514765</v>
      </c>
      <c r="K455" s="8">
        <v>2.2400000000000002</v>
      </c>
      <c r="L455" s="8"/>
      <c r="M455" s="12">
        <f t="shared" si="14"/>
        <v>1034.8800000000001</v>
      </c>
      <c r="N455" s="12">
        <f t="shared" si="14"/>
        <v>0</v>
      </c>
      <c r="O455" s="12">
        <f t="shared" si="15"/>
        <v>1034.8800000000001</v>
      </c>
    </row>
    <row r="456" spans="1:15" x14ac:dyDescent="0.25">
      <c r="A456" s="8"/>
      <c r="B456" s="8"/>
      <c r="C456" s="9"/>
      <c r="D456" s="8"/>
      <c r="E456" s="8" t="s">
        <v>1387</v>
      </c>
      <c r="F456" s="8">
        <v>0.7599999999999999</v>
      </c>
      <c r="G456" s="10">
        <v>2880</v>
      </c>
      <c r="H456" s="11">
        <v>2188.8000000000002</v>
      </c>
      <c r="I456" s="11">
        <v>1836.0932961104952</v>
      </c>
      <c r="J456" s="11">
        <v>352.70670388950475</v>
      </c>
      <c r="K456" s="8">
        <v>2</v>
      </c>
      <c r="L456" s="8"/>
      <c r="M456" s="12">
        <f t="shared" si="14"/>
        <v>5760</v>
      </c>
      <c r="N456" s="12">
        <f t="shared" si="14"/>
        <v>0</v>
      </c>
      <c r="O456" s="12">
        <f t="shared" si="15"/>
        <v>5760</v>
      </c>
    </row>
    <row r="457" spans="1:15" x14ac:dyDescent="0.25">
      <c r="A457" s="8"/>
      <c r="B457" s="8"/>
      <c r="C457" s="9"/>
      <c r="D457" s="8"/>
      <c r="E457" s="8" t="s">
        <v>1388</v>
      </c>
      <c r="F457" s="8">
        <v>0.79</v>
      </c>
      <c r="G457" s="10">
        <v>1095</v>
      </c>
      <c r="H457" s="11">
        <v>865.05</v>
      </c>
      <c r="I457" s="11">
        <v>552.82493368700261</v>
      </c>
      <c r="J457" s="11">
        <v>312.22506631299734</v>
      </c>
      <c r="K457" s="8">
        <v>2.14</v>
      </c>
      <c r="L457" s="8"/>
      <c r="M457" s="12">
        <f t="shared" si="14"/>
        <v>2343.3000000000002</v>
      </c>
      <c r="N457" s="12">
        <f t="shared" si="14"/>
        <v>0</v>
      </c>
      <c r="O457" s="12">
        <f t="shared" si="15"/>
        <v>2343.3000000000002</v>
      </c>
    </row>
    <row r="458" spans="1:15" x14ac:dyDescent="0.25">
      <c r="A458" s="8"/>
      <c r="B458" s="8"/>
      <c r="C458" s="9"/>
      <c r="D458" s="8"/>
      <c r="E458" s="8" t="s">
        <v>1163</v>
      </c>
      <c r="F458" s="8">
        <v>0.65000000000000013</v>
      </c>
      <c r="G458" s="10">
        <v>10527</v>
      </c>
      <c r="H458" s="11">
        <v>6842.55</v>
      </c>
      <c r="I458" s="11">
        <v>4822.4977122470436</v>
      </c>
      <c r="J458" s="11">
        <v>2020.0522877529543</v>
      </c>
      <c r="K458" s="8">
        <v>1.66</v>
      </c>
      <c r="L458" s="8"/>
      <c r="M458" s="12">
        <f t="shared" si="14"/>
        <v>17474.82</v>
      </c>
      <c r="N458" s="12">
        <f t="shared" si="14"/>
        <v>0</v>
      </c>
      <c r="O458" s="12">
        <f t="shared" si="15"/>
        <v>17474.82</v>
      </c>
    </row>
    <row r="459" spans="1:15" x14ac:dyDescent="0.25">
      <c r="A459" s="8"/>
      <c r="B459" s="8"/>
      <c r="C459" s="9"/>
      <c r="D459" s="8"/>
      <c r="E459" s="8" t="s">
        <v>1389</v>
      </c>
      <c r="F459" s="8">
        <v>0.65</v>
      </c>
      <c r="G459" s="10">
        <v>4045</v>
      </c>
      <c r="H459" s="11">
        <v>2629.25</v>
      </c>
      <c r="I459" s="11">
        <v>1811.9822713654391</v>
      </c>
      <c r="J459" s="11">
        <v>817.26772863456108</v>
      </c>
      <c r="K459" s="8">
        <v>1.66</v>
      </c>
      <c r="L459" s="8"/>
      <c r="M459" s="12">
        <f t="shared" si="14"/>
        <v>6714.7</v>
      </c>
      <c r="N459" s="12">
        <f t="shared" si="14"/>
        <v>0</v>
      </c>
      <c r="O459" s="12">
        <f t="shared" si="15"/>
        <v>6714.7</v>
      </c>
    </row>
    <row r="460" spans="1:15" x14ac:dyDescent="0.25">
      <c r="A460" s="8"/>
      <c r="B460" s="8"/>
      <c r="C460" s="9" t="s">
        <v>319</v>
      </c>
      <c r="D460" s="8" t="s">
        <v>38</v>
      </c>
      <c r="E460" s="8" t="s">
        <v>1377</v>
      </c>
      <c r="F460" s="8">
        <v>0.65</v>
      </c>
      <c r="G460" s="10">
        <v>3887</v>
      </c>
      <c r="H460" s="11">
        <v>2526.5500000000002</v>
      </c>
      <c r="I460" s="11">
        <v>2154.9946097074435</v>
      </c>
      <c r="J460" s="11">
        <v>371.55539029255692</v>
      </c>
      <c r="K460" s="8">
        <v>1.91</v>
      </c>
      <c r="L460" s="8"/>
      <c r="M460" s="12">
        <f t="shared" si="14"/>
        <v>7424.17</v>
      </c>
      <c r="N460" s="12">
        <f t="shared" si="14"/>
        <v>0</v>
      </c>
      <c r="O460" s="12">
        <f t="shared" si="15"/>
        <v>7424.17</v>
      </c>
    </row>
    <row r="461" spans="1:15" x14ac:dyDescent="0.25">
      <c r="A461" s="8"/>
      <c r="B461" s="8"/>
      <c r="C461" s="9"/>
      <c r="D461" s="8"/>
      <c r="E461" s="8" t="s">
        <v>1362</v>
      </c>
      <c r="F461" s="8">
        <v>0.66</v>
      </c>
      <c r="G461" s="10">
        <v>4140</v>
      </c>
      <c r="H461" s="11">
        <v>2732.4000000000005</v>
      </c>
      <c r="I461" s="11">
        <v>2318.7069256708223</v>
      </c>
      <c r="J461" s="11">
        <v>413.69307432917714</v>
      </c>
      <c r="K461" s="8">
        <v>1.71</v>
      </c>
      <c r="L461" s="8"/>
      <c r="M461" s="12">
        <f t="shared" si="14"/>
        <v>7079.4</v>
      </c>
      <c r="N461" s="12">
        <f t="shared" si="14"/>
        <v>0</v>
      </c>
      <c r="O461" s="12">
        <f t="shared" si="15"/>
        <v>7079.4</v>
      </c>
    </row>
    <row r="462" spans="1:15" x14ac:dyDescent="0.25">
      <c r="A462" s="8"/>
      <c r="B462" s="8"/>
      <c r="C462" s="9"/>
      <c r="D462" s="8"/>
      <c r="E462" s="8" t="s">
        <v>1199</v>
      </c>
      <c r="F462" s="8">
        <v>0.70000000000000007</v>
      </c>
      <c r="G462" s="10">
        <v>432</v>
      </c>
      <c r="H462" s="11">
        <v>302.39999999999998</v>
      </c>
      <c r="I462" s="11">
        <v>248.94498457045981</v>
      </c>
      <c r="J462" s="11">
        <v>53.455015429540175</v>
      </c>
      <c r="K462" s="8">
        <v>1.3</v>
      </c>
      <c r="L462" s="8"/>
      <c r="M462" s="12">
        <f t="shared" si="14"/>
        <v>561.6</v>
      </c>
      <c r="N462" s="12">
        <f t="shared" si="14"/>
        <v>0</v>
      </c>
      <c r="O462" s="12">
        <f t="shared" si="15"/>
        <v>561.6</v>
      </c>
    </row>
    <row r="463" spans="1:15" x14ac:dyDescent="0.25">
      <c r="A463" s="8"/>
      <c r="B463" s="8"/>
      <c r="C463" s="9"/>
      <c r="D463" s="8"/>
      <c r="E463" s="8" t="s">
        <v>1200</v>
      </c>
      <c r="F463" s="8">
        <v>0.78</v>
      </c>
      <c r="G463" s="10">
        <v>696</v>
      </c>
      <c r="H463" s="11">
        <v>542.88</v>
      </c>
      <c r="I463" s="11">
        <v>387.22972120649149</v>
      </c>
      <c r="J463" s="11">
        <v>155.65027879350851</v>
      </c>
      <c r="K463" s="8">
        <v>2</v>
      </c>
      <c r="L463" s="8"/>
      <c r="M463" s="12">
        <f t="shared" si="14"/>
        <v>1392</v>
      </c>
      <c r="N463" s="12">
        <f t="shared" si="14"/>
        <v>0</v>
      </c>
      <c r="O463" s="12">
        <f t="shared" si="15"/>
        <v>1392</v>
      </c>
    </row>
    <row r="464" spans="1:15" x14ac:dyDescent="0.25">
      <c r="A464" s="8"/>
      <c r="B464" s="8"/>
      <c r="C464" s="9"/>
      <c r="D464" s="8"/>
      <c r="E464" s="8" t="s">
        <v>1378</v>
      </c>
      <c r="F464" s="8">
        <v>0.77999999999999992</v>
      </c>
      <c r="G464" s="10">
        <v>1705</v>
      </c>
      <c r="H464" s="11">
        <v>1329.9</v>
      </c>
      <c r="I464" s="11">
        <v>911.14972142457862</v>
      </c>
      <c r="J464" s="11">
        <v>418.75027857542148</v>
      </c>
      <c r="K464" s="8">
        <v>2</v>
      </c>
      <c r="L464" s="8"/>
      <c r="M464" s="12">
        <f t="shared" si="14"/>
        <v>3410</v>
      </c>
      <c r="N464" s="12">
        <f t="shared" si="14"/>
        <v>0</v>
      </c>
      <c r="O464" s="12">
        <f t="shared" si="15"/>
        <v>3410</v>
      </c>
    </row>
    <row r="465" spans="1:15" x14ac:dyDescent="0.25">
      <c r="A465" s="8"/>
      <c r="B465" s="8"/>
      <c r="C465" s="9"/>
      <c r="D465" s="8"/>
      <c r="E465" s="8" t="s">
        <v>1201</v>
      </c>
      <c r="F465" s="8">
        <v>0.78</v>
      </c>
      <c r="G465" s="10">
        <v>863</v>
      </c>
      <c r="H465" s="11">
        <v>673.14</v>
      </c>
      <c r="I465" s="11">
        <v>557.00020395254569</v>
      </c>
      <c r="J465" s="11">
        <v>116.13979604745445</v>
      </c>
      <c r="K465" s="8">
        <v>2</v>
      </c>
      <c r="L465" s="8"/>
      <c r="M465" s="12">
        <f t="shared" si="14"/>
        <v>1726</v>
      </c>
      <c r="N465" s="12">
        <f t="shared" si="14"/>
        <v>0</v>
      </c>
      <c r="O465" s="12">
        <f t="shared" si="15"/>
        <v>1726</v>
      </c>
    </row>
    <row r="466" spans="1:15" x14ac:dyDescent="0.25">
      <c r="A466" s="8"/>
      <c r="B466" s="8"/>
      <c r="C466" s="9"/>
      <c r="D466" s="8"/>
      <c r="E466" s="8" t="s">
        <v>1379</v>
      </c>
      <c r="F466" s="8">
        <v>0.77999999999999992</v>
      </c>
      <c r="G466" s="10">
        <v>1893</v>
      </c>
      <c r="H466" s="11">
        <v>1476.54</v>
      </c>
      <c r="I466" s="11">
        <v>1029.0297022140421</v>
      </c>
      <c r="J466" s="11">
        <v>447.51029778595802</v>
      </c>
      <c r="K466" s="8">
        <v>2</v>
      </c>
      <c r="L466" s="8"/>
      <c r="M466" s="12">
        <f t="shared" si="14"/>
        <v>3786</v>
      </c>
      <c r="N466" s="12">
        <f t="shared" si="14"/>
        <v>0</v>
      </c>
      <c r="O466" s="12">
        <f t="shared" si="15"/>
        <v>3786</v>
      </c>
    </row>
    <row r="467" spans="1:15" x14ac:dyDescent="0.25">
      <c r="A467" s="8"/>
      <c r="B467" s="8"/>
      <c r="C467" s="9"/>
      <c r="D467" s="8"/>
      <c r="E467" s="8" t="s">
        <v>1202</v>
      </c>
      <c r="F467" s="8">
        <v>0.78</v>
      </c>
      <c r="G467" s="10">
        <v>286</v>
      </c>
      <c r="H467" s="11">
        <v>223.08</v>
      </c>
      <c r="I467" s="11">
        <v>193.54348092560272</v>
      </c>
      <c r="J467" s="11">
        <v>29.536519074397276</v>
      </c>
      <c r="K467" s="8">
        <v>2</v>
      </c>
      <c r="L467" s="8"/>
      <c r="M467" s="12">
        <f t="shared" si="14"/>
        <v>572</v>
      </c>
      <c r="N467" s="12">
        <f t="shared" si="14"/>
        <v>0</v>
      </c>
      <c r="O467" s="12">
        <f t="shared" si="15"/>
        <v>572</v>
      </c>
    </row>
    <row r="468" spans="1:15" x14ac:dyDescent="0.25">
      <c r="A468" s="8"/>
      <c r="B468" s="8"/>
      <c r="C468" s="9"/>
      <c r="D468" s="8"/>
      <c r="E468" s="8" t="s">
        <v>1380</v>
      </c>
      <c r="F468" s="8">
        <v>0.78000000000000014</v>
      </c>
      <c r="G468" s="10">
        <v>4363</v>
      </c>
      <c r="H468" s="11">
        <v>3403.14</v>
      </c>
      <c r="I468" s="11">
        <v>2204.7245093670558</v>
      </c>
      <c r="J468" s="11">
        <v>1198.4154906329441</v>
      </c>
      <c r="K468" s="8">
        <v>2</v>
      </c>
      <c r="L468" s="8"/>
      <c r="M468" s="12">
        <f t="shared" si="14"/>
        <v>8726</v>
      </c>
      <c r="N468" s="12">
        <f t="shared" si="14"/>
        <v>0</v>
      </c>
      <c r="O468" s="12">
        <f t="shared" si="15"/>
        <v>8726</v>
      </c>
    </row>
    <row r="469" spans="1:15" x14ac:dyDescent="0.25">
      <c r="A469" s="8"/>
      <c r="B469" s="8"/>
      <c r="C469" s="9"/>
      <c r="D469" s="8"/>
      <c r="E469" s="8" t="s">
        <v>1204</v>
      </c>
      <c r="F469" s="8">
        <v>0.92999999999999994</v>
      </c>
      <c r="G469" s="10">
        <v>1173</v>
      </c>
      <c r="H469" s="11">
        <v>1090.8900000000001</v>
      </c>
      <c r="I469" s="11">
        <v>648.68887206736463</v>
      </c>
      <c r="J469" s="11">
        <v>442.20112793263536</v>
      </c>
      <c r="K469" s="8">
        <v>2.2400000000000002</v>
      </c>
      <c r="L469" s="8"/>
      <c r="M469" s="12">
        <f t="shared" si="14"/>
        <v>2627.5200000000004</v>
      </c>
      <c r="N469" s="12">
        <f t="shared" si="14"/>
        <v>0</v>
      </c>
      <c r="O469" s="12">
        <f t="shared" si="15"/>
        <v>2627.5200000000004</v>
      </c>
    </row>
    <row r="470" spans="1:15" x14ac:dyDescent="0.25">
      <c r="A470" s="8"/>
      <c r="B470" s="8"/>
      <c r="C470" s="9"/>
      <c r="D470" s="8"/>
      <c r="E470" s="8" t="s">
        <v>1381</v>
      </c>
      <c r="F470" s="8">
        <v>0.92999999999999994</v>
      </c>
      <c r="G470" s="10">
        <v>2360</v>
      </c>
      <c r="H470" s="11">
        <v>2194.8000000000002</v>
      </c>
      <c r="I470" s="11">
        <v>1421.0763247330083</v>
      </c>
      <c r="J470" s="11">
        <v>773.72367526699145</v>
      </c>
      <c r="K470" s="8">
        <v>2.2400000000000002</v>
      </c>
      <c r="L470" s="8"/>
      <c r="M470" s="12">
        <f t="shared" si="14"/>
        <v>5286.4000000000005</v>
      </c>
      <c r="N470" s="12">
        <f t="shared" si="14"/>
        <v>0</v>
      </c>
      <c r="O470" s="12">
        <f t="shared" si="15"/>
        <v>5286.4000000000005</v>
      </c>
    </row>
    <row r="471" spans="1:15" x14ac:dyDescent="0.25">
      <c r="A471" s="8"/>
      <c r="B471" s="8"/>
      <c r="C471" s="9"/>
      <c r="D471" s="8"/>
      <c r="E471" s="8" t="s">
        <v>1382</v>
      </c>
      <c r="F471" s="8">
        <v>0.92999999999999994</v>
      </c>
      <c r="G471" s="10">
        <v>605</v>
      </c>
      <c r="H471" s="11">
        <v>562.65</v>
      </c>
      <c r="I471" s="11">
        <v>380.94615132473132</v>
      </c>
      <c r="J471" s="11">
        <v>181.70384867526866</v>
      </c>
      <c r="K471" s="8">
        <v>2.4300000000000002</v>
      </c>
      <c r="L471" s="8"/>
      <c r="M471" s="12">
        <f t="shared" si="14"/>
        <v>1470.15</v>
      </c>
      <c r="N471" s="12">
        <f t="shared" si="14"/>
        <v>0</v>
      </c>
      <c r="O471" s="12">
        <f t="shared" si="15"/>
        <v>1470.15</v>
      </c>
    </row>
    <row r="472" spans="1:15" x14ac:dyDescent="0.25">
      <c r="A472" s="8"/>
      <c r="B472" s="8"/>
      <c r="C472" s="9"/>
      <c r="D472" s="8"/>
      <c r="E472" s="8" t="s">
        <v>1206</v>
      </c>
      <c r="F472" s="8">
        <v>0.79</v>
      </c>
      <c r="G472" s="10">
        <v>368</v>
      </c>
      <c r="H472" s="11">
        <v>290.72000000000003</v>
      </c>
      <c r="I472" s="11">
        <v>237.42698518354283</v>
      </c>
      <c r="J472" s="11">
        <v>53.293014816457216</v>
      </c>
      <c r="K472" s="8">
        <v>2.08</v>
      </c>
      <c r="L472" s="8"/>
      <c r="M472" s="12">
        <f t="shared" si="14"/>
        <v>765.44</v>
      </c>
      <c r="N472" s="12">
        <f t="shared" si="14"/>
        <v>0</v>
      </c>
      <c r="O472" s="12">
        <f t="shared" si="15"/>
        <v>765.44</v>
      </c>
    </row>
    <row r="473" spans="1:15" x14ac:dyDescent="0.25">
      <c r="A473" s="8"/>
      <c r="B473" s="8"/>
      <c r="C473" s="9"/>
      <c r="D473" s="8"/>
      <c r="E473" s="8" t="s">
        <v>1383</v>
      </c>
      <c r="F473" s="8">
        <v>0.79</v>
      </c>
      <c r="G473" s="10">
        <v>1797</v>
      </c>
      <c r="H473" s="11">
        <v>1419.63</v>
      </c>
      <c r="I473" s="11">
        <v>932.82843394470603</v>
      </c>
      <c r="J473" s="11">
        <v>486.80156605529396</v>
      </c>
      <c r="K473" s="8">
        <v>2.08</v>
      </c>
      <c r="L473" s="8"/>
      <c r="M473" s="12">
        <f t="shared" si="14"/>
        <v>3737.76</v>
      </c>
      <c r="N473" s="12">
        <f t="shared" si="14"/>
        <v>0</v>
      </c>
      <c r="O473" s="12">
        <f t="shared" si="15"/>
        <v>3737.76</v>
      </c>
    </row>
    <row r="474" spans="1:15" x14ac:dyDescent="0.25">
      <c r="A474" s="8"/>
      <c r="B474" s="8"/>
      <c r="C474" s="9"/>
      <c r="D474" s="8"/>
      <c r="E474" s="8" t="s">
        <v>1207</v>
      </c>
      <c r="F474" s="8">
        <v>0.79</v>
      </c>
      <c r="G474" s="10">
        <v>28</v>
      </c>
      <c r="H474" s="11">
        <v>22.12</v>
      </c>
      <c r="I474" s="11">
        <v>15.040451552210724</v>
      </c>
      <c r="J474" s="11">
        <v>7.0795484477892767</v>
      </c>
      <c r="K474" s="8">
        <v>2.08</v>
      </c>
      <c r="L474" s="8"/>
      <c r="M474" s="12">
        <f t="shared" si="14"/>
        <v>58.24</v>
      </c>
      <c r="N474" s="12">
        <f t="shared" si="14"/>
        <v>0</v>
      </c>
      <c r="O474" s="12">
        <f t="shared" si="15"/>
        <v>58.24</v>
      </c>
    </row>
    <row r="475" spans="1:15" x14ac:dyDescent="0.25">
      <c r="A475" s="8"/>
      <c r="B475" s="8"/>
      <c r="C475" s="9"/>
      <c r="D475" s="8"/>
      <c r="E475" s="8" t="s">
        <v>1384</v>
      </c>
      <c r="F475" s="8">
        <v>0.79</v>
      </c>
      <c r="G475" s="10">
        <v>2950</v>
      </c>
      <c r="H475" s="11">
        <v>2330.5</v>
      </c>
      <c r="I475" s="11">
        <v>1419.1225778848268</v>
      </c>
      <c r="J475" s="11">
        <v>911.37742211517309</v>
      </c>
      <c r="K475" s="8">
        <v>2.08</v>
      </c>
      <c r="L475" s="8"/>
      <c r="M475" s="12">
        <f t="shared" si="14"/>
        <v>6136</v>
      </c>
      <c r="N475" s="12">
        <f t="shared" si="14"/>
        <v>0</v>
      </c>
      <c r="O475" s="12">
        <f t="shared" si="15"/>
        <v>6136</v>
      </c>
    </row>
    <row r="476" spans="1:15" x14ac:dyDescent="0.25">
      <c r="A476" s="8"/>
      <c r="B476" s="8"/>
      <c r="C476" s="9"/>
      <c r="D476" s="8"/>
      <c r="E476" s="8" t="s">
        <v>1208</v>
      </c>
      <c r="F476" s="8">
        <v>0.79</v>
      </c>
      <c r="G476" s="10">
        <v>114</v>
      </c>
      <c r="H476" s="11">
        <v>90.06</v>
      </c>
      <c r="I476" s="11">
        <v>72.254487621269277</v>
      </c>
      <c r="J476" s="11">
        <v>17.805512378730732</v>
      </c>
      <c r="K476" s="8">
        <v>2.08</v>
      </c>
      <c r="L476" s="8"/>
      <c r="M476" s="12">
        <f t="shared" si="14"/>
        <v>237.12</v>
      </c>
      <c r="N476" s="12">
        <f t="shared" si="14"/>
        <v>0</v>
      </c>
      <c r="O476" s="12">
        <f t="shared" si="15"/>
        <v>237.12</v>
      </c>
    </row>
    <row r="477" spans="1:15" x14ac:dyDescent="0.25">
      <c r="A477" s="8"/>
      <c r="B477" s="8"/>
      <c r="C477" s="9"/>
      <c r="D477" s="8"/>
      <c r="E477" s="8" t="s">
        <v>1385</v>
      </c>
      <c r="F477" s="8">
        <v>0.79</v>
      </c>
      <c r="G477" s="10">
        <v>1314</v>
      </c>
      <c r="H477" s="11">
        <v>1038.06</v>
      </c>
      <c r="I477" s="11">
        <v>716.37308873602421</v>
      </c>
      <c r="J477" s="11">
        <v>321.68691126397573</v>
      </c>
      <c r="K477" s="8">
        <v>2.08</v>
      </c>
      <c r="L477" s="8"/>
      <c r="M477" s="12">
        <f t="shared" si="14"/>
        <v>2733.12</v>
      </c>
      <c r="N477" s="12">
        <f t="shared" si="14"/>
        <v>0</v>
      </c>
      <c r="O477" s="12">
        <f t="shared" si="15"/>
        <v>2733.12</v>
      </c>
    </row>
    <row r="478" spans="1:15" x14ac:dyDescent="0.25">
      <c r="A478" s="8"/>
      <c r="B478" s="8"/>
      <c r="C478" s="9"/>
      <c r="D478" s="8"/>
      <c r="E478" s="8" t="s">
        <v>1386</v>
      </c>
      <c r="F478" s="8">
        <v>0.77</v>
      </c>
      <c r="G478" s="10">
        <v>462</v>
      </c>
      <c r="H478" s="11">
        <v>355.74</v>
      </c>
      <c r="I478" s="11">
        <v>251.45199489617323</v>
      </c>
      <c r="J478" s="11">
        <v>104.28800510382673</v>
      </c>
      <c r="K478" s="8">
        <v>2.2400000000000002</v>
      </c>
      <c r="L478" s="8"/>
      <c r="M478" s="12">
        <f t="shared" si="14"/>
        <v>1034.8800000000001</v>
      </c>
      <c r="N478" s="12">
        <f t="shared" si="14"/>
        <v>0</v>
      </c>
      <c r="O478" s="12">
        <f t="shared" si="15"/>
        <v>1034.8800000000001</v>
      </c>
    </row>
    <row r="479" spans="1:15" x14ac:dyDescent="0.25">
      <c r="A479" s="8"/>
      <c r="B479" s="8"/>
      <c r="C479" s="9"/>
      <c r="D479" s="8"/>
      <c r="E479" s="8" t="s">
        <v>1387</v>
      </c>
      <c r="F479" s="8">
        <v>0.7599999999999999</v>
      </c>
      <c r="G479" s="10">
        <v>2880</v>
      </c>
      <c r="H479" s="11">
        <v>2188.7999999999997</v>
      </c>
      <c r="I479" s="11">
        <v>1836.3041718014124</v>
      </c>
      <c r="J479" s="11">
        <v>352.49582819858756</v>
      </c>
      <c r="K479" s="8">
        <v>2</v>
      </c>
      <c r="L479" s="8"/>
      <c r="M479" s="12">
        <f t="shared" si="14"/>
        <v>5760</v>
      </c>
      <c r="N479" s="12">
        <f t="shared" si="14"/>
        <v>0</v>
      </c>
      <c r="O479" s="12">
        <f t="shared" si="15"/>
        <v>5760</v>
      </c>
    </row>
    <row r="480" spans="1:15" x14ac:dyDescent="0.25">
      <c r="A480" s="8"/>
      <c r="B480" s="8"/>
      <c r="C480" s="9"/>
      <c r="D480" s="8"/>
      <c r="E480" s="8" t="s">
        <v>1388</v>
      </c>
      <c r="F480" s="8">
        <v>0.79</v>
      </c>
      <c r="G480" s="10">
        <v>1095</v>
      </c>
      <c r="H480" s="11">
        <v>865.05</v>
      </c>
      <c r="I480" s="11">
        <v>552.58064516129036</v>
      </c>
      <c r="J480" s="11">
        <v>312.46935483870959</v>
      </c>
      <c r="K480" s="8">
        <v>2.14</v>
      </c>
      <c r="L480" s="8"/>
      <c r="M480" s="12">
        <f t="shared" si="14"/>
        <v>2343.3000000000002</v>
      </c>
      <c r="N480" s="12">
        <f t="shared" si="14"/>
        <v>0</v>
      </c>
      <c r="O480" s="12">
        <f t="shared" si="15"/>
        <v>2343.3000000000002</v>
      </c>
    </row>
    <row r="481" spans="1:15" x14ac:dyDescent="0.25">
      <c r="A481" s="8"/>
      <c r="B481" s="8"/>
      <c r="C481" s="9"/>
      <c r="D481" s="8"/>
      <c r="E481" s="8" t="s">
        <v>1163</v>
      </c>
      <c r="F481" s="8">
        <v>0.65000000000000013</v>
      </c>
      <c r="G481" s="10">
        <v>10528</v>
      </c>
      <c r="H481" s="11">
        <v>6843.2</v>
      </c>
      <c r="I481" s="11">
        <v>4822.3205077696884</v>
      </c>
      <c r="J481" s="11">
        <v>2020.8794922303109</v>
      </c>
      <c r="K481" s="8">
        <v>1.66</v>
      </c>
      <c r="L481" s="8"/>
      <c r="M481" s="12">
        <f t="shared" si="14"/>
        <v>17476.48</v>
      </c>
      <c r="N481" s="12">
        <f t="shared" si="14"/>
        <v>0</v>
      </c>
      <c r="O481" s="12">
        <f t="shared" si="15"/>
        <v>17476.48</v>
      </c>
    </row>
    <row r="482" spans="1:15" x14ac:dyDescent="0.25">
      <c r="A482" s="8"/>
      <c r="B482" s="8"/>
      <c r="C482" s="9"/>
      <c r="D482" s="8"/>
      <c r="E482" s="8" t="s">
        <v>1389</v>
      </c>
      <c r="F482" s="8">
        <v>0.65</v>
      </c>
      <c r="G482" s="10">
        <v>4045</v>
      </c>
      <c r="H482" s="11">
        <v>2629.25</v>
      </c>
      <c r="I482" s="11">
        <v>1812.2614482847086</v>
      </c>
      <c r="J482" s="11">
        <v>816.98855171529146</v>
      </c>
      <c r="K482" s="8">
        <v>1.66</v>
      </c>
      <c r="L482" s="8"/>
      <c r="M482" s="12">
        <f t="shared" si="14"/>
        <v>6714.7</v>
      </c>
      <c r="N482" s="12">
        <f t="shared" si="14"/>
        <v>0</v>
      </c>
      <c r="O482" s="12">
        <f t="shared" si="15"/>
        <v>6714.7</v>
      </c>
    </row>
    <row r="483" spans="1:15" x14ac:dyDescent="0.25">
      <c r="A483" s="8"/>
      <c r="B483" s="8"/>
      <c r="C483" s="9" t="s">
        <v>24</v>
      </c>
      <c r="D483" s="8" t="s">
        <v>38</v>
      </c>
      <c r="E483" s="8" t="s">
        <v>1390</v>
      </c>
      <c r="F483" s="8">
        <v>0.65</v>
      </c>
      <c r="G483" s="10">
        <v>8261</v>
      </c>
      <c r="H483" s="11">
        <v>5369.6500000000005</v>
      </c>
      <c r="I483" s="11">
        <v>6435.5813543869936</v>
      </c>
      <c r="J483" s="11">
        <v>-1065.9313543869932</v>
      </c>
      <c r="K483" s="8">
        <v>1.72</v>
      </c>
      <c r="L483" s="8"/>
      <c r="M483" s="12">
        <f t="shared" si="14"/>
        <v>14208.92</v>
      </c>
      <c r="N483" s="12">
        <f t="shared" si="14"/>
        <v>0</v>
      </c>
      <c r="O483" s="12">
        <f t="shared" si="15"/>
        <v>14208.92</v>
      </c>
    </row>
    <row r="484" spans="1:15" x14ac:dyDescent="0.25">
      <c r="A484" s="8"/>
      <c r="B484" s="8"/>
      <c r="C484" s="9"/>
      <c r="D484" s="8"/>
      <c r="E484" s="8" t="s">
        <v>1391</v>
      </c>
      <c r="F484" s="8">
        <v>0.65</v>
      </c>
      <c r="G484" s="10">
        <v>810</v>
      </c>
      <c r="H484" s="11">
        <v>526.5</v>
      </c>
      <c r="I484" s="11">
        <v>925.0200000000001</v>
      </c>
      <c r="J484" s="11">
        <v>-398.5200000000001</v>
      </c>
      <c r="K484" s="8">
        <v>1.72</v>
      </c>
      <c r="L484" s="8"/>
      <c r="M484" s="12">
        <f t="shared" si="14"/>
        <v>1393.2</v>
      </c>
      <c r="N484" s="12">
        <f t="shared" si="14"/>
        <v>0</v>
      </c>
      <c r="O484" s="12">
        <f t="shared" si="15"/>
        <v>1393.2</v>
      </c>
    </row>
    <row r="485" spans="1:15" x14ac:dyDescent="0.25">
      <c r="A485" s="8"/>
      <c r="B485" s="8"/>
      <c r="C485" s="9"/>
      <c r="D485" s="8"/>
      <c r="E485" s="8" t="s">
        <v>1210</v>
      </c>
      <c r="F485" s="8">
        <v>0.80000000000000016</v>
      </c>
      <c r="G485" s="10">
        <v>247</v>
      </c>
      <c r="H485" s="11">
        <v>197.6</v>
      </c>
      <c r="I485" s="11">
        <v>146.24598404727644</v>
      </c>
      <c r="J485" s="11">
        <v>51.354015952723579</v>
      </c>
      <c r="K485" s="8">
        <v>2.1</v>
      </c>
      <c r="L485" s="8"/>
      <c r="M485" s="12">
        <f t="shared" si="14"/>
        <v>518.70000000000005</v>
      </c>
      <c r="N485" s="12">
        <f t="shared" si="14"/>
        <v>0</v>
      </c>
      <c r="O485" s="12">
        <f t="shared" si="15"/>
        <v>518.70000000000005</v>
      </c>
    </row>
    <row r="486" spans="1:15" x14ac:dyDescent="0.25">
      <c r="A486" s="8"/>
      <c r="B486" s="8"/>
      <c r="C486" s="9"/>
      <c r="D486" s="8"/>
      <c r="E486" s="8" t="s">
        <v>1212</v>
      </c>
      <c r="F486" s="8">
        <v>0.79999999999999993</v>
      </c>
      <c r="G486" s="10">
        <v>2355</v>
      </c>
      <c r="H486" s="11">
        <v>1884</v>
      </c>
      <c r="I486" s="11">
        <v>1413.2493624864671</v>
      </c>
      <c r="J486" s="11">
        <v>470.75063751353332</v>
      </c>
      <c r="K486" s="8">
        <v>2.1</v>
      </c>
      <c r="L486" s="8"/>
      <c r="M486" s="12">
        <f t="shared" si="14"/>
        <v>4945.5</v>
      </c>
      <c r="N486" s="12">
        <f t="shared" si="14"/>
        <v>0</v>
      </c>
      <c r="O486" s="12">
        <f t="shared" si="15"/>
        <v>4945.5</v>
      </c>
    </row>
    <row r="487" spans="1:15" x14ac:dyDescent="0.25">
      <c r="A487" s="8"/>
      <c r="B487" s="8"/>
      <c r="C487" s="9"/>
      <c r="D487" s="8"/>
      <c r="E487" s="8" t="s">
        <v>1213</v>
      </c>
      <c r="F487" s="8">
        <v>0.7</v>
      </c>
      <c r="G487" s="10">
        <v>2998</v>
      </c>
      <c r="H487" s="11">
        <v>2098.6</v>
      </c>
      <c r="I487" s="11">
        <v>1965.8059084783654</v>
      </c>
      <c r="J487" s="11">
        <v>132.79409152163453</v>
      </c>
      <c r="K487" s="8">
        <v>1.3</v>
      </c>
      <c r="L487" s="8"/>
      <c r="M487" s="12">
        <f t="shared" si="14"/>
        <v>3897.4</v>
      </c>
      <c r="N487" s="12">
        <f t="shared" si="14"/>
        <v>0</v>
      </c>
      <c r="O487" s="12">
        <f t="shared" si="15"/>
        <v>3897.4</v>
      </c>
    </row>
    <row r="488" spans="1:15" x14ac:dyDescent="0.25">
      <c r="A488" s="8"/>
      <c r="B488" s="8"/>
      <c r="C488" s="9"/>
      <c r="D488" s="8"/>
      <c r="E488" s="8" t="s">
        <v>1215</v>
      </c>
      <c r="F488" s="8">
        <v>0.7</v>
      </c>
      <c r="G488" s="10">
        <v>150</v>
      </c>
      <c r="H488" s="11">
        <v>105</v>
      </c>
      <c r="I488" s="11">
        <v>119.72577541422545</v>
      </c>
      <c r="J488" s="11">
        <v>-14.725775414225456</v>
      </c>
      <c r="K488" s="8">
        <v>1.3</v>
      </c>
      <c r="L488" s="8"/>
      <c r="M488" s="12">
        <f t="shared" si="14"/>
        <v>195</v>
      </c>
      <c r="N488" s="12">
        <f t="shared" si="14"/>
        <v>0</v>
      </c>
      <c r="O488" s="12">
        <f t="shared" si="15"/>
        <v>195</v>
      </c>
    </row>
    <row r="489" spans="1:15" x14ac:dyDescent="0.25">
      <c r="A489" s="8"/>
      <c r="B489" s="8"/>
      <c r="C489" s="9"/>
      <c r="D489" s="8"/>
      <c r="E489" s="8" t="s">
        <v>1392</v>
      </c>
      <c r="F489" s="8">
        <v>0.65</v>
      </c>
      <c r="G489" s="10">
        <v>2893</v>
      </c>
      <c r="H489" s="11">
        <v>1880.4500000000003</v>
      </c>
      <c r="I489" s="11">
        <v>2182.0062211343998</v>
      </c>
      <c r="J489" s="11">
        <v>-301.55622113439983</v>
      </c>
      <c r="K489" s="8">
        <v>1.72</v>
      </c>
      <c r="L489" s="8"/>
      <c r="M489" s="12">
        <f t="shared" si="14"/>
        <v>4975.96</v>
      </c>
      <c r="N489" s="12">
        <f t="shared" si="14"/>
        <v>0</v>
      </c>
      <c r="O489" s="12">
        <f t="shared" si="15"/>
        <v>4975.96</v>
      </c>
    </row>
    <row r="490" spans="1:15" x14ac:dyDescent="0.25">
      <c r="A490" s="8"/>
      <c r="B490" s="8"/>
      <c r="C490" s="9"/>
      <c r="D490" s="8"/>
      <c r="E490" s="8" t="s">
        <v>1393</v>
      </c>
      <c r="F490" s="8">
        <v>0.67999999999999994</v>
      </c>
      <c r="G490" s="10">
        <v>6679</v>
      </c>
      <c r="H490" s="11">
        <v>4541.72</v>
      </c>
      <c r="I490" s="11">
        <v>4368.1671934932774</v>
      </c>
      <c r="J490" s="11">
        <v>173.55280650672213</v>
      </c>
      <c r="K490" s="8">
        <v>1.83</v>
      </c>
      <c r="L490" s="8"/>
      <c r="M490" s="12">
        <f t="shared" si="14"/>
        <v>12222.57</v>
      </c>
      <c r="N490" s="12">
        <f t="shared" si="14"/>
        <v>0</v>
      </c>
      <c r="O490" s="12">
        <f t="shared" si="15"/>
        <v>12222.57</v>
      </c>
    </row>
    <row r="491" spans="1:15" x14ac:dyDescent="0.25">
      <c r="A491" s="8"/>
      <c r="B491" s="8"/>
      <c r="C491" s="9"/>
      <c r="D491" s="8"/>
      <c r="E491" s="8" t="s">
        <v>1394</v>
      </c>
      <c r="F491" s="8">
        <v>0.66</v>
      </c>
      <c r="G491" s="10">
        <v>340</v>
      </c>
      <c r="H491" s="11">
        <v>224.4</v>
      </c>
      <c r="I491" s="11">
        <v>217.30343547936485</v>
      </c>
      <c r="J491" s="11">
        <v>7.0965645206351553</v>
      </c>
      <c r="K491" s="8">
        <v>1.98</v>
      </c>
      <c r="L491" s="8"/>
      <c r="M491" s="12">
        <f t="shared" si="14"/>
        <v>673.2</v>
      </c>
      <c r="N491" s="12">
        <f t="shared" si="14"/>
        <v>0</v>
      </c>
      <c r="O491" s="12">
        <f t="shared" si="15"/>
        <v>673.2</v>
      </c>
    </row>
    <row r="492" spans="1:15" x14ac:dyDescent="0.25">
      <c r="A492" s="8"/>
      <c r="B492" s="8"/>
      <c r="C492" s="9"/>
      <c r="D492" s="8"/>
      <c r="E492" s="8" t="s">
        <v>1395</v>
      </c>
      <c r="F492" s="8">
        <v>0.68</v>
      </c>
      <c r="G492" s="10">
        <v>4473</v>
      </c>
      <c r="H492" s="11">
        <v>3041.64</v>
      </c>
      <c r="I492" s="11">
        <v>2959.7944185253104</v>
      </c>
      <c r="J492" s="11">
        <v>81.845581474689013</v>
      </c>
      <c r="K492" s="8">
        <v>1.83</v>
      </c>
      <c r="L492" s="8"/>
      <c r="M492" s="12">
        <f t="shared" si="14"/>
        <v>8185.59</v>
      </c>
      <c r="N492" s="12">
        <f t="shared" si="14"/>
        <v>0</v>
      </c>
      <c r="O492" s="12">
        <f t="shared" si="15"/>
        <v>8185.59</v>
      </c>
    </row>
    <row r="493" spans="1:15" x14ac:dyDescent="0.25">
      <c r="A493" s="8"/>
      <c r="B493" s="8"/>
      <c r="C493" s="9"/>
      <c r="D493" s="8"/>
      <c r="E493" s="8" t="s">
        <v>1396</v>
      </c>
      <c r="F493" s="8">
        <v>0.66</v>
      </c>
      <c r="G493" s="10">
        <v>491</v>
      </c>
      <c r="H493" s="11">
        <v>324.06</v>
      </c>
      <c r="I493" s="11">
        <v>336.85403149606299</v>
      </c>
      <c r="J493" s="11">
        <v>-12.794031496062981</v>
      </c>
      <c r="K493" s="8">
        <v>1.98</v>
      </c>
      <c r="L493" s="8"/>
      <c r="M493" s="12">
        <f t="shared" si="14"/>
        <v>972.18</v>
      </c>
      <c r="N493" s="12">
        <f t="shared" si="14"/>
        <v>0</v>
      </c>
      <c r="O493" s="12">
        <f t="shared" si="15"/>
        <v>972.18</v>
      </c>
    </row>
    <row r="494" spans="1:15" x14ac:dyDescent="0.25">
      <c r="A494" s="8"/>
      <c r="B494" s="8"/>
      <c r="C494" s="9"/>
      <c r="D494" s="8"/>
      <c r="E494" s="8" t="s">
        <v>1389</v>
      </c>
      <c r="F494" s="8">
        <v>0.65</v>
      </c>
      <c r="G494" s="10">
        <v>6480</v>
      </c>
      <c r="H494" s="11">
        <v>4212</v>
      </c>
      <c r="I494" s="11">
        <v>4054.2463150582562</v>
      </c>
      <c r="J494" s="11">
        <v>157.75368494174393</v>
      </c>
      <c r="K494" s="8">
        <v>1.66</v>
      </c>
      <c r="L494" s="8"/>
      <c r="M494" s="12">
        <f t="shared" si="14"/>
        <v>10756.8</v>
      </c>
      <c r="N494" s="12">
        <f t="shared" si="14"/>
        <v>0</v>
      </c>
      <c r="O494" s="12">
        <f t="shared" si="15"/>
        <v>10756.8</v>
      </c>
    </row>
    <row r="495" spans="1:15" x14ac:dyDescent="0.25">
      <c r="A495" s="8"/>
      <c r="B495" s="8"/>
      <c r="C495" s="9" t="s">
        <v>30</v>
      </c>
      <c r="D495" s="8" t="s">
        <v>38</v>
      </c>
      <c r="E495" s="8" t="s">
        <v>1390</v>
      </c>
      <c r="F495" s="8">
        <v>0.65</v>
      </c>
      <c r="G495" s="10">
        <v>8265</v>
      </c>
      <c r="H495" s="11">
        <v>5372.2499999999991</v>
      </c>
      <c r="I495" s="11">
        <v>6437.7236662751056</v>
      </c>
      <c r="J495" s="11">
        <v>-1065.473666275107</v>
      </c>
      <c r="K495" s="8">
        <v>1.72</v>
      </c>
      <c r="L495" s="8"/>
      <c r="M495" s="12">
        <f t="shared" si="14"/>
        <v>14215.8</v>
      </c>
      <c r="N495" s="12">
        <f t="shared" si="14"/>
        <v>0</v>
      </c>
      <c r="O495" s="12">
        <f t="shared" si="15"/>
        <v>14215.8</v>
      </c>
    </row>
    <row r="496" spans="1:15" x14ac:dyDescent="0.25">
      <c r="A496" s="8"/>
      <c r="B496" s="8"/>
      <c r="C496" s="9"/>
      <c r="D496" s="8"/>
      <c r="E496" s="8" t="s">
        <v>1391</v>
      </c>
      <c r="F496" s="8">
        <v>0.65</v>
      </c>
      <c r="G496" s="10">
        <v>810</v>
      </c>
      <c r="H496" s="11">
        <v>526.5</v>
      </c>
      <c r="I496" s="11">
        <v>925.0200000000001</v>
      </c>
      <c r="J496" s="11">
        <v>-398.5200000000001</v>
      </c>
      <c r="K496" s="8">
        <v>1.72</v>
      </c>
      <c r="L496" s="8"/>
      <c r="M496" s="12">
        <f t="shared" si="14"/>
        <v>1393.2</v>
      </c>
      <c r="N496" s="12">
        <f t="shared" si="14"/>
        <v>0</v>
      </c>
      <c r="O496" s="12">
        <f t="shared" si="15"/>
        <v>1393.2</v>
      </c>
    </row>
    <row r="497" spans="1:15" x14ac:dyDescent="0.25">
      <c r="A497" s="8"/>
      <c r="B497" s="8"/>
      <c r="C497" s="9"/>
      <c r="D497" s="8"/>
      <c r="E497" s="8" t="s">
        <v>1210</v>
      </c>
      <c r="F497" s="8">
        <v>0.80000000000000016</v>
      </c>
      <c r="G497" s="10">
        <v>246</v>
      </c>
      <c r="H497" s="11">
        <v>196.79999999999998</v>
      </c>
      <c r="I497" s="11">
        <v>145.70284506833102</v>
      </c>
      <c r="J497" s="11">
        <v>51.097154931668996</v>
      </c>
      <c r="K497" s="8">
        <v>2.1</v>
      </c>
      <c r="L497" s="8"/>
      <c r="M497" s="12">
        <f t="shared" si="14"/>
        <v>516.6</v>
      </c>
      <c r="N497" s="12">
        <f t="shared" si="14"/>
        <v>0</v>
      </c>
      <c r="O497" s="12">
        <f t="shared" si="15"/>
        <v>516.6</v>
      </c>
    </row>
    <row r="498" spans="1:15" x14ac:dyDescent="0.25">
      <c r="A498" s="8"/>
      <c r="B498" s="8"/>
      <c r="C498" s="9"/>
      <c r="D498" s="8"/>
      <c r="E498" s="8" t="s">
        <v>1212</v>
      </c>
      <c r="F498" s="8">
        <v>0.79999999999999993</v>
      </c>
      <c r="G498" s="10">
        <v>2354</v>
      </c>
      <c r="H498" s="11">
        <v>1883.2</v>
      </c>
      <c r="I498" s="11">
        <v>1412.488671484801</v>
      </c>
      <c r="J498" s="11">
        <v>470.71132851519917</v>
      </c>
      <c r="K498" s="8">
        <v>2.1</v>
      </c>
      <c r="L498" s="8"/>
      <c r="M498" s="12">
        <f t="shared" si="14"/>
        <v>4943.4000000000005</v>
      </c>
      <c r="N498" s="12">
        <f t="shared" si="14"/>
        <v>0</v>
      </c>
      <c r="O498" s="12">
        <f t="shared" si="15"/>
        <v>4943.4000000000005</v>
      </c>
    </row>
    <row r="499" spans="1:15" x14ac:dyDescent="0.25">
      <c r="A499" s="8"/>
      <c r="B499" s="8"/>
      <c r="C499" s="9"/>
      <c r="D499" s="8"/>
      <c r="E499" s="8" t="s">
        <v>1213</v>
      </c>
      <c r="F499" s="8">
        <v>0.7</v>
      </c>
      <c r="G499" s="10">
        <v>2998</v>
      </c>
      <c r="H499" s="11">
        <v>2098.6</v>
      </c>
      <c r="I499" s="11">
        <v>1966.4222688263417</v>
      </c>
      <c r="J499" s="11">
        <v>132.17773117365823</v>
      </c>
      <c r="K499" s="8">
        <v>1.3</v>
      </c>
      <c r="L499" s="8"/>
      <c r="M499" s="12">
        <f t="shared" si="14"/>
        <v>3897.4</v>
      </c>
      <c r="N499" s="12">
        <f t="shared" si="14"/>
        <v>0</v>
      </c>
      <c r="O499" s="12">
        <f t="shared" si="15"/>
        <v>3897.4</v>
      </c>
    </row>
    <row r="500" spans="1:15" x14ac:dyDescent="0.25">
      <c r="A500" s="8"/>
      <c r="B500" s="8"/>
      <c r="C500" s="9"/>
      <c r="D500" s="8"/>
      <c r="E500" s="8" t="s">
        <v>1215</v>
      </c>
      <c r="F500" s="8">
        <v>0.7</v>
      </c>
      <c r="G500" s="10">
        <v>149</v>
      </c>
      <c r="H500" s="11">
        <v>104.30000000000001</v>
      </c>
      <c r="I500" s="11">
        <v>118.94903558794925</v>
      </c>
      <c r="J500" s="11">
        <v>-14.649035587949246</v>
      </c>
      <c r="K500" s="8">
        <v>1.3</v>
      </c>
      <c r="L500" s="8"/>
      <c r="M500" s="12">
        <f t="shared" si="14"/>
        <v>193.70000000000002</v>
      </c>
      <c r="N500" s="12">
        <f t="shared" si="14"/>
        <v>0</v>
      </c>
      <c r="O500" s="12">
        <f t="shared" si="15"/>
        <v>193.70000000000002</v>
      </c>
    </row>
    <row r="501" spans="1:15" x14ac:dyDescent="0.25">
      <c r="A501" s="8"/>
      <c r="B501" s="8"/>
      <c r="C501" s="9"/>
      <c r="D501" s="8"/>
      <c r="E501" s="8" t="s">
        <v>1392</v>
      </c>
      <c r="F501" s="8">
        <v>0.65</v>
      </c>
      <c r="G501" s="10">
        <v>2892</v>
      </c>
      <c r="H501" s="11">
        <v>1879.8</v>
      </c>
      <c r="I501" s="11">
        <v>2181.8074966219287</v>
      </c>
      <c r="J501" s="11">
        <v>-302.00749662192931</v>
      </c>
      <c r="K501" s="8">
        <v>1.72</v>
      </c>
      <c r="L501" s="8"/>
      <c r="M501" s="12">
        <f t="shared" si="14"/>
        <v>4974.24</v>
      </c>
      <c r="N501" s="12">
        <f t="shared" si="14"/>
        <v>0</v>
      </c>
      <c r="O501" s="12">
        <f t="shared" si="15"/>
        <v>4974.24</v>
      </c>
    </row>
    <row r="502" spans="1:15" x14ac:dyDescent="0.25">
      <c r="A502" s="8"/>
      <c r="B502" s="8"/>
      <c r="C502" s="9"/>
      <c r="D502" s="8"/>
      <c r="E502" s="8" t="s">
        <v>1393</v>
      </c>
      <c r="F502" s="8">
        <v>0.67999999999999994</v>
      </c>
      <c r="G502" s="10">
        <v>6681</v>
      </c>
      <c r="H502" s="11">
        <v>4543.08</v>
      </c>
      <c r="I502" s="11">
        <v>4368.9795458339759</v>
      </c>
      <c r="J502" s="11">
        <v>174.10045416602412</v>
      </c>
      <c r="K502" s="8">
        <v>1.83</v>
      </c>
      <c r="L502" s="8"/>
      <c r="M502" s="12">
        <f t="shared" si="14"/>
        <v>12226.230000000001</v>
      </c>
      <c r="N502" s="12">
        <f t="shared" si="14"/>
        <v>0</v>
      </c>
      <c r="O502" s="12">
        <f t="shared" si="15"/>
        <v>12226.230000000001</v>
      </c>
    </row>
    <row r="503" spans="1:15" x14ac:dyDescent="0.25">
      <c r="A503" s="8"/>
      <c r="B503" s="8"/>
      <c r="C503" s="9"/>
      <c r="D503" s="8"/>
      <c r="E503" s="8" t="s">
        <v>1394</v>
      </c>
      <c r="F503" s="8">
        <v>0.66</v>
      </c>
      <c r="G503" s="10">
        <v>340</v>
      </c>
      <c r="H503" s="11">
        <v>224.4</v>
      </c>
      <c r="I503" s="11">
        <v>217.28174703166894</v>
      </c>
      <c r="J503" s="11">
        <v>7.1182529683310776</v>
      </c>
      <c r="K503" s="8">
        <v>1.98</v>
      </c>
      <c r="L503" s="8"/>
      <c r="M503" s="12">
        <f t="shared" si="14"/>
        <v>673.2</v>
      </c>
      <c r="N503" s="12">
        <f t="shared" si="14"/>
        <v>0</v>
      </c>
      <c r="O503" s="12">
        <f t="shared" si="15"/>
        <v>673.2</v>
      </c>
    </row>
    <row r="504" spans="1:15" x14ac:dyDescent="0.25">
      <c r="A504" s="8"/>
      <c r="B504" s="8"/>
      <c r="C504" s="9"/>
      <c r="D504" s="8"/>
      <c r="E504" s="8" t="s">
        <v>1395</v>
      </c>
      <c r="F504" s="8">
        <v>0.68</v>
      </c>
      <c r="G504" s="10">
        <v>4472</v>
      </c>
      <c r="H504" s="11">
        <v>3040.96</v>
      </c>
      <c r="I504" s="11">
        <v>2959.9051446168505</v>
      </c>
      <c r="J504" s="11">
        <v>81.054855383149444</v>
      </c>
      <c r="K504" s="8">
        <v>1.83</v>
      </c>
      <c r="L504" s="8"/>
      <c r="M504" s="12">
        <f t="shared" si="14"/>
        <v>8183.76</v>
      </c>
      <c r="N504" s="12">
        <f t="shared" si="14"/>
        <v>0</v>
      </c>
      <c r="O504" s="12">
        <f t="shared" si="15"/>
        <v>8183.76</v>
      </c>
    </row>
    <row r="505" spans="1:15" x14ac:dyDescent="0.25">
      <c r="A505" s="8"/>
      <c r="B505" s="8"/>
      <c r="C505" s="9"/>
      <c r="D505" s="8"/>
      <c r="E505" s="8" t="s">
        <v>1396</v>
      </c>
      <c r="F505" s="8">
        <v>0.66</v>
      </c>
      <c r="G505" s="10">
        <v>489</v>
      </c>
      <c r="H505" s="11">
        <v>322.74</v>
      </c>
      <c r="I505" s="11">
        <v>335.231304445695</v>
      </c>
      <c r="J505" s="11">
        <v>-12.491304445695029</v>
      </c>
      <c r="K505" s="8">
        <v>1.98</v>
      </c>
      <c r="L505" s="8"/>
      <c r="M505" s="12">
        <f t="shared" si="14"/>
        <v>968.22</v>
      </c>
      <c r="N505" s="12">
        <f t="shared" si="14"/>
        <v>0</v>
      </c>
      <c r="O505" s="12">
        <f t="shared" si="15"/>
        <v>968.22</v>
      </c>
    </row>
    <row r="506" spans="1:15" x14ac:dyDescent="0.25">
      <c r="A506" s="8"/>
      <c r="B506" s="8"/>
      <c r="C506" s="9"/>
      <c r="D506" s="8"/>
      <c r="E506" s="8" t="s">
        <v>1389</v>
      </c>
      <c r="F506" s="8">
        <v>0.65</v>
      </c>
      <c r="G506" s="10">
        <v>6480</v>
      </c>
      <c r="H506" s="11">
        <v>4212</v>
      </c>
      <c r="I506" s="11">
        <v>4054.488274207351</v>
      </c>
      <c r="J506" s="11">
        <v>157.51172579264951</v>
      </c>
      <c r="K506" s="8">
        <v>1.66</v>
      </c>
      <c r="L506" s="8"/>
      <c r="M506" s="12">
        <f t="shared" si="14"/>
        <v>10756.8</v>
      </c>
      <c r="N506" s="12">
        <f t="shared" si="14"/>
        <v>0</v>
      </c>
      <c r="O506" s="12">
        <f t="shared" si="15"/>
        <v>10756.8</v>
      </c>
    </row>
    <row r="507" spans="1:15" x14ac:dyDescent="0.25">
      <c r="A507" s="8"/>
      <c r="B507" s="8"/>
      <c r="C507" s="9" t="s">
        <v>143</v>
      </c>
      <c r="D507" s="8" t="s">
        <v>38</v>
      </c>
      <c r="E507" s="8" t="s">
        <v>1397</v>
      </c>
      <c r="F507" s="8">
        <v>0.7599999999999999</v>
      </c>
      <c r="G507" s="10">
        <v>638</v>
      </c>
      <c r="H507" s="11">
        <v>484.88000000000011</v>
      </c>
      <c r="I507" s="11">
        <v>437.07075980187989</v>
      </c>
      <c r="J507" s="11">
        <v>47.80924019812015</v>
      </c>
      <c r="K507" s="8">
        <v>2</v>
      </c>
      <c r="L507" s="8"/>
      <c r="M507" s="12">
        <f t="shared" si="14"/>
        <v>1276</v>
      </c>
      <c r="N507" s="12">
        <f t="shared" si="14"/>
        <v>0</v>
      </c>
      <c r="O507" s="12">
        <f t="shared" si="15"/>
        <v>1276</v>
      </c>
    </row>
    <row r="508" spans="1:15" x14ac:dyDescent="0.25">
      <c r="A508" s="8"/>
      <c r="B508" s="8"/>
      <c r="C508" s="9"/>
      <c r="D508" s="8"/>
      <c r="E508" s="8" t="s">
        <v>1398</v>
      </c>
      <c r="F508" s="8">
        <v>0.7599999999999999</v>
      </c>
      <c r="G508" s="10">
        <v>7012</v>
      </c>
      <c r="H508" s="11">
        <v>5329.12</v>
      </c>
      <c r="I508" s="11">
        <v>4611.2529011562165</v>
      </c>
      <c r="J508" s="11">
        <v>717.86709884378308</v>
      </c>
      <c r="K508" s="8">
        <v>2</v>
      </c>
      <c r="L508" s="8"/>
      <c r="M508" s="12">
        <f t="shared" si="14"/>
        <v>14024</v>
      </c>
      <c r="N508" s="12">
        <f t="shared" si="14"/>
        <v>0</v>
      </c>
      <c r="O508" s="12">
        <f t="shared" si="15"/>
        <v>14024</v>
      </c>
    </row>
    <row r="509" spans="1:15" x14ac:dyDescent="0.25">
      <c r="A509" s="8"/>
      <c r="B509" s="8"/>
      <c r="C509" s="9"/>
      <c r="D509" s="8"/>
      <c r="E509" s="8" t="s">
        <v>1399</v>
      </c>
      <c r="F509" s="8">
        <v>0.74</v>
      </c>
      <c r="G509" s="10">
        <v>316</v>
      </c>
      <c r="H509" s="11">
        <v>233.84</v>
      </c>
      <c r="I509" s="11">
        <v>204.00904054054052</v>
      </c>
      <c r="J509" s="11">
        <v>29.830959459459486</v>
      </c>
      <c r="K509" s="8">
        <v>2.17</v>
      </c>
      <c r="L509" s="8"/>
      <c r="M509" s="12">
        <f t="shared" si="14"/>
        <v>685.72</v>
      </c>
      <c r="N509" s="12">
        <f t="shared" si="14"/>
        <v>0</v>
      </c>
      <c r="O509" s="12">
        <f t="shared" si="15"/>
        <v>685.72</v>
      </c>
    </row>
    <row r="510" spans="1:15" x14ac:dyDescent="0.25">
      <c r="A510" s="8"/>
      <c r="B510" s="8"/>
      <c r="C510" s="9"/>
      <c r="D510" s="8"/>
      <c r="E510" s="8" t="s">
        <v>1400</v>
      </c>
      <c r="F510" s="8">
        <v>0.76000000000000012</v>
      </c>
      <c r="G510" s="10">
        <v>1646</v>
      </c>
      <c r="H510" s="11">
        <v>1250.9600000000003</v>
      </c>
      <c r="I510" s="11">
        <v>1013.8020958131383</v>
      </c>
      <c r="J510" s="11">
        <v>237.15790418686174</v>
      </c>
      <c r="K510" s="8">
        <v>2</v>
      </c>
      <c r="L510" s="8"/>
      <c r="M510" s="12">
        <f t="shared" si="14"/>
        <v>3292</v>
      </c>
      <c r="N510" s="12">
        <f t="shared" si="14"/>
        <v>0</v>
      </c>
      <c r="O510" s="12">
        <f t="shared" si="15"/>
        <v>3292</v>
      </c>
    </row>
    <row r="511" spans="1:15" x14ac:dyDescent="0.25">
      <c r="A511" s="8"/>
      <c r="B511" s="8"/>
      <c r="C511" s="9"/>
      <c r="D511" s="8"/>
      <c r="E511" s="8" t="s">
        <v>1401</v>
      </c>
      <c r="F511" s="8">
        <v>0.74</v>
      </c>
      <c r="G511" s="10">
        <v>11</v>
      </c>
      <c r="H511" s="11">
        <v>8.14</v>
      </c>
      <c r="I511" s="11">
        <v>6.3110830800405271</v>
      </c>
      <c r="J511" s="11">
        <v>1.8289169199594726</v>
      </c>
      <c r="K511" s="8">
        <v>2.17</v>
      </c>
      <c r="L511" s="8"/>
      <c r="M511" s="12">
        <f t="shared" si="14"/>
        <v>23.869999999999997</v>
      </c>
      <c r="N511" s="12">
        <f t="shared" si="14"/>
        <v>0</v>
      </c>
      <c r="O511" s="12">
        <f t="shared" si="15"/>
        <v>23.869999999999997</v>
      </c>
    </row>
    <row r="512" spans="1:15" x14ac:dyDescent="0.25">
      <c r="A512" s="8"/>
      <c r="B512" s="8"/>
      <c r="C512" s="9"/>
      <c r="D512" s="8"/>
      <c r="E512" s="8" t="s">
        <v>1402</v>
      </c>
      <c r="F512" s="8">
        <v>0.7599999999999999</v>
      </c>
      <c r="G512" s="10">
        <v>3900</v>
      </c>
      <c r="H512" s="11">
        <v>2964</v>
      </c>
      <c r="I512" s="11">
        <v>2599.3556742234036</v>
      </c>
      <c r="J512" s="11">
        <v>364.64432577659642</v>
      </c>
      <c r="K512" s="8">
        <v>2</v>
      </c>
      <c r="L512" s="8"/>
      <c r="M512" s="12">
        <f t="shared" si="14"/>
        <v>7800</v>
      </c>
      <c r="N512" s="12">
        <f t="shared" si="14"/>
        <v>0</v>
      </c>
      <c r="O512" s="12">
        <f t="shared" si="15"/>
        <v>7800</v>
      </c>
    </row>
    <row r="513" spans="1:15" x14ac:dyDescent="0.25">
      <c r="A513" s="8"/>
      <c r="B513" s="8"/>
      <c r="C513" s="9"/>
      <c r="D513" s="8"/>
      <c r="E513" s="8" t="s">
        <v>1403</v>
      </c>
      <c r="F513" s="8">
        <v>0.74</v>
      </c>
      <c r="G513" s="10">
        <v>84</v>
      </c>
      <c r="H513" s="11">
        <v>62.16</v>
      </c>
      <c r="I513" s="11">
        <v>48.191656290898429</v>
      </c>
      <c r="J513" s="11">
        <v>13.968343709101573</v>
      </c>
      <c r="K513" s="8">
        <v>2.17</v>
      </c>
      <c r="L513" s="8"/>
      <c r="M513" s="12">
        <f t="shared" si="14"/>
        <v>182.28</v>
      </c>
      <c r="N513" s="12">
        <f t="shared" si="14"/>
        <v>0</v>
      </c>
      <c r="O513" s="12">
        <f t="shared" si="15"/>
        <v>182.28</v>
      </c>
    </row>
    <row r="514" spans="1:15" x14ac:dyDescent="0.25">
      <c r="A514" s="8"/>
      <c r="B514" s="8"/>
      <c r="C514" s="9"/>
      <c r="D514" s="8"/>
      <c r="E514" s="8" t="s">
        <v>1404</v>
      </c>
      <c r="F514" s="8">
        <v>0.8</v>
      </c>
      <c r="G514" s="10">
        <v>6259</v>
      </c>
      <c r="H514" s="11">
        <v>5007.2</v>
      </c>
      <c r="I514" s="11">
        <v>4262.0041169253482</v>
      </c>
      <c r="J514" s="11">
        <v>745.19588307465187</v>
      </c>
      <c r="K514" s="8">
        <v>2.1</v>
      </c>
      <c r="L514" s="8"/>
      <c r="M514" s="12">
        <f t="shared" si="14"/>
        <v>13143.900000000001</v>
      </c>
      <c r="N514" s="12">
        <f t="shared" si="14"/>
        <v>0</v>
      </c>
      <c r="O514" s="12">
        <f t="shared" si="15"/>
        <v>13143.900000000001</v>
      </c>
    </row>
    <row r="515" spans="1:15" x14ac:dyDescent="0.25">
      <c r="A515" s="8"/>
      <c r="B515" s="8"/>
      <c r="C515" s="9"/>
      <c r="D515" s="8"/>
      <c r="E515" s="8" t="s">
        <v>1405</v>
      </c>
      <c r="F515" s="8">
        <v>0.8</v>
      </c>
      <c r="G515" s="10">
        <v>37</v>
      </c>
      <c r="H515" s="11">
        <v>29.6</v>
      </c>
      <c r="I515" s="11">
        <v>25.859241126070991</v>
      </c>
      <c r="J515" s="11">
        <v>3.7407588739290105</v>
      </c>
      <c r="K515" s="8">
        <v>2.1</v>
      </c>
      <c r="L515" s="8"/>
      <c r="M515" s="12">
        <f t="shared" si="14"/>
        <v>77.7</v>
      </c>
      <c r="N515" s="12">
        <f t="shared" si="14"/>
        <v>0</v>
      </c>
      <c r="O515" s="12">
        <f t="shared" si="15"/>
        <v>77.7</v>
      </c>
    </row>
    <row r="516" spans="1:15" x14ac:dyDescent="0.25">
      <c r="A516" s="8"/>
      <c r="B516" s="8"/>
      <c r="C516" s="9"/>
      <c r="D516" s="8"/>
      <c r="E516" s="8" t="s">
        <v>1406</v>
      </c>
      <c r="F516" s="8">
        <v>0.72</v>
      </c>
      <c r="G516" s="10">
        <v>1723</v>
      </c>
      <c r="H516" s="11">
        <v>1240.56</v>
      </c>
      <c r="I516" s="11">
        <v>1142</v>
      </c>
      <c r="J516" s="11">
        <v>98.559999999999945</v>
      </c>
      <c r="K516" s="8">
        <v>1.36</v>
      </c>
      <c r="L516" s="8"/>
      <c r="M516" s="12">
        <f t="shared" si="14"/>
        <v>2343.2800000000002</v>
      </c>
      <c r="N516" s="12">
        <f t="shared" si="14"/>
        <v>0</v>
      </c>
      <c r="O516" s="12">
        <f t="shared" si="15"/>
        <v>2343.2800000000002</v>
      </c>
    </row>
    <row r="517" spans="1:15" x14ac:dyDescent="0.25">
      <c r="A517" s="8"/>
      <c r="B517" s="8"/>
      <c r="C517" s="9"/>
      <c r="D517" s="8"/>
      <c r="E517" s="8" t="s">
        <v>1220</v>
      </c>
      <c r="F517" s="8">
        <v>0.72</v>
      </c>
      <c r="G517" s="10">
        <v>7</v>
      </c>
      <c r="H517" s="11">
        <v>5.04</v>
      </c>
      <c r="I517" s="11">
        <v>3.9672456575682382</v>
      </c>
      <c r="J517" s="11">
        <v>1.0727543424317618</v>
      </c>
      <c r="K517" s="8">
        <v>1.36</v>
      </c>
      <c r="L517" s="8"/>
      <c r="M517" s="12">
        <f t="shared" ref="M517:N580" si="16">$G517*K517</f>
        <v>9.5200000000000014</v>
      </c>
      <c r="N517" s="12">
        <f t="shared" si="16"/>
        <v>0</v>
      </c>
      <c r="O517" s="12">
        <f t="shared" si="15"/>
        <v>9.5200000000000014</v>
      </c>
    </row>
    <row r="518" spans="1:15" x14ac:dyDescent="0.25">
      <c r="A518" s="8"/>
      <c r="B518" s="8"/>
      <c r="C518" s="9"/>
      <c r="D518" s="8"/>
      <c r="E518" s="8" t="s">
        <v>1221</v>
      </c>
      <c r="F518" s="8">
        <v>0.7</v>
      </c>
      <c r="G518" s="10">
        <v>17</v>
      </c>
      <c r="H518" s="11">
        <v>11.9</v>
      </c>
      <c r="I518" s="11">
        <v>9.6347394540942943</v>
      </c>
      <c r="J518" s="11">
        <v>2.265260545905706</v>
      </c>
      <c r="K518" s="8">
        <v>1.3</v>
      </c>
      <c r="L518" s="8"/>
      <c r="M518" s="12">
        <f t="shared" si="16"/>
        <v>22.1</v>
      </c>
      <c r="N518" s="12">
        <f t="shared" si="16"/>
        <v>0</v>
      </c>
      <c r="O518" s="12">
        <f t="shared" ref="O518:O581" si="17">M518+N518</f>
        <v>22.1</v>
      </c>
    </row>
    <row r="519" spans="1:15" x14ac:dyDescent="0.25">
      <c r="A519" s="8"/>
      <c r="B519" s="8"/>
      <c r="C519" s="9"/>
      <c r="D519" s="8"/>
      <c r="E519" s="8" t="s">
        <v>1224</v>
      </c>
      <c r="F519" s="8">
        <v>0.72</v>
      </c>
      <c r="G519" s="10">
        <v>14</v>
      </c>
      <c r="H519" s="11">
        <v>10.08</v>
      </c>
      <c r="I519" s="11">
        <v>7.9344913151364764</v>
      </c>
      <c r="J519" s="11">
        <v>2.1455086848635236</v>
      </c>
      <c r="K519" s="8">
        <v>1.34</v>
      </c>
      <c r="L519" s="8"/>
      <c r="M519" s="12">
        <f t="shared" si="16"/>
        <v>18.760000000000002</v>
      </c>
      <c r="N519" s="12">
        <f t="shared" si="16"/>
        <v>0</v>
      </c>
      <c r="O519" s="12">
        <f t="shared" si="17"/>
        <v>18.760000000000002</v>
      </c>
    </row>
    <row r="520" spans="1:15" x14ac:dyDescent="0.25">
      <c r="A520" s="8"/>
      <c r="B520" s="8"/>
      <c r="C520" s="9"/>
      <c r="D520" s="8"/>
      <c r="E520" s="8" t="s">
        <v>1407</v>
      </c>
      <c r="F520" s="8">
        <v>0.65</v>
      </c>
      <c r="G520" s="10">
        <v>854</v>
      </c>
      <c r="H520" s="11">
        <v>555.1</v>
      </c>
      <c r="I520" s="11">
        <v>528.08957029044598</v>
      </c>
      <c r="J520" s="11">
        <v>27.010429709553989</v>
      </c>
      <c r="K520" s="8">
        <v>1.64</v>
      </c>
      <c r="L520" s="8"/>
      <c r="M520" s="12">
        <f t="shared" si="16"/>
        <v>1400.56</v>
      </c>
      <c r="N520" s="12">
        <f t="shared" si="16"/>
        <v>0</v>
      </c>
      <c r="O520" s="12">
        <f t="shared" si="17"/>
        <v>1400.56</v>
      </c>
    </row>
    <row r="521" spans="1:15" x14ac:dyDescent="0.25">
      <c r="A521" s="8"/>
      <c r="B521" s="8"/>
      <c r="C521" s="9"/>
      <c r="D521" s="8"/>
      <c r="E521" s="8" t="s">
        <v>1408</v>
      </c>
      <c r="F521" s="8">
        <v>0.65</v>
      </c>
      <c r="G521" s="10">
        <v>2840</v>
      </c>
      <c r="H521" s="11">
        <v>1846</v>
      </c>
      <c r="I521" s="11">
        <v>1676.9368421052632</v>
      </c>
      <c r="J521" s="11">
        <v>169.06315789473683</v>
      </c>
      <c r="K521" s="8">
        <v>1.64</v>
      </c>
      <c r="L521" s="8"/>
      <c r="M521" s="12">
        <f t="shared" si="16"/>
        <v>4657.5999999999995</v>
      </c>
      <c r="N521" s="12">
        <f t="shared" si="16"/>
        <v>0</v>
      </c>
      <c r="O521" s="12">
        <f t="shared" si="17"/>
        <v>4657.5999999999995</v>
      </c>
    </row>
    <row r="522" spans="1:15" x14ac:dyDescent="0.25">
      <c r="A522" s="8"/>
      <c r="B522" s="8"/>
      <c r="C522" s="9"/>
      <c r="D522" s="8"/>
      <c r="E522" s="8" t="s">
        <v>1389</v>
      </c>
      <c r="F522" s="8">
        <v>0.65</v>
      </c>
      <c r="G522" s="10">
        <v>3404</v>
      </c>
      <c r="H522" s="11">
        <v>2212.6</v>
      </c>
      <c r="I522" s="11">
        <v>2120.6025931630966</v>
      </c>
      <c r="J522" s="11">
        <v>91.997406836903679</v>
      </c>
      <c r="K522" s="8">
        <v>1.66</v>
      </c>
      <c r="L522" s="8"/>
      <c r="M522" s="12">
        <f t="shared" si="16"/>
        <v>5650.6399999999994</v>
      </c>
      <c r="N522" s="12">
        <f t="shared" si="16"/>
        <v>0</v>
      </c>
      <c r="O522" s="12">
        <f t="shared" si="17"/>
        <v>5650.6399999999994</v>
      </c>
    </row>
    <row r="523" spans="1:15" x14ac:dyDescent="0.25">
      <c r="A523" s="8"/>
      <c r="B523" s="8"/>
      <c r="C523" s="9"/>
      <c r="D523" s="8"/>
      <c r="E523" s="8" t="s">
        <v>1164</v>
      </c>
      <c r="F523" s="8">
        <v>0.65</v>
      </c>
      <c r="G523" s="10">
        <v>8129</v>
      </c>
      <c r="H523" s="11">
        <v>5283.8499999999995</v>
      </c>
      <c r="I523" s="11">
        <v>4834.4846967417188</v>
      </c>
      <c r="J523" s="11">
        <v>449.36530325827971</v>
      </c>
      <c r="K523" s="8">
        <v>1.66</v>
      </c>
      <c r="L523" s="8"/>
      <c r="M523" s="12">
        <f t="shared" si="16"/>
        <v>13494.14</v>
      </c>
      <c r="N523" s="12">
        <f t="shared" si="16"/>
        <v>0</v>
      </c>
      <c r="O523" s="12">
        <f t="shared" si="17"/>
        <v>13494.14</v>
      </c>
    </row>
    <row r="524" spans="1:15" x14ac:dyDescent="0.25">
      <c r="A524" s="8"/>
      <c r="B524" s="8"/>
      <c r="C524" s="9"/>
      <c r="D524" s="8"/>
      <c r="E524" s="8" t="s">
        <v>1228</v>
      </c>
      <c r="F524" s="8">
        <v>0.65</v>
      </c>
      <c r="G524" s="10">
        <v>9</v>
      </c>
      <c r="H524" s="11">
        <v>5.85</v>
      </c>
      <c r="I524" s="11">
        <v>6.2027761013880509</v>
      </c>
      <c r="J524" s="11">
        <v>-0.35277610138805127</v>
      </c>
      <c r="K524" s="8">
        <v>1.66</v>
      </c>
      <c r="L524" s="8"/>
      <c r="M524" s="12">
        <f t="shared" si="16"/>
        <v>14.94</v>
      </c>
      <c r="N524" s="12">
        <f t="shared" si="16"/>
        <v>0</v>
      </c>
      <c r="O524" s="12">
        <f t="shared" si="17"/>
        <v>14.94</v>
      </c>
    </row>
    <row r="525" spans="1:15" x14ac:dyDescent="0.25">
      <c r="A525" s="8"/>
      <c r="B525" s="8"/>
      <c r="C525" s="9"/>
      <c r="D525" s="8"/>
      <c r="E525" s="8" t="s">
        <v>1409</v>
      </c>
      <c r="F525" s="8">
        <v>0.65</v>
      </c>
      <c r="G525" s="10">
        <v>2700</v>
      </c>
      <c r="H525" s="11">
        <v>1755</v>
      </c>
      <c r="I525" s="11">
        <v>1570.43893728798</v>
      </c>
      <c r="J525" s="11">
        <v>184.56106271201998</v>
      </c>
      <c r="K525" s="8">
        <v>1.64</v>
      </c>
      <c r="L525" s="8"/>
      <c r="M525" s="12">
        <f t="shared" si="16"/>
        <v>4428</v>
      </c>
      <c r="N525" s="12">
        <f t="shared" si="16"/>
        <v>0</v>
      </c>
      <c r="O525" s="12">
        <f t="shared" si="17"/>
        <v>4428</v>
      </c>
    </row>
    <row r="526" spans="1:15" x14ac:dyDescent="0.25">
      <c r="A526" s="8"/>
      <c r="B526" s="8"/>
      <c r="C526" s="9"/>
      <c r="D526" s="8"/>
      <c r="E526" s="8" t="s">
        <v>1229</v>
      </c>
      <c r="F526" s="8">
        <v>0.88</v>
      </c>
      <c r="G526" s="10">
        <v>23</v>
      </c>
      <c r="H526" s="11">
        <v>20.239999999999998</v>
      </c>
      <c r="I526" s="11">
        <v>15.851538925769463</v>
      </c>
      <c r="J526" s="11">
        <v>4.3884610742305359</v>
      </c>
      <c r="K526" s="8">
        <v>2.65</v>
      </c>
      <c r="L526" s="8"/>
      <c r="M526" s="12">
        <f t="shared" si="16"/>
        <v>60.949999999999996</v>
      </c>
      <c r="N526" s="12">
        <f t="shared" si="16"/>
        <v>0</v>
      </c>
      <c r="O526" s="12">
        <f t="shared" si="17"/>
        <v>60.949999999999996</v>
      </c>
    </row>
    <row r="527" spans="1:15" x14ac:dyDescent="0.25">
      <c r="A527" s="8"/>
      <c r="B527" s="8"/>
      <c r="C527" s="9" t="s">
        <v>145</v>
      </c>
      <c r="D527" s="8" t="s">
        <v>38</v>
      </c>
      <c r="E527" s="8" t="s">
        <v>1397</v>
      </c>
      <c r="F527" s="8">
        <v>0.7599999999999999</v>
      </c>
      <c r="G527" s="10">
        <v>635</v>
      </c>
      <c r="H527" s="11">
        <v>482.60000000000014</v>
      </c>
      <c r="I527" s="11">
        <v>435.22581385957471</v>
      </c>
      <c r="J527" s="11">
        <v>47.374186140425294</v>
      </c>
      <c r="K527" s="8">
        <v>2</v>
      </c>
      <c r="L527" s="8"/>
      <c r="M527" s="12">
        <f t="shared" si="16"/>
        <v>1270</v>
      </c>
      <c r="N527" s="12">
        <f t="shared" si="16"/>
        <v>0</v>
      </c>
      <c r="O527" s="12">
        <f t="shared" si="17"/>
        <v>1270</v>
      </c>
    </row>
    <row r="528" spans="1:15" x14ac:dyDescent="0.25">
      <c r="A528" s="8"/>
      <c r="B528" s="8"/>
      <c r="C528" s="9"/>
      <c r="D528" s="8"/>
      <c r="E528" s="8" t="s">
        <v>1398</v>
      </c>
      <c r="F528" s="8">
        <v>0.7599999999999999</v>
      </c>
      <c r="G528" s="10">
        <v>7014</v>
      </c>
      <c r="H528" s="11">
        <v>5330.64</v>
      </c>
      <c r="I528" s="11">
        <v>4611.8437636815534</v>
      </c>
      <c r="J528" s="11">
        <v>718.79623631844686</v>
      </c>
      <c r="K528" s="8">
        <v>2</v>
      </c>
      <c r="L528" s="8"/>
      <c r="M528" s="12">
        <f t="shared" si="16"/>
        <v>14028</v>
      </c>
      <c r="N528" s="12">
        <f t="shared" si="16"/>
        <v>0</v>
      </c>
      <c r="O528" s="12">
        <f t="shared" si="17"/>
        <v>14028</v>
      </c>
    </row>
    <row r="529" spans="1:15" x14ac:dyDescent="0.25">
      <c r="A529" s="8"/>
      <c r="B529" s="8"/>
      <c r="C529" s="9"/>
      <c r="D529" s="8"/>
      <c r="E529" s="8" t="s">
        <v>1399</v>
      </c>
      <c r="F529" s="8">
        <v>0.74</v>
      </c>
      <c r="G529" s="10">
        <v>317</v>
      </c>
      <c r="H529" s="11">
        <v>234.58</v>
      </c>
      <c r="I529" s="11">
        <v>204.68751640926638</v>
      </c>
      <c r="J529" s="11">
        <v>29.892483590733612</v>
      </c>
      <c r="K529" s="8">
        <v>2.17</v>
      </c>
      <c r="L529" s="8"/>
      <c r="M529" s="12">
        <f t="shared" si="16"/>
        <v>687.89</v>
      </c>
      <c r="N529" s="12">
        <f t="shared" si="16"/>
        <v>0</v>
      </c>
      <c r="O529" s="12">
        <f t="shared" si="17"/>
        <v>687.89</v>
      </c>
    </row>
    <row r="530" spans="1:15" x14ac:dyDescent="0.25">
      <c r="A530" s="8"/>
      <c r="B530" s="8"/>
      <c r="C530" s="9"/>
      <c r="D530" s="8"/>
      <c r="E530" s="8" t="s">
        <v>1400</v>
      </c>
      <c r="F530" s="8">
        <v>0.76000000000000012</v>
      </c>
      <c r="G530" s="10">
        <v>1645</v>
      </c>
      <c r="H530" s="11">
        <v>1250.2000000000003</v>
      </c>
      <c r="I530" s="11">
        <v>1013.2358902343803</v>
      </c>
      <c r="J530" s="11">
        <v>236.96410976561978</v>
      </c>
      <c r="K530" s="8">
        <v>2</v>
      </c>
      <c r="L530" s="8"/>
      <c r="M530" s="12">
        <f t="shared" si="16"/>
        <v>3290</v>
      </c>
      <c r="N530" s="12">
        <f t="shared" si="16"/>
        <v>0</v>
      </c>
      <c r="O530" s="12">
        <f t="shared" si="17"/>
        <v>3290</v>
      </c>
    </row>
    <row r="531" spans="1:15" x14ac:dyDescent="0.25">
      <c r="A531" s="8"/>
      <c r="B531" s="8"/>
      <c r="C531" s="9"/>
      <c r="D531" s="8"/>
      <c r="E531" s="8" t="s">
        <v>1401</v>
      </c>
      <c r="F531" s="8">
        <v>0.74</v>
      </c>
      <c r="G531" s="10">
        <v>12</v>
      </c>
      <c r="H531" s="11">
        <v>8.879999999999999</v>
      </c>
      <c r="I531" s="11">
        <v>6.8832559553978712</v>
      </c>
      <c r="J531" s="11">
        <v>1.9967440446021283</v>
      </c>
      <c r="K531" s="8">
        <v>2.17</v>
      </c>
      <c r="L531" s="8"/>
      <c r="M531" s="12">
        <f t="shared" si="16"/>
        <v>26.04</v>
      </c>
      <c r="N531" s="12">
        <f t="shared" si="16"/>
        <v>0</v>
      </c>
      <c r="O531" s="12">
        <f t="shared" si="17"/>
        <v>26.04</v>
      </c>
    </row>
    <row r="532" spans="1:15" x14ac:dyDescent="0.25">
      <c r="A532" s="8"/>
      <c r="B532" s="8"/>
      <c r="C532" s="9"/>
      <c r="D532" s="8"/>
      <c r="E532" s="8" t="s">
        <v>1402</v>
      </c>
      <c r="F532" s="8">
        <v>0.7599999999999999</v>
      </c>
      <c r="G532" s="10">
        <v>3901</v>
      </c>
      <c r="H532" s="11">
        <v>2964.76</v>
      </c>
      <c r="I532" s="11">
        <v>2599.9790117837024</v>
      </c>
      <c r="J532" s="11">
        <v>364.78098821629743</v>
      </c>
      <c r="K532" s="8">
        <v>2</v>
      </c>
      <c r="L532" s="8"/>
      <c r="M532" s="12">
        <f t="shared" si="16"/>
        <v>7802</v>
      </c>
      <c r="N532" s="12">
        <f t="shared" si="16"/>
        <v>0</v>
      </c>
      <c r="O532" s="12">
        <f t="shared" si="17"/>
        <v>7802</v>
      </c>
    </row>
    <row r="533" spans="1:15" x14ac:dyDescent="0.25">
      <c r="A533" s="8"/>
      <c r="B533" s="8"/>
      <c r="C533" s="9"/>
      <c r="D533" s="8"/>
      <c r="E533" s="8" t="s">
        <v>1403</v>
      </c>
      <c r="F533" s="8">
        <v>0.74</v>
      </c>
      <c r="G533" s="10">
        <v>81</v>
      </c>
      <c r="H533" s="11">
        <v>59.94</v>
      </c>
      <c r="I533" s="11">
        <v>46.475679063144561</v>
      </c>
      <c r="J533" s="11">
        <v>13.464320936855442</v>
      </c>
      <c r="K533" s="8">
        <v>2.17</v>
      </c>
      <c r="L533" s="8"/>
      <c r="M533" s="12">
        <f t="shared" si="16"/>
        <v>175.76999999999998</v>
      </c>
      <c r="N533" s="12">
        <f t="shared" si="16"/>
        <v>0</v>
      </c>
      <c r="O533" s="12">
        <f t="shared" si="17"/>
        <v>175.76999999999998</v>
      </c>
    </row>
    <row r="534" spans="1:15" x14ac:dyDescent="0.25">
      <c r="A534" s="8"/>
      <c r="B534" s="8"/>
      <c r="C534" s="9"/>
      <c r="D534" s="8"/>
      <c r="E534" s="8" t="s">
        <v>1404</v>
      </c>
      <c r="F534" s="8">
        <v>0.8</v>
      </c>
      <c r="G534" s="10">
        <v>6260</v>
      </c>
      <c r="H534" s="11">
        <v>5008</v>
      </c>
      <c r="I534" s="11">
        <v>4262.0041169253482</v>
      </c>
      <c r="J534" s="11">
        <v>745.99588307465183</v>
      </c>
      <c r="K534" s="8">
        <v>2.1</v>
      </c>
      <c r="L534" s="8"/>
      <c r="M534" s="12">
        <f t="shared" si="16"/>
        <v>13146</v>
      </c>
      <c r="N534" s="12">
        <f t="shared" si="16"/>
        <v>0</v>
      </c>
      <c r="O534" s="12">
        <f t="shared" si="17"/>
        <v>13146</v>
      </c>
    </row>
    <row r="535" spans="1:15" x14ac:dyDescent="0.25">
      <c r="A535" s="8"/>
      <c r="B535" s="8"/>
      <c r="C535" s="9"/>
      <c r="D535" s="8"/>
      <c r="E535" s="8" t="s">
        <v>1405</v>
      </c>
      <c r="F535" s="8">
        <v>0.8</v>
      </c>
      <c r="G535" s="10">
        <v>38</v>
      </c>
      <c r="H535" s="11">
        <v>30.4</v>
      </c>
      <c r="I535" s="11">
        <v>26.558139534883722</v>
      </c>
      <c r="J535" s="11">
        <v>3.8418604651162767</v>
      </c>
      <c r="K535" s="8">
        <v>2.1</v>
      </c>
      <c r="L535" s="8"/>
      <c r="M535" s="12">
        <f t="shared" si="16"/>
        <v>79.8</v>
      </c>
      <c r="N535" s="12">
        <f t="shared" si="16"/>
        <v>0</v>
      </c>
      <c r="O535" s="12">
        <f t="shared" si="17"/>
        <v>79.8</v>
      </c>
    </row>
    <row r="536" spans="1:15" x14ac:dyDescent="0.25">
      <c r="A536" s="8"/>
      <c r="B536" s="8"/>
      <c r="C536" s="9"/>
      <c r="D536" s="8"/>
      <c r="E536" s="8" t="s">
        <v>1406</v>
      </c>
      <c r="F536" s="8">
        <v>0.72</v>
      </c>
      <c r="G536" s="10">
        <v>1722</v>
      </c>
      <c r="H536" s="11">
        <v>1239.8399999999999</v>
      </c>
      <c r="I536" s="11">
        <v>1142</v>
      </c>
      <c r="J536" s="11">
        <v>97.839999999999918</v>
      </c>
      <c r="K536" s="8">
        <v>1.36</v>
      </c>
      <c r="L536" s="8"/>
      <c r="M536" s="12">
        <f t="shared" si="16"/>
        <v>2341.92</v>
      </c>
      <c r="N536" s="12">
        <f t="shared" si="16"/>
        <v>0</v>
      </c>
      <c r="O536" s="12">
        <f t="shared" si="17"/>
        <v>2341.92</v>
      </c>
    </row>
    <row r="537" spans="1:15" x14ac:dyDescent="0.25">
      <c r="A537" s="8"/>
      <c r="B537" s="8"/>
      <c r="C537" s="9"/>
      <c r="D537" s="8"/>
      <c r="E537" s="8" t="s">
        <v>1220</v>
      </c>
      <c r="F537" s="8">
        <v>0.72</v>
      </c>
      <c r="G537" s="10">
        <v>8</v>
      </c>
      <c r="H537" s="11">
        <v>5.76</v>
      </c>
      <c r="I537" s="11">
        <v>4.5339950372208433</v>
      </c>
      <c r="J537" s="11">
        <v>1.2260049627791565</v>
      </c>
      <c r="K537" s="8">
        <v>1.36</v>
      </c>
      <c r="L537" s="8"/>
      <c r="M537" s="12">
        <f t="shared" si="16"/>
        <v>10.88</v>
      </c>
      <c r="N537" s="12">
        <f t="shared" si="16"/>
        <v>0</v>
      </c>
      <c r="O537" s="12">
        <f t="shared" si="17"/>
        <v>10.88</v>
      </c>
    </row>
    <row r="538" spans="1:15" x14ac:dyDescent="0.25">
      <c r="A538" s="8"/>
      <c r="B538" s="8"/>
      <c r="C538" s="9"/>
      <c r="D538" s="8"/>
      <c r="E538" s="8" t="s">
        <v>1221</v>
      </c>
      <c r="F538" s="8">
        <v>0.7</v>
      </c>
      <c r="G538" s="10">
        <v>16</v>
      </c>
      <c r="H538" s="11">
        <v>11.2</v>
      </c>
      <c r="I538" s="11">
        <v>9.0679900744416866</v>
      </c>
      <c r="J538" s="11">
        <v>2.1320099255583127</v>
      </c>
      <c r="K538" s="8">
        <v>1.3</v>
      </c>
      <c r="L538" s="8"/>
      <c r="M538" s="12">
        <f t="shared" si="16"/>
        <v>20.8</v>
      </c>
      <c r="N538" s="12">
        <f t="shared" si="16"/>
        <v>0</v>
      </c>
      <c r="O538" s="12">
        <f t="shared" si="17"/>
        <v>20.8</v>
      </c>
    </row>
    <row r="539" spans="1:15" x14ac:dyDescent="0.25">
      <c r="A539" s="8"/>
      <c r="B539" s="8"/>
      <c r="C539" s="9"/>
      <c r="D539" s="8"/>
      <c r="E539" s="8" t="s">
        <v>1224</v>
      </c>
      <c r="F539" s="8">
        <v>0.72</v>
      </c>
      <c r="G539" s="10">
        <v>15</v>
      </c>
      <c r="H539" s="11">
        <v>10.8</v>
      </c>
      <c r="I539" s="11">
        <v>8.5012406947890824</v>
      </c>
      <c r="J539" s="11">
        <v>2.2987593052109183</v>
      </c>
      <c r="K539" s="8">
        <v>1.34</v>
      </c>
      <c r="L539" s="8"/>
      <c r="M539" s="12">
        <f t="shared" si="16"/>
        <v>20.100000000000001</v>
      </c>
      <c r="N539" s="12">
        <f t="shared" si="16"/>
        <v>0</v>
      </c>
      <c r="O539" s="12">
        <f t="shared" si="17"/>
        <v>20.100000000000001</v>
      </c>
    </row>
    <row r="540" spans="1:15" x14ac:dyDescent="0.25">
      <c r="A540" s="8"/>
      <c r="B540" s="8"/>
      <c r="C540" s="9"/>
      <c r="D540" s="8"/>
      <c r="E540" s="8" t="s">
        <v>1407</v>
      </c>
      <c r="F540" s="8">
        <v>0.65</v>
      </c>
      <c r="G540" s="10">
        <v>853</v>
      </c>
      <c r="H540" s="11">
        <v>554.45000000000005</v>
      </c>
      <c r="I540" s="11">
        <v>527.48851765886707</v>
      </c>
      <c r="J540" s="11">
        <v>26.961482341132921</v>
      </c>
      <c r="K540" s="8">
        <v>1.64</v>
      </c>
      <c r="L540" s="8"/>
      <c r="M540" s="12">
        <f t="shared" si="16"/>
        <v>1398.9199999999998</v>
      </c>
      <c r="N540" s="12">
        <f t="shared" si="16"/>
        <v>0</v>
      </c>
      <c r="O540" s="12">
        <f t="shared" si="17"/>
        <v>1398.9199999999998</v>
      </c>
    </row>
    <row r="541" spans="1:15" x14ac:dyDescent="0.25">
      <c r="A541" s="8"/>
      <c r="B541" s="8"/>
      <c r="C541" s="9"/>
      <c r="D541" s="8"/>
      <c r="E541" s="8" t="s">
        <v>1408</v>
      </c>
      <c r="F541" s="8">
        <v>0.65</v>
      </c>
      <c r="G541" s="10">
        <v>2840</v>
      </c>
      <c r="H541" s="11">
        <v>1846</v>
      </c>
      <c r="I541" s="11">
        <v>1676.9368421052632</v>
      </c>
      <c r="J541" s="11">
        <v>169.06315789473683</v>
      </c>
      <c r="K541" s="8">
        <v>1.64</v>
      </c>
      <c r="L541" s="8"/>
      <c r="M541" s="12">
        <f t="shared" si="16"/>
        <v>4657.5999999999995</v>
      </c>
      <c r="N541" s="12">
        <f t="shared" si="16"/>
        <v>0</v>
      </c>
      <c r="O541" s="12">
        <f t="shared" si="17"/>
        <v>4657.5999999999995</v>
      </c>
    </row>
    <row r="542" spans="1:15" x14ac:dyDescent="0.25">
      <c r="A542" s="8"/>
      <c r="B542" s="8"/>
      <c r="C542" s="9"/>
      <c r="D542" s="8"/>
      <c r="E542" s="8" t="s">
        <v>1389</v>
      </c>
      <c r="F542" s="8">
        <v>0.65</v>
      </c>
      <c r="G542" s="10">
        <v>3402</v>
      </c>
      <c r="H542" s="11">
        <v>2211.3000000000002</v>
      </c>
      <c r="I542" s="11">
        <v>2119.2948219522714</v>
      </c>
      <c r="J542" s="11">
        <v>92.005178047728421</v>
      </c>
      <c r="K542" s="8">
        <v>1.66</v>
      </c>
      <c r="L542" s="8"/>
      <c r="M542" s="12">
        <f t="shared" si="16"/>
        <v>5647.32</v>
      </c>
      <c r="N542" s="12">
        <f t="shared" si="16"/>
        <v>0</v>
      </c>
      <c r="O542" s="12">
        <f t="shared" si="17"/>
        <v>5647.32</v>
      </c>
    </row>
    <row r="543" spans="1:15" x14ac:dyDescent="0.25">
      <c r="A543" s="8"/>
      <c r="B543" s="8"/>
      <c r="C543" s="9"/>
      <c r="D543" s="8"/>
      <c r="E543" s="8" t="s">
        <v>1164</v>
      </c>
      <c r="F543" s="8">
        <v>0.65</v>
      </c>
      <c r="G543" s="10">
        <v>8133</v>
      </c>
      <c r="H543" s="11">
        <v>5286.45</v>
      </c>
      <c r="I543" s="11">
        <v>4837.3611527147559</v>
      </c>
      <c r="J543" s="11">
        <v>449.08884728524322</v>
      </c>
      <c r="K543" s="8">
        <v>1.66</v>
      </c>
      <c r="L543" s="8"/>
      <c r="M543" s="12">
        <f t="shared" si="16"/>
        <v>13500.779999999999</v>
      </c>
      <c r="N543" s="12">
        <f t="shared" si="16"/>
        <v>0</v>
      </c>
      <c r="O543" s="12">
        <f t="shared" si="17"/>
        <v>13500.779999999999</v>
      </c>
    </row>
    <row r="544" spans="1:15" x14ac:dyDescent="0.25">
      <c r="A544" s="8"/>
      <c r="B544" s="8"/>
      <c r="C544" s="9"/>
      <c r="D544" s="8"/>
      <c r="E544" s="8" t="s">
        <v>1228</v>
      </c>
      <c r="F544" s="8">
        <v>0.65</v>
      </c>
      <c r="G544" s="10">
        <v>9</v>
      </c>
      <c r="H544" s="11">
        <v>5.85</v>
      </c>
      <c r="I544" s="11">
        <v>6.2027761013880509</v>
      </c>
      <c r="J544" s="11">
        <v>-0.35277610138805127</v>
      </c>
      <c r="K544" s="8">
        <v>1.66</v>
      </c>
      <c r="L544" s="8"/>
      <c r="M544" s="12">
        <f t="shared" si="16"/>
        <v>14.94</v>
      </c>
      <c r="N544" s="12">
        <f t="shared" si="16"/>
        <v>0</v>
      </c>
      <c r="O544" s="12">
        <f t="shared" si="17"/>
        <v>14.94</v>
      </c>
    </row>
    <row r="545" spans="1:15" x14ac:dyDescent="0.25">
      <c r="A545" s="8"/>
      <c r="B545" s="8"/>
      <c r="C545" s="9"/>
      <c r="D545" s="8"/>
      <c r="E545" s="8" t="s">
        <v>1409</v>
      </c>
      <c r="F545" s="8">
        <v>0.65</v>
      </c>
      <c r="G545" s="10">
        <v>2699</v>
      </c>
      <c r="H545" s="11">
        <v>1754.3500000000001</v>
      </c>
      <c r="I545" s="11">
        <v>1569.8679372879801</v>
      </c>
      <c r="J545" s="11">
        <v>184.48206271202002</v>
      </c>
      <c r="K545" s="8">
        <v>1.64</v>
      </c>
      <c r="L545" s="8"/>
      <c r="M545" s="12">
        <f t="shared" si="16"/>
        <v>4426.3599999999997</v>
      </c>
      <c r="N545" s="12">
        <f t="shared" si="16"/>
        <v>0</v>
      </c>
      <c r="O545" s="12">
        <f t="shared" si="17"/>
        <v>4426.3599999999997</v>
      </c>
    </row>
    <row r="546" spans="1:15" x14ac:dyDescent="0.25">
      <c r="A546" s="8"/>
      <c r="B546" s="8"/>
      <c r="C546" s="9"/>
      <c r="D546" s="8"/>
      <c r="E546" s="8" t="s">
        <v>1229</v>
      </c>
      <c r="F546" s="8">
        <v>0.88</v>
      </c>
      <c r="G546" s="10">
        <v>23</v>
      </c>
      <c r="H546" s="11">
        <v>20.239999999999998</v>
      </c>
      <c r="I546" s="11">
        <v>15.851538925769463</v>
      </c>
      <c r="J546" s="11">
        <v>4.3884610742305359</v>
      </c>
      <c r="K546" s="8">
        <v>2.65</v>
      </c>
      <c r="L546" s="8"/>
      <c r="M546" s="12">
        <f t="shared" si="16"/>
        <v>60.949999999999996</v>
      </c>
      <c r="N546" s="12">
        <f t="shared" si="16"/>
        <v>0</v>
      </c>
      <c r="O546" s="12">
        <f t="shared" si="17"/>
        <v>60.949999999999996</v>
      </c>
    </row>
    <row r="547" spans="1:15" x14ac:dyDescent="0.25">
      <c r="A547" s="8"/>
      <c r="B547" s="8"/>
      <c r="C547" s="9" t="s">
        <v>148</v>
      </c>
      <c r="D547" s="8" t="s">
        <v>38</v>
      </c>
      <c r="E547" s="8" t="s">
        <v>1397</v>
      </c>
      <c r="F547" s="8">
        <v>0.76000000000000012</v>
      </c>
      <c r="G547" s="10">
        <v>1185</v>
      </c>
      <c r="H547" s="11">
        <v>900.6</v>
      </c>
      <c r="I547" s="11">
        <v>670.78951799686365</v>
      </c>
      <c r="J547" s="11">
        <v>229.81048200313629</v>
      </c>
      <c r="K547" s="8">
        <v>2</v>
      </c>
      <c r="L547" s="8"/>
      <c r="M547" s="12">
        <f t="shared" si="16"/>
        <v>2370</v>
      </c>
      <c r="N547" s="12">
        <f t="shared" si="16"/>
        <v>0</v>
      </c>
      <c r="O547" s="12">
        <f t="shared" si="17"/>
        <v>2370</v>
      </c>
    </row>
    <row r="548" spans="1:15" x14ac:dyDescent="0.25">
      <c r="A548" s="8"/>
      <c r="B548" s="8"/>
      <c r="C548" s="9"/>
      <c r="D548" s="8"/>
      <c r="E548" s="8" t="s">
        <v>1398</v>
      </c>
      <c r="F548" s="8">
        <v>0.7599999999999999</v>
      </c>
      <c r="G548" s="10">
        <v>3432</v>
      </c>
      <c r="H548" s="11">
        <v>2608.3199999999997</v>
      </c>
      <c r="I548" s="11">
        <v>2234.3486833555044</v>
      </c>
      <c r="J548" s="11">
        <v>373.97131664449546</v>
      </c>
      <c r="K548" s="8">
        <v>2</v>
      </c>
      <c r="L548" s="8"/>
      <c r="M548" s="12">
        <f t="shared" si="16"/>
        <v>6864</v>
      </c>
      <c r="N548" s="12">
        <f t="shared" si="16"/>
        <v>0</v>
      </c>
      <c r="O548" s="12">
        <f t="shared" si="17"/>
        <v>6864</v>
      </c>
    </row>
    <row r="549" spans="1:15" x14ac:dyDescent="0.25">
      <c r="A549" s="8"/>
      <c r="B549" s="8"/>
      <c r="C549" s="9"/>
      <c r="D549" s="8"/>
      <c r="E549" s="8" t="s">
        <v>1399</v>
      </c>
      <c r="F549" s="8">
        <v>0.74</v>
      </c>
      <c r="G549" s="10">
        <v>547</v>
      </c>
      <c r="H549" s="11">
        <v>404.78000000000003</v>
      </c>
      <c r="I549" s="11">
        <v>354.2922022999814</v>
      </c>
      <c r="J549" s="11">
        <v>50.487797700018618</v>
      </c>
      <c r="K549" s="8">
        <v>2.17</v>
      </c>
      <c r="L549" s="8"/>
      <c r="M549" s="12">
        <f t="shared" si="16"/>
        <v>1186.99</v>
      </c>
      <c r="N549" s="12">
        <f t="shared" si="16"/>
        <v>0</v>
      </c>
      <c r="O549" s="12">
        <f t="shared" si="17"/>
        <v>1186.99</v>
      </c>
    </row>
    <row r="550" spans="1:15" x14ac:dyDescent="0.25">
      <c r="A550" s="8"/>
      <c r="B550" s="8"/>
      <c r="C550" s="9"/>
      <c r="D550" s="8"/>
      <c r="E550" s="8" t="s">
        <v>1400</v>
      </c>
      <c r="F550" s="8">
        <v>0.7599999999999999</v>
      </c>
      <c r="G550" s="10">
        <v>2028</v>
      </c>
      <c r="H550" s="11">
        <v>1541.28</v>
      </c>
      <c r="I550" s="11">
        <v>1317.8644483265837</v>
      </c>
      <c r="J550" s="11">
        <v>223.41555167341619</v>
      </c>
      <c r="K550" s="8">
        <v>2</v>
      </c>
      <c r="L550" s="8"/>
      <c r="M550" s="12">
        <f t="shared" si="16"/>
        <v>4056</v>
      </c>
      <c r="N550" s="12">
        <f t="shared" si="16"/>
        <v>0</v>
      </c>
      <c r="O550" s="12">
        <f t="shared" si="17"/>
        <v>4056</v>
      </c>
    </row>
    <row r="551" spans="1:15" x14ac:dyDescent="0.25">
      <c r="A551" s="8"/>
      <c r="B551" s="8"/>
      <c r="C551" s="9"/>
      <c r="D551" s="8"/>
      <c r="E551" s="8" t="s">
        <v>1401</v>
      </c>
      <c r="F551" s="8">
        <v>0.74</v>
      </c>
      <c r="G551" s="10">
        <v>528</v>
      </c>
      <c r="H551" s="11">
        <v>390.72</v>
      </c>
      <c r="I551" s="11">
        <v>333.65381033834097</v>
      </c>
      <c r="J551" s="11">
        <v>57.066189661659074</v>
      </c>
      <c r="K551" s="8">
        <v>2.17</v>
      </c>
      <c r="L551" s="8"/>
      <c r="M551" s="12">
        <f t="shared" si="16"/>
        <v>1145.76</v>
      </c>
      <c r="N551" s="12">
        <f t="shared" si="16"/>
        <v>0</v>
      </c>
      <c r="O551" s="12">
        <f t="shared" si="17"/>
        <v>1145.76</v>
      </c>
    </row>
    <row r="552" spans="1:15" x14ac:dyDescent="0.25">
      <c r="A552" s="8"/>
      <c r="B552" s="8"/>
      <c r="C552" s="9"/>
      <c r="D552" s="8"/>
      <c r="E552" s="8" t="s">
        <v>1402</v>
      </c>
      <c r="F552" s="8">
        <v>0.76</v>
      </c>
      <c r="G552" s="10">
        <v>3102</v>
      </c>
      <c r="H552" s="11">
        <v>2357.52</v>
      </c>
      <c r="I552" s="11">
        <v>2023.3844936148239</v>
      </c>
      <c r="J552" s="11">
        <v>334.13550638517614</v>
      </c>
      <c r="K552" s="8">
        <v>2</v>
      </c>
      <c r="L552" s="8"/>
      <c r="M552" s="12">
        <f t="shared" si="16"/>
        <v>6204</v>
      </c>
      <c r="N552" s="12">
        <f t="shared" si="16"/>
        <v>0</v>
      </c>
      <c r="O552" s="12">
        <f t="shared" si="17"/>
        <v>6204</v>
      </c>
    </row>
    <row r="553" spans="1:15" x14ac:dyDescent="0.25">
      <c r="A553" s="8"/>
      <c r="B553" s="8"/>
      <c r="C553" s="9"/>
      <c r="D553" s="8"/>
      <c r="E553" s="8" t="s">
        <v>1403</v>
      </c>
      <c r="F553" s="8">
        <v>0.73999999999999988</v>
      </c>
      <c r="G553" s="10">
        <v>613</v>
      </c>
      <c r="H553" s="11">
        <v>453.62</v>
      </c>
      <c r="I553" s="11">
        <v>452.26663619365894</v>
      </c>
      <c r="J553" s="11">
        <v>1.3533638063410269</v>
      </c>
      <c r="K553" s="8">
        <v>2.17</v>
      </c>
      <c r="L553" s="8"/>
      <c r="M553" s="12">
        <f t="shared" si="16"/>
        <v>1330.21</v>
      </c>
      <c r="N553" s="12">
        <f t="shared" si="16"/>
        <v>0</v>
      </c>
      <c r="O553" s="12">
        <f t="shared" si="17"/>
        <v>1330.21</v>
      </c>
    </row>
    <row r="554" spans="1:15" x14ac:dyDescent="0.25">
      <c r="A554" s="8"/>
      <c r="B554" s="8"/>
      <c r="C554" s="9"/>
      <c r="D554" s="8"/>
      <c r="E554" s="8" t="s">
        <v>1410</v>
      </c>
      <c r="F554" s="8">
        <v>0.8</v>
      </c>
      <c r="G554" s="10">
        <v>215</v>
      </c>
      <c r="H554" s="11">
        <v>172</v>
      </c>
      <c r="I554" s="11">
        <v>138.32676056338028</v>
      </c>
      <c r="J554" s="11">
        <v>33.673239436619724</v>
      </c>
      <c r="K554" s="8">
        <v>2.1</v>
      </c>
      <c r="L554" s="8"/>
      <c r="M554" s="12">
        <f t="shared" si="16"/>
        <v>451.5</v>
      </c>
      <c r="N554" s="12">
        <f t="shared" si="16"/>
        <v>0</v>
      </c>
      <c r="O554" s="12">
        <f t="shared" si="17"/>
        <v>451.5</v>
      </c>
    </row>
    <row r="555" spans="1:15" x14ac:dyDescent="0.25">
      <c r="A555" s="8"/>
      <c r="B555" s="8"/>
      <c r="C555" s="9"/>
      <c r="D555" s="8"/>
      <c r="E555" s="8" t="s">
        <v>1404</v>
      </c>
      <c r="F555" s="8">
        <v>0.8</v>
      </c>
      <c r="G555" s="10">
        <v>5612</v>
      </c>
      <c r="H555" s="11">
        <v>4489.6000000000004</v>
      </c>
      <c r="I555" s="11">
        <v>3685.3729950959892</v>
      </c>
      <c r="J555" s="11">
        <v>804.22700490401087</v>
      </c>
      <c r="K555" s="8">
        <v>2.1</v>
      </c>
      <c r="L555" s="8"/>
      <c r="M555" s="12">
        <f t="shared" si="16"/>
        <v>11785.2</v>
      </c>
      <c r="N555" s="12">
        <f t="shared" si="16"/>
        <v>0</v>
      </c>
      <c r="O555" s="12">
        <f t="shared" si="17"/>
        <v>11785.2</v>
      </c>
    </row>
    <row r="556" spans="1:15" x14ac:dyDescent="0.25">
      <c r="A556" s="8"/>
      <c r="B556" s="8"/>
      <c r="C556" s="9"/>
      <c r="D556" s="8"/>
      <c r="E556" s="8" t="s">
        <v>1405</v>
      </c>
      <c r="F556" s="8">
        <v>0.8</v>
      </c>
      <c r="G556" s="10">
        <v>1560</v>
      </c>
      <c r="H556" s="11">
        <v>1248</v>
      </c>
      <c r="I556" s="11">
        <v>1003.6732394366197</v>
      </c>
      <c r="J556" s="11">
        <v>244.32676056338028</v>
      </c>
      <c r="K556" s="8">
        <v>2.1</v>
      </c>
      <c r="L556" s="8"/>
      <c r="M556" s="12">
        <f t="shared" si="16"/>
        <v>3276</v>
      </c>
      <c r="N556" s="12">
        <f t="shared" si="16"/>
        <v>0</v>
      </c>
      <c r="O556" s="12">
        <f t="shared" si="17"/>
        <v>3276</v>
      </c>
    </row>
    <row r="557" spans="1:15" x14ac:dyDescent="0.25">
      <c r="A557" s="8"/>
      <c r="B557" s="8"/>
      <c r="C557" s="9"/>
      <c r="D557" s="8"/>
      <c r="E557" s="8" t="s">
        <v>1406</v>
      </c>
      <c r="F557" s="8">
        <v>0.71999999999999986</v>
      </c>
      <c r="G557" s="10">
        <v>800</v>
      </c>
      <c r="H557" s="11">
        <v>576</v>
      </c>
      <c r="I557" s="11">
        <v>482.17887941538197</v>
      </c>
      <c r="J557" s="11">
        <v>93.821120584618058</v>
      </c>
      <c r="K557" s="8">
        <v>1.36</v>
      </c>
      <c r="L557" s="8"/>
      <c r="M557" s="12">
        <f t="shared" si="16"/>
        <v>1088</v>
      </c>
      <c r="N557" s="12">
        <f t="shared" si="16"/>
        <v>0</v>
      </c>
      <c r="O557" s="12">
        <f t="shared" si="17"/>
        <v>1088</v>
      </c>
    </row>
    <row r="558" spans="1:15" x14ac:dyDescent="0.25">
      <c r="A558" s="8"/>
      <c r="B558" s="8"/>
      <c r="C558" s="9"/>
      <c r="D558" s="8"/>
      <c r="E558" s="8" t="s">
        <v>1220</v>
      </c>
      <c r="F558" s="8">
        <v>0.71999999999999986</v>
      </c>
      <c r="G558" s="10">
        <v>1701</v>
      </c>
      <c r="H558" s="11">
        <v>1224.72</v>
      </c>
      <c r="I558" s="11">
        <v>1011.8382444428549</v>
      </c>
      <c r="J558" s="11">
        <v>212.88175555714503</v>
      </c>
      <c r="K558" s="8">
        <v>1.36</v>
      </c>
      <c r="L558" s="8"/>
      <c r="M558" s="12">
        <f t="shared" si="16"/>
        <v>2313.36</v>
      </c>
      <c r="N558" s="12">
        <f t="shared" si="16"/>
        <v>0</v>
      </c>
      <c r="O558" s="12">
        <f t="shared" si="17"/>
        <v>2313.36</v>
      </c>
    </row>
    <row r="559" spans="1:15" x14ac:dyDescent="0.25">
      <c r="A559" s="8"/>
      <c r="B559" s="8"/>
      <c r="C559" s="9"/>
      <c r="D559" s="8"/>
      <c r="E559" s="8" t="s">
        <v>1221</v>
      </c>
      <c r="F559" s="8">
        <v>0.70000000000000007</v>
      </c>
      <c r="G559" s="10">
        <v>1219</v>
      </c>
      <c r="H559" s="11">
        <v>853.30000000000007</v>
      </c>
      <c r="I559" s="11">
        <v>670.5682870895198</v>
      </c>
      <c r="J559" s="11">
        <v>182.73171291048027</v>
      </c>
      <c r="K559" s="8">
        <v>1.3</v>
      </c>
      <c r="L559" s="8"/>
      <c r="M559" s="12">
        <f t="shared" si="16"/>
        <v>1584.7</v>
      </c>
      <c r="N559" s="12">
        <f t="shared" si="16"/>
        <v>0</v>
      </c>
      <c r="O559" s="12">
        <f t="shared" si="17"/>
        <v>1584.7</v>
      </c>
    </row>
    <row r="560" spans="1:15" x14ac:dyDescent="0.25">
      <c r="A560" s="8"/>
      <c r="B560" s="8"/>
      <c r="C560" s="9"/>
      <c r="D560" s="8"/>
      <c r="E560" s="8" t="s">
        <v>1222</v>
      </c>
      <c r="F560" s="8">
        <v>0.7</v>
      </c>
      <c r="G560" s="10">
        <v>201</v>
      </c>
      <c r="H560" s="11">
        <v>140.69999999999999</v>
      </c>
      <c r="I560" s="11">
        <v>122.27315531548649</v>
      </c>
      <c r="J560" s="11">
        <v>18.426844684513526</v>
      </c>
      <c r="K560" s="8">
        <v>1.3</v>
      </c>
      <c r="L560" s="8"/>
      <c r="M560" s="12">
        <f t="shared" si="16"/>
        <v>261.3</v>
      </c>
      <c r="N560" s="12">
        <f t="shared" si="16"/>
        <v>0</v>
      </c>
      <c r="O560" s="12">
        <f t="shared" si="17"/>
        <v>261.3</v>
      </c>
    </row>
    <row r="561" spans="1:15" x14ac:dyDescent="0.25">
      <c r="A561" s="8"/>
      <c r="B561" s="8"/>
      <c r="C561" s="9"/>
      <c r="D561" s="8"/>
      <c r="E561" s="8" t="s">
        <v>1224</v>
      </c>
      <c r="F561" s="8">
        <v>0.72</v>
      </c>
      <c r="G561" s="10">
        <v>341</v>
      </c>
      <c r="H561" s="11">
        <v>245.51999999999998</v>
      </c>
      <c r="I561" s="11">
        <v>219.65796015012597</v>
      </c>
      <c r="J561" s="11">
        <v>25.862039849874051</v>
      </c>
      <c r="K561" s="8">
        <v>1.34</v>
      </c>
      <c r="L561" s="8"/>
      <c r="M561" s="12">
        <f t="shared" si="16"/>
        <v>456.94000000000005</v>
      </c>
      <c r="N561" s="12">
        <f t="shared" si="16"/>
        <v>0</v>
      </c>
      <c r="O561" s="12">
        <f t="shared" si="17"/>
        <v>456.94000000000005</v>
      </c>
    </row>
    <row r="562" spans="1:15" x14ac:dyDescent="0.25">
      <c r="A562" s="8"/>
      <c r="B562" s="8"/>
      <c r="C562" s="9"/>
      <c r="D562" s="8"/>
      <c r="E562" s="8" t="s">
        <v>1226</v>
      </c>
      <c r="F562" s="8">
        <v>0.71999999999999986</v>
      </c>
      <c r="G562" s="10">
        <v>482</v>
      </c>
      <c r="H562" s="11">
        <v>347.03999999999996</v>
      </c>
      <c r="I562" s="11">
        <v>315.6224041147575</v>
      </c>
      <c r="J562" s="11">
        <v>31.417595885242537</v>
      </c>
      <c r="K562" s="8">
        <v>1.34</v>
      </c>
      <c r="L562" s="8"/>
      <c r="M562" s="12">
        <f t="shared" si="16"/>
        <v>645.88</v>
      </c>
      <c r="N562" s="12">
        <f t="shared" si="16"/>
        <v>0</v>
      </c>
      <c r="O562" s="12">
        <f t="shared" si="17"/>
        <v>645.88</v>
      </c>
    </row>
    <row r="563" spans="1:15" x14ac:dyDescent="0.25">
      <c r="A563" s="8"/>
      <c r="B563" s="8"/>
      <c r="C563" s="9"/>
      <c r="D563" s="8"/>
      <c r="E563" s="8" t="s">
        <v>1407</v>
      </c>
      <c r="F563" s="8">
        <v>0.65</v>
      </c>
      <c r="G563" s="10">
        <v>3287</v>
      </c>
      <c r="H563" s="11">
        <v>2136.5499999999997</v>
      </c>
      <c r="I563" s="11">
        <v>1859.8686967737801</v>
      </c>
      <c r="J563" s="11">
        <v>276.68130322622</v>
      </c>
      <c r="K563" s="8">
        <v>1.64</v>
      </c>
      <c r="L563" s="8"/>
      <c r="M563" s="12">
        <f t="shared" si="16"/>
        <v>5390.6799999999994</v>
      </c>
      <c r="N563" s="12">
        <f t="shared" si="16"/>
        <v>0</v>
      </c>
      <c r="O563" s="12">
        <f t="shared" si="17"/>
        <v>5390.6799999999994</v>
      </c>
    </row>
    <row r="564" spans="1:15" x14ac:dyDescent="0.25">
      <c r="A564" s="8"/>
      <c r="B564" s="8"/>
      <c r="C564" s="9"/>
      <c r="D564" s="8"/>
      <c r="E564" s="8" t="s">
        <v>1408</v>
      </c>
      <c r="F564" s="8">
        <v>0.65</v>
      </c>
      <c r="G564" s="10">
        <v>2152</v>
      </c>
      <c r="H564" s="11">
        <v>1398.8</v>
      </c>
      <c r="I564" s="11">
        <v>1212.9132836552174</v>
      </c>
      <c r="J564" s="11">
        <v>185.88671634478266</v>
      </c>
      <c r="K564" s="8">
        <v>1.64</v>
      </c>
      <c r="L564" s="8"/>
      <c r="M564" s="12">
        <f t="shared" si="16"/>
        <v>3529.2799999999997</v>
      </c>
      <c r="N564" s="12">
        <f t="shared" si="16"/>
        <v>0</v>
      </c>
      <c r="O564" s="12">
        <f t="shared" si="17"/>
        <v>3529.2799999999997</v>
      </c>
    </row>
    <row r="565" spans="1:15" x14ac:dyDescent="0.25">
      <c r="A565" s="8"/>
      <c r="B565" s="8"/>
      <c r="C565" s="9"/>
      <c r="D565" s="8"/>
      <c r="E565" s="8" t="s">
        <v>1389</v>
      </c>
      <c r="F565" s="8">
        <v>0.65</v>
      </c>
      <c r="G565" s="10">
        <v>1883</v>
      </c>
      <c r="H565" s="11">
        <v>1223.95</v>
      </c>
      <c r="I565" s="11">
        <v>1140.7170987424438</v>
      </c>
      <c r="J565" s="11">
        <v>83.232901257556179</v>
      </c>
      <c r="K565" s="8">
        <v>1.66</v>
      </c>
      <c r="L565" s="8"/>
      <c r="M565" s="12">
        <f t="shared" si="16"/>
        <v>3125.7799999999997</v>
      </c>
      <c r="N565" s="12">
        <f t="shared" si="16"/>
        <v>0</v>
      </c>
      <c r="O565" s="12">
        <f t="shared" si="17"/>
        <v>3125.7799999999997</v>
      </c>
    </row>
    <row r="566" spans="1:15" x14ac:dyDescent="0.25">
      <c r="A566" s="8"/>
      <c r="B566" s="8"/>
      <c r="C566" s="9"/>
      <c r="D566" s="8"/>
      <c r="E566" s="8" t="s">
        <v>1227</v>
      </c>
      <c r="F566" s="8">
        <v>0.65</v>
      </c>
      <c r="G566" s="10">
        <v>41</v>
      </c>
      <c r="H566" s="11">
        <v>26.65</v>
      </c>
      <c r="I566" s="11">
        <v>25.897123893805311</v>
      </c>
      <c r="J566" s="11">
        <v>0.75287610619468737</v>
      </c>
      <c r="K566" s="8">
        <v>1.66</v>
      </c>
      <c r="L566" s="8"/>
      <c r="M566" s="12">
        <f t="shared" si="16"/>
        <v>68.06</v>
      </c>
      <c r="N566" s="12">
        <f t="shared" si="16"/>
        <v>0</v>
      </c>
      <c r="O566" s="12">
        <f t="shared" si="17"/>
        <v>68.06</v>
      </c>
    </row>
    <row r="567" spans="1:15" x14ac:dyDescent="0.25">
      <c r="A567" s="8"/>
      <c r="B567" s="8"/>
      <c r="C567" s="9"/>
      <c r="D567" s="8"/>
      <c r="E567" s="8" t="s">
        <v>1164</v>
      </c>
      <c r="F567" s="8">
        <v>0.65</v>
      </c>
      <c r="G567" s="10">
        <v>7626</v>
      </c>
      <c r="H567" s="11">
        <v>4956.8999999999996</v>
      </c>
      <c r="I567" s="11">
        <v>4501.2720709232162</v>
      </c>
      <c r="J567" s="11">
        <v>455.62792907678352</v>
      </c>
      <c r="K567" s="8">
        <v>1.66</v>
      </c>
      <c r="L567" s="8"/>
      <c r="M567" s="12">
        <f t="shared" si="16"/>
        <v>12659.16</v>
      </c>
      <c r="N567" s="12">
        <f t="shared" si="16"/>
        <v>0</v>
      </c>
      <c r="O567" s="12">
        <f t="shared" si="17"/>
        <v>12659.16</v>
      </c>
    </row>
    <row r="568" spans="1:15" x14ac:dyDescent="0.25">
      <c r="A568" s="8"/>
      <c r="B568" s="8"/>
      <c r="C568" s="9"/>
      <c r="D568" s="8"/>
      <c r="E568" s="8" t="s">
        <v>1409</v>
      </c>
      <c r="F568" s="8">
        <v>0.65</v>
      </c>
      <c r="G568" s="10">
        <v>2044</v>
      </c>
      <c r="H568" s="11">
        <v>1328.6</v>
      </c>
      <c r="I568" s="11">
        <v>1220.4585402205839</v>
      </c>
      <c r="J568" s="11">
        <v>108.14145977941619</v>
      </c>
      <c r="K568" s="8">
        <v>1.64</v>
      </c>
      <c r="L568" s="8"/>
      <c r="M568" s="12">
        <f t="shared" si="16"/>
        <v>3352.16</v>
      </c>
      <c r="N568" s="12">
        <f t="shared" si="16"/>
        <v>0</v>
      </c>
      <c r="O568" s="12">
        <f t="shared" si="17"/>
        <v>3352.16</v>
      </c>
    </row>
    <row r="569" spans="1:15" x14ac:dyDescent="0.25">
      <c r="A569" s="8"/>
      <c r="B569" s="8"/>
      <c r="C569" s="9"/>
      <c r="D569" s="8"/>
      <c r="E569" s="8" t="s">
        <v>1229</v>
      </c>
      <c r="F569" s="8">
        <v>0.88</v>
      </c>
      <c r="G569" s="10">
        <v>198</v>
      </c>
      <c r="H569" s="11">
        <v>174.23999999999998</v>
      </c>
      <c r="I569" s="11">
        <v>126.76146804108029</v>
      </c>
      <c r="J569" s="11">
        <v>47.478531958919689</v>
      </c>
      <c r="K569" s="8">
        <v>2.65</v>
      </c>
      <c r="L569" s="8"/>
      <c r="M569" s="12">
        <f t="shared" si="16"/>
        <v>524.69999999999993</v>
      </c>
      <c r="N569" s="12">
        <f t="shared" si="16"/>
        <v>0</v>
      </c>
      <c r="O569" s="12">
        <f t="shared" si="17"/>
        <v>524.69999999999993</v>
      </c>
    </row>
    <row r="570" spans="1:15" x14ac:dyDescent="0.25">
      <c r="A570" s="8"/>
      <c r="B570" s="8"/>
      <c r="C570" s="9" t="s">
        <v>149</v>
      </c>
      <c r="D570" s="8" t="s">
        <v>38</v>
      </c>
      <c r="E570" s="8" t="s">
        <v>1397</v>
      </c>
      <c r="F570" s="8">
        <v>0.76000000000000012</v>
      </c>
      <c r="G570" s="10">
        <v>1186</v>
      </c>
      <c r="H570" s="11">
        <v>901.36</v>
      </c>
      <c r="I570" s="11">
        <v>671.02608966037292</v>
      </c>
      <c r="J570" s="11">
        <v>230.33391033962704</v>
      </c>
      <c r="K570" s="8">
        <v>2</v>
      </c>
      <c r="L570" s="8"/>
      <c r="M570" s="12">
        <f t="shared" si="16"/>
        <v>2372</v>
      </c>
      <c r="N570" s="12">
        <f t="shared" si="16"/>
        <v>0</v>
      </c>
      <c r="O570" s="12">
        <f t="shared" si="17"/>
        <v>2372</v>
      </c>
    </row>
    <row r="571" spans="1:15" x14ac:dyDescent="0.25">
      <c r="A571" s="8"/>
      <c r="B571" s="8"/>
      <c r="C571" s="9"/>
      <c r="D571" s="8"/>
      <c r="E571" s="8" t="s">
        <v>1398</v>
      </c>
      <c r="F571" s="8">
        <v>0.7599999999999999</v>
      </c>
      <c r="G571" s="10">
        <v>3434</v>
      </c>
      <c r="H571" s="11">
        <v>2609.84</v>
      </c>
      <c r="I571" s="11">
        <v>2235.2499863118833</v>
      </c>
      <c r="J571" s="11">
        <v>374.59001368811647</v>
      </c>
      <c r="K571" s="8">
        <v>2</v>
      </c>
      <c r="L571" s="8"/>
      <c r="M571" s="12">
        <f t="shared" si="16"/>
        <v>6868</v>
      </c>
      <c r="N571" s="12">
        <f t="shared" si="16"/>
        <v>0</v>
      </c>
      <c r="O571" s="12">
        <f t="shared" si="17"/>
        <v>6868</v>
      </c>
    </row>
    <row r="572" spans="1:15" x14ac:dyDescent="0.25">
      <c r="A572" s="8"/>
      <c r="B572" s="8"/>
      <c r="C572" s="9"/>
      <c r="D572" s="8"/>
      <c r="E572" s="8" t="s">
        <v>1399</v>
      </c>
      <c r="F572" s="8">
        <v>0.74</v>
      </c>
      <c r="G572" s="10">
        <v>548</v>
      </c>
      <c r="H572" s="11">
        <v>405.52000000000004</v>
      </c>
      <c r="I572" s="11">
        <v>355.12314891678574</v>
      </c>
      <c r="J572" s="11">
        <v>50.396851083214251</v>
      </c>
      <c r="K572" s="8">
        <v>2.17</v>
      </c>
      <c r="L572" s="8"/>
      <c r="M572" s="12">
        <f t="shared" si="16"/>
        <v>1189.1599999999999</v>
      </c>
      <c r="N572" s="12">
        <f t="shared" si="16"/>
        <v>0</v>
      </c>
      <c r="O572" s="12">
        <f t="shared" si="17"/>
        <v>1189.1599999999999</v>
      </c>
    </row>
    <row r="573" spans="1:15" x14ac:dyDescent="0.25">
      <c r="A573" s="8"/>
      <c r="B573" s="8"/>
      <c r="C573" s="9"/>
      <c r="D573" s="8"/>
      <c r="E573" s="8" t="s">
        <v>1400</v>
      </c>
      <c r="F573" s="8">
        <v>0.7599999999999999</v>
      </c>
      <c r="G573" s="10">
        <v>2025</v>
      </c>
      <c r="H573" s="11">
        <v>1539</v>
      </c>
      <c r="I573" s="11">
        <v>1316.5376355113117</v>
      </c>
      <c r="J573" s="11">
        <v>222.46236448868828</v>
      </c>
      <c r="K573" s="8">
        <v>2</v>
      </c>
      <c r="L573" s="8"/>
      <c r="M573" s="12">
        <f t="shared" si="16"/>
        <v>4050</v>
      </c>
      <c r="N573" s="12">
        <f t="shared" si="16"/>
        <v>0</v>
      </c>
      <c r="O573" s="12">
        <f t="shared" si="17"/>
        <v>4050</v>
      </c>
    </row>
    <row r="574" spans="1:15" x14ac:dyDescent="0.25">
      <c r="A574" s="8"/>
      <c r="B574" s="8"/>
      <c r="C574" s="9"/>
      <c r="D574" s="8"/>
      <c r="E574" s="8" t="s">
        <v>1401</v>
      </c>
      <c r="F574" s="8">
        <v>0.74</v>
      </c>
      <c r="G574" s="10">
        <v>529</v>
      </c>
      <c r="H574" s="11">
        <v>391.46</v>
      </c>
      <c r="I574" s="11">
        <v>334.60899488985825</v>
      </c>
      <c r="J574" s="11">
        <v>56.851005110141791</v>
      </c>
      <c r="K574" s="8">
        <v>2.17</v>
      </c>
      <c r="L574" s="8"/>
      <c r="M574" s="12">
        <f t="shared" si="16"/>
        <v>1147.93</v>
      </c>
      <c r="N574" s="12">
        <f t="shared" si="16"/>
        <v>0</v>
      </c>
      <c r="O574" s="12">
        <f t="shared" si="17"/>
        <v>1147.93</v>
      </c>
    </row>
    <row r="575" spans="1:15" x14ac:dyDescent="0.25">
      <c r="A575" s="8"/>
      <c r="B575" s="8"/>
      <c r="C575" s="9"/>
      <c r="D575" s="8"/>
      <c r="E575" s="8" t="s">
        <v>1402</v>
      </c>
      <c r="F575" s="8">
        <v>0.76</v>
      </c>
      <c r="G575" s="10">
        <v>3101</v>
      </c>
      <c r="H575" s="11">
        <v>2356.7600000000002</v>
      </c>
      <c r="I575" s="11">
        <v>2022.7660665320982</v>
      </c>
      <c r="J575" s="11">
        <v>333.9939334679018</v>
      </c>
      <c r="K575" s="8">
        <v>2</v>
      </c>
      <c r="L575" s="8"/>
      <c r="M575" s="12">
        <f t="shared" si="16"/>
        <v>6202</v>
      </c>
      <c r="N575" s="12">
        <f t="shared" si="16"/>
        <v>0</v>
      </c>
      <c r="O575" s="12">
        <f t="shared" si="17"/>
        <v>6202</v>
      </c>
    </row>
    <row r="576" spans="1:15" x14ac:dyDescent="0.25">
      <c r="A576" s="8"/>
      <c r="B576" s="8"/>
      <c r="C576" s="9"/>
      <c r="D576" s="8"/>
      <c r="E576" s="8" t="s">
        <v>1403</v>
      </c>
      <c r="F576" s="8">
        <v>0.73999999999999988</v>
      </c>
      <c r="G576" s="10">
        <v>614</v>
      </c>
      <c r="H576" s="11">
        <v>454.36</v>
      </c>
      <c r="I576" s="11">
        <v>453.28551899200033</v>
      </c>
      <c r="J576" s="11">
        <v>1.0744810079996587</v>
      </c>
      <c r="K576" s="8">
        <v>2.17</v>
      </c>
      <c r="L576" s="8"/>
      <c r="M576" s="12">
        <f t="shared" si="16"/>
        <v>1332.3799999999999</v>
      </c>
      <c r="N576" s="12">
        <f t="shared" si="16"/>
        <v>0</v>
      </c>
      <c r="O576" s="12">
        <f t="shared" si="17"/>
        <v>1332.3799999999999</v>
      </c>
    </row>
    <row r="577" spans="1:15" x14ac:dyDescent="0.25">
      <c r="A577" s="8"/>
      <c r="B577" s="8"/>
      <c r="C577" s="9"/>
      <c r="D577" s="8"/>
      <c r="E577" s="8" t="s">
        <v>1410</v>
      </c>
      <c r="F577" s="8">
        <v>0.8</v>
      </c>
      <c r="G577" s="10">
        <v>215</v>
      </c>
      <c r="H577" s="11">
        <v>172</v>
      </c>
      <c r="I577" s="11">
        <v>138.32676056338028</v>
      </c>
      <c r="J577" s="11">
        <v>33.673239436619724</v>
      </c>
      <c r="K577" s="8">
        <v>2.1</v>
      </c>
      <c r="L577" s="8"/>
      <c r="M577" s="12">
        <f t="shared" si="16"/>
        <v>451.5</v>
      </c>
      <c r="N577" s="12">
        <f t="shared" si="16"/>
        <v>0</v>
      </c>
      <c r="O577" s="12">
        <f t="shared" si="17"/>
        <v>451.5</v>
      </c>
    </row>
    <row r="578" spans="1:15" x14ac:dyDescent="0.25">
      <c r="A578" s="8"/>
      <c r="B578" s="8"/>
      <c r="C578" s="9"/>
      <c r="D578" s="8"/>
      <c r="E578" s="8" t="s">
        <v>1404</v>
      </c>
      <c r="F578" s="8">
        <v>0.8</v>
      </c>
      <c r="G578" s="10">
        <v>5612</v>
      </c>
      <c r="H578" s="11">
        <v>4489.6000000000004</v>
      </c>
      <c r="I578" s="11">
        <v>3684.5821950545369</v>
      </c>
      <c r="J578" s="11">
        <v>805.01780494546347</v>
      </c>
      <c r="K578" s="8">
        <v>2.1</v>
      </c>
      <c r="L578" s="8"/>
      <c r="M578" s="12">
        <f t="shared" si="16"/>
        <v>11785.2</v>
      </c>
      <c r="N578" s="12">
        <f t="shared" si="16"/>
        <v>0</v>
      </c>
      <c r="O578" s="12">
        <f t="shared" si="17"/>
        <v>11785.2</v>
      </c>
    </row>
    <row r="579" spans="1:15" x14ac:dyDescent="0.25">
      <c r="A579" s="8"/>
      <c r="B579" s="8"/>
      <c r="C579" s="9"/>
      <c r="D579" s="8"/>
      <c r="E579" s="8" t="s">
        <v>1405</v>
      </c>
      <c r="F579" s="8">
        <v>0.8</v>
      </c>
      <c r="G579" s="10">
        <v>1560</v>
      </c>
      <c r="H579" s="11">
        <v>1248</v>
      </c>
      <c r="I579" s="11">
        <v>1003.6732394366197</v>
      </c>
      <c r="J579" s="11">
        <v>244.32676056338028</v>
      </c>
      <c r="K579" s="8">
        <v>2.1</v>
      </c>
      <c r="L579" s="8"/>
      <c r="M579" s="12">
        <f t="shared" si="16"/>
        <v>3276</v>
      </c>
      <c r="N579" s="12">
        <f t="shared" si="16"/>
        <v>0</v>
      </c>
      <c r="O579" s="12">
        <f t="shared" si="17"/>
        <v>3276</v>
      </c>
    </row>
    <row r="580" spans="1:15" x14ac:dyDescent="0.25">
      <c r="A580" s="8"/>
      <c r="B580" s="8"/>
      <c r="C580" s="9"/>
      <c r="D580" s="8"/>
      <c r="E580" s="8" t="s">
        <v>1406</v>
      </c>
      <c r="F580" s="8">
        <v>0.71999999999999986</v>
      </c>
      <c r="G580" s="10">
        <v>800</v>
      </c>
      <c r="H580" s="11">
        <v>576</v>
      </c>
      <c r="I580" s="11">
        <v>482.34117337945946</v>
      </c>
      <c r="J580" s="11">
        <v>93.658826620540609</v>
      </c>
      <c r="K580" s="8">
        <v>1.36</v>
      </c>
      <c r="L580" s="8"/>
      <c r="M580" s="12">
        <f t="shared" si="16"/>
        <v>1088</v>
      </c>
      <c r="N580" s="12">
        <f t="shared" si="16"/>
        <v>0</v>
      </c>
      <c r="O580" s="12">
        <f t="shared" si="17"/>
        <v>1088</v>
      </c>
    </row>
    <row r="581" spans="1:15" x14ac:dyDescent="0.25">
      <c r="A581" s="8"/>
      <c r="B581" s="8"/>
      <c r="C581" s="9"/>
      <c r="D581" s="8"/>
      <c r="E581" s="8" t="s">
        <v>1220</v>
      </c>
      <c r="F581" s="8">
        <v>0.71999999999999986</v>
      </c>
      <c r="G581" s="10">
        <v>1704</v>
      </c>
      <c r="H581" s="11">
        <v>1226.8799999999999</v>
      </c>
      <c r="I581" s="11">
        <v>1013.4220447775499</v>
      </c>
      <c r="J581" s="11">
        <v>213.45795522245015</v>
      </c>
      <c r="K581" s="8">
        <v>1.36</v>
      </c>
      <c r="L581" s="8"/>
      <c r="M581" s="12">
        <f t="shared" ref="M581:N636" si="18">$G581*K581</f>
        <v>2317.44</v>
      </c>
      <c r="N581" s="12">
        <f t="shared" si="18"/>
        <v>0</v>
      </c>
      <c r="O581" s="12">
        <f t="shared" si="17"/>
        <v>2317.44</v>
      </c>
    </row>
    <row r="582" spans="1:15" x14ac:dyDescent="0.25">
      <c r="A582" s="8"/>
      <c r="B582" s="8"/>
      <c r="C582" s="9"/>
      <c r="D582" s="8"/>
      <c r="E582" s="8" t="s">
        <v>1221</v>
      </c>
      <c r="F582" s="8">
        <v>0.70000000000000007</v>
      </c>
      <c r="G582" s="10">
        <v>1219</v>
      </c>
      <c r="H582" s="11">
        <v>853.30000000000007</v>
      </c>
      <c r="I582" s="11">
        <v>670.39202641610882</v>
      </c>
      <c r="J582" s="11">
        <v>182.90797358389119</v>
      </c>
      <c r="K582" s="8">
        <v>1.3</v>
      </c>
      <c r="L582" s="8"/>
      <c r="M582" s="12">
        <f t="shared" si="18"/>
        <v>1584.7</v>
      </c>
      <c r="N582" s="12">
        <f t="shared" si="18"/>
        <v>0</v>
      </c>
      <c r="O582" s="12">
        <f t="shared" ref="O582:O636" si="19">M582+N582</f>
        <v>1584.7</v>
      </c>
    </row>
    <row r="583" spans="1:15" x14ac:dyDescent="0.25">
      <c r="A583" s="8"/>
      <c r="B583" s="8"/>
      <c r="C583" s="9"/>
      <c r="D583" s="8"/>
      <c r="E583" s="8" t="s">
        <v>1222</v>
      </c>
      <c r="F583" s="8">
        <v>0.7</v>
      </c>
      <c r="G583" s="10">
        <v>199</v>
      </c>
      <c r="H583" s="11">
        <v>139.30000000000001</v>
      </c>
      <c r="I583" s="11">
        <v>120.9336488187534</v>
      </c>
      <c r="J583" s="11">
        <v>18.36635118124661</v>
      </c>
      <c r="K583" s="8">
        <v>1.3</v>
      </c>
      <c r="L583" s="8"/>
      <c r="M583" s="12">
        <f t="shared" si="18"/>
        <v>258.7</v>
      </c>
      <c r="N583" s="12">
        <f t="shared" si="18"/>
        <v>0</v>
      </c>
      <c r="O583" s="12">
        <f t="shared" si="19"/>
        <v>258.7</v>
      </c>
    </row>
    <row r="584" spans="1:15" x14ac:dyDescent="0.25">
      <c r="A584" s="8"/>
      <c r="B584" s="8"/>
      <c r="C584" s="9"/>
      <c r="D584" s="8"/>
      <c r="E584" s="8" t="s">
        <v>1224</v>
      </c>
      <c r="F584" s="8">
        <v>0.72</v>
      </c>
      <c r="G584" s="10">
        <v>339</v>
      </c>
      <c r="H584" s="11">
        <v>244.07999999999998</v>
      </c>
      <c r="I584" s="11">
        <v>218.311936158788</v>
      </c>
      <c r="J584" s="11">
        <v>25.768063841211998</v>
      </c>
      <c r="K584" s="8">
        <v>1.34</v>
      </c>
      <c r="L584" s="8"/>
      <c r="M584" s="12">
        <f t="shared" si="18"/>
        <v>454.26000000000005</v>
      </c>
      <c r="N584" s="12">
        <f t="shared" si="18"/>
        <v>0</v>
      </c>
      <c r="O584" s="12">
        <f t="shared" si="19"/>
        <v>454.26000000000005</v>
      </c>
    </row>
    <row r="585" spans="1:15" x14ac:dyDescent="0.25">
      <c r="A585" s="8"/>
      <c r="B585" s="8"/>
      <c r="C585" s="9"/>
      <c r="D585" s="8"/>
      <c r="E585" s="8" t="s">
        <v>1226</v>
      </c>
      <c r="F585" s="8">
        <v>0.71999999999999986</v>
      </c>
      <c r="G585" s="10">
        <v>481</v>
      </c>
      <c r="H585" s="11">
        <v>346.32000000000005</v>
      </c>
      <c r="I585" s="11">
        <v>314.74459496543614</v>
      </c>
      <c r="J585" s="11">
        <v>31.575405034563911</v>
      </c>
      <c r="K585" s="8">
        <v>1.34</v>
      </c>
      <c r="L585" s="8"/>
      <c r="M585" s="12">
        <f t="shared" si="18"/>
        <v>644.54000000000008</v>
      </c>
      <c r="N585" s="12">
        <f t="shared" si="18"/>
        <v>0</v>
      </c>
      <c r="O585" s="12">
        <f t="shared" si="19"/>
        <v>644.54000000000008</v>
      </c>
    </row>
    <row r="586" spans="1:15" x14ac:dyDescent="0.25">
      <c r="A586" s="8"/>
      <c r="B586" s="8"/>
      <c r="C586" s="9"/>
      <c r="D586" s="8"/>
      <c r="E586" s="8" t="s">
        <v>1407</v>
      </c>
      <c r="F586" s="8">
        <v>0.65</v>
      </c>
      <c r="G586" s="10">
        <v>3286</v>
      </c>
      <c r="H586" s="11">
        <v>2135.9</v>
      </c>
      <c r="I586" s="11">
        <v>1859.6455355407104</v>
      </c>
      <c r="J586" s="11">
        <v>276.25446445928935</v>
      </c>
      <c r="K586" s="8">
        <v>1.64</v>
      </c>
      <c r="L586" s="8"/>
      <c r="M586" s="12">
        <f t="shared" si="18"/>
        <v>5389.04</v>
      </c>
      <c r="N586" s="12">
        <f t="shared" si="18"/>
        <v>0</v>
      </c>
      <c r="O586" s="12">
        <f t="shared" si="19"/>
        <v>5389.04</v>
      </c>
    </row>
    <row r="587" spans="1:15" x14ac:dyDescent="0.25">
      <c r="A587" s="8"/>
      <c r="B587" s="8"/>
      <c r="C587" s="9"/>
      <c r="D587" s="8"/>
      <c r="E587" s="8" t="s">
        <v>1408</v>
      </c>
      <c r="F587" s="8">
        <v>0.65</v>
      </c>
      <c r="G587" s="10">
        <v>2152</v>
      </c>
      <c r="H587" s="11">
        <v>1398.8</v>
      </c>
      <c r="I587" s="11">
        <v>1213.0214044312079</v>
      </c>
      <c r="J587" s="11">
        <v>185.77859556879196</v>
      </c>
      <c r="K587" s="8">
        <v>1.64</v>
      </c>
      <c r="L587" s="8"/>
      <c r="M587" s="12">
        <f t="shared" si="18"/>
        <v>3529.2799999999997</v>
      </c>
      <c r="N587" s="12">
        <f t="shared" si="18"/>
        <v>0</v>
      </c>
      <c r="O587" s="12">
        <f t="shared" si="19"/>
        <v>3529.2799999999997</v>
      </c>
    </row>
    <row r="588" spans="1:15" x14ac:dyDescent="0.25">
      <c r="A588" s="8"/>
      <c r="B588" s="8"/>
      <c r="C588" s="9"/>
      <c r="D588" s="8"/>
      <c r="E588" s="8" t="s">
        <v>1389</v>
      </c>
      <c r="F588" s="8">
        <v>0.65</v>
      </c>
      <c r="G588" s="10">
        <v>1883</v>
      </c>
      <c r="H588" s="11">
        <v>1223.95</v>
      </c>
      <c r="I588" s="11">
        <v>1141.0315119647826</v>
      </c>
      <c r="J588" s="11">
        <v>82.918488035217081</v>
      </c>
      <c r="K588" s="8">
        <v>1.66</v>
      </c>
      <c r="L588" s="8"/>
      <c r="M588" s="12">
        <f t="shared" si="18"/>
        <v>3125.7799999999997</v>
      </c>
      <c r="N588" s="12">
        <f t="shared" si="18"/>
        <v>0</v>
      </c>
      <c r="O588" s="12">
        <f t="shared" si="19"/>
        <v>3125.7799999999997</v>
      </c>
    </row>
    <row r="589" spans="1:15" x14ac:dyDescent="0.25">
      <c r="A589" s="8"/>
      <c r="B589" s="8"/>
      <c r="C589" s="9"/>
      <c r="D589" s="8"/>
      <c r="E589" s="8" t="s">
        <v>1227</v>
      </c>
      <c r="F589" s="8">
        <v>0.65</v>
      </c>
      <c r="G589" s="10">
        <v>42</v>
      </c>
      <c r="H589" s="11">
        <v>27.3</v>
      </c>
      <c r="I589" s="11">
        <v>26.514096185737976</v>
      </c>
      <c r="J589" s="11">
        <v>0.78590381426202427</v>
      </c>
      <c r="K589" s="8">
        <v>1.66</v>
      </c>
      <c r="L589" s="8"/>
      <c r="M589" s="12">
        <f t="shared" si="18"/>
        <v>69.72</v>
      </c>
      <c r="N589" s="12">
        <f t="shared" si="18"/>
        <v>0</v>
      </c>
      <c r="O589" s="12">
        <f t="shared" si="19"/>
        <v>69.72</v>
      </c>
    </row>
    <row r="590" spans="1:15" x14ac:dyDescent="0.25">
      <c r="A590" s="8"/>
      <c r="B590" s="8"/>
      <c r="C590" s="9"/>
      <c r="D590" s="8"/>
      <c r="E590" s="8" t="s">
        <v>1164</v>
      </c>
      <c r="F590" s="8">
        <v>0.65</v>
      </c>
      <c r="G590" s="10">
        <v>7626</v>
      </c>
      <c r="H590" s="11">
        <v>4956.8999999999996</v>
      </c>
      <c r="I590" s="11">
        <v>4501.4770973972427</v>
      </c>
      <c r="J590" s="11">
        <v>455.42290260275718</v>
      </c>
      <c r="K590" s="8">
        <v>1.66</v>
      </c>
      <c r="L590" s="8"/>
      <c r="M590" s="12">
        <f t="shared" si="18"/>
        <v>12659.16</v>
      </c>
      <c r="N590" s="12">
        <f t="shared" si="18"/>
        <v>0</v>
      </c>
      <c r="O590" s="12">
        <f t="shared" si="19"/>
        <v>12659.16</v>
      </c>
    </row>
    <row r="591" spans="1:15" x14ac:dyDescent="0.25">
      <c r="A591" s="8"/>
      <c r="B591" s="8"/>
      <c r="C591" s="9"/>
      <c r="D591" s="8"/>
      <c r="E591" s="8" t="s">
        <v>1409</v>
      </c>
      <c r="F591" s="8">
        <v>0.65</v>
      </c>
      <c r="G591" s="10">
        <v>2045</v>
      </c>
      <c r="H591" s="11">
        <v>1329.25</v>
      </c>
      <c r="I591" s="11">
        <v>1220.8452716475472</v>
      </c>
      <c r="J591" s="11">
        <v>108.40472835245282</v>
      </c>
      <c r="K591" s="8">
        <v>1.64</v>
      </c>
      <c r="L591" s="8"/>
      <c r="M591" s="12">
        <f t="shared" si="18"/>
        <v>3353.7999999999997</v>
      </c>
      <c r="N591" s="12">
        <f t="shared" si="18"/>
        <v>0</v>
      </c>
      <c r="O591" s="12">
        <f t="shared" si="19"/>
        <v>3353.7999999999997</v>
      </c>
    </row>
    <row r="592" spans="1:15" x14ac:dyDescent="0.25">
      <c r="A592" s="8"/>
      <c r="B592" s="8"/>
      <c r="C592" s="9"/>
      <c r="D592" s="8"/>
      <c r="E592" s="8" t="s">
        <v>1229</v>
      </c>
      <c r="F592" s="8">
        <v>0.88</v>
      </c>
      <c r="G592" s="10">
        <v>197</v>
      </c>
      <c r="H592" s="11">
        <v>173.35999999999999</v>
      </c>
      <c r="I592" s="11">
        <v>126.14002244782782</v>
      </c>
      <c r="J592" s="11">
        <v>47.219977552172182</v>
      </c>
      <c r="K592" s="8">
        <v>2.65</v>
      </c>
      <c r="L592" s="8"/>
      <c r="M592" s="12">
        <f t="shared" si="18"/>
        <v>522.04999999999995</v>
      </c>
      <c r="N592" s="12">
        <f t="shared" si="18"/>
        <v>0</v>
      </c>
      <c r="O592" s="12">
        <f t="shared" si="19"/>
        <v>522.04999999999995</v>
      </c>
    </row>
    <row r="593" spans="1:15" x14ac:dyDescent="0.25">
      <c r="A593" s="8"/>
      <c r="B593" s="8"/>
      <c r="C593" s="9" t="s">
        <v>187</v>
      </c>
      <c r="D593" s="8" t="s">
        <v>38</v>
      </c>
      <c r="E593" s="8" t="s">
        <v>1361</v>
      </c>
      <c r="F593" s="8">
        <v>0.65</v>
      </c>
      <c r="G593" s="10">
        <v>598</v>
      </c>
      <c r="H593" s="11">
        <v>388.7</v>
      </c>
      <c r="I593" s="11">
        <v>426.60493551713063</v>
      </c>
      <c r="J593" s="11">
        <v>-37.904935517130646</v>
      </c>
      <c r="K593" s="8">
        <v>1.91</v>
      </c>
      <c r="L593" s="8"/>
      <c r="M593" s="12">
        <f t="shared" si="18"/>
        <v>1142.18</v>
      </c>
      <c r="N593" s="12">
        <f t="shared" si="18"/>
        <v>0</v>
      </c>
      <c r="O593" s="12">
        <f t="shared" si="19"/>
        <v>1142.18</v>
      </c>
    </row>
    <row r="594" spans="1:15" x14ac:dyDescent="0.25">
      <c r="A594" s="8"/>
      <c r="B594" s="8"/>
      <c r="C594" s="9"/>
      <c r="D594" s="8"/>
      <c r="E594" s="8" t="s">
        <v>1411</v>
      </c>
      <c r="F594" s="8">
        <v>0.68</v>
      </c>
      <c r="G594" s="10">
        <v>1357</v>
      </c>
      <c r="H594" s="11">
        <v>922.76</v>
      </c>
      <c r="I594" s="11">
        <v>968.55875000000003</v>
      </c>
      <c r="J594" s="11">
        <v>-45.798750000000041</v>
      </c>
      <c r="K594" s="8">
        <v>1.82</v>
      </c>
      <c r="L594" s="8"/>
      <c r="M594" s="12">
        <f t="shared" si="18"/>
        <v>2469.7400000000002</v>
      </c>
      <c r="N594" s="12">
        <f t="shared" si="18"/>
        <v>0</v>
      </c>
      <c r="O594" s="12">
        <f t="shared" si="19"/>
        <v>2469.7400000000002</v>
      </c>
    </row>
    <row r="595" spans="1:15" x14ac:dyDescent="0.25">
      <c r="A595" s="8"/>
      <c r="B595" s="8"/>
      <c r="C595" s="9"/>
      <c r="D595" s="8"/>
      <c r="E595" s="8" t="s">
        <v>1362</v>
      </c>
      <c r="F595" s="8">
        <v>0.66</v>
      </c>
      <c r="G595" s="10">
        <v>4383</v>
      </c>
      <c r="H595" s="11">
        <v>2892.78</v>
      </c>
      <c r="I595" s="11">
        <v>2856.4178660172997</v>
      </c>
      <c r="J595" s="11">
        <v>36.362133982700499</v>
      </c>
      <c r="K595" s="8">
        <v>1.71</v>
      </c>
      <c r="L595" s="8"/>
      <c r="M595" s="12">
        <f t="shared" si="18"/>
        <v>7494.93</v>
      </c>
      <c r="N595" s="12">
        <f t="shared" si="18"/>
        <v>0</v>
      </c>
      <c r="O595" s="12">
        <f t="shared" si="19"/>
        <v>7494.93</v>
      </c>
    </row>
    <row r="596" spans="1:15" x14ac:dyDescent="0.25">
      <c r="A596" s="8"/>
      <c r="B596" s="8"/>
      <c r="C596" s="9"/>
      <c r="D596" s="8"/>
      <c r="E596" s="8" t="s">
        <v>1363</v>
      </c>
      <c r="F596" s="8">
        <v>0.80000000000000016</v>
      </c>
      <c r="G596" s="10">
        <v>3913</v>
      </c>
      <c r="H596" s="11">
        <v>3130.4</v>
      </c>
      <c r="I596" s="11">
        <v>2672.6021701398954</v>
      </c>
      <c r="J596" s="11">
        <v>457.79782986010434</v>
      </c>
      <c r="K596" s="8">
        <v>2.1</v>
      </c>
      <c r="L596" s="8"/>
      <c r="M596" s="12">
        <f t="shared" si="18"/>
        <v>8217.3000000000011</v>
      </c>
      <c r="N596" s="12">
        <f t="shared" si="18"/>
        <v>0</v>
      </c>
      <c r="O596" s="12">
        <f t="shared" si="19"/>
        <v>8217.3000000000011</v>
      </c>
    </row>
    <row r="597" spans="1:15" x14ac:dyDescent="0.25">
      <c r="A597" s="8"/>
      <c r="B597" s="8"/>
      <c r="C597" s="9"/>
      <c r="D597" s="8"/>
      <c r="E597" s="8" t="s">
        <v>1365</v>
      </c>
      <c r="F597" s="8">
        <v>0.66</v>
      </c>
      <c r="G597" s="10">
        <v>1071</v>
      </c>
      <c r="H597" s="11">
        <v>706.8599999999999</v>
      </c>
      <c r="I597" s="11">
        <v>698.092694980695</v>
      </c>
      <c r="J597" s="11">
        <v>8.7673050193049349</v>
      </c>
      <c r="K597" s="8">
        <v>1.73</v>
      </c>
      <c r="L597" s="8"/>
      <c r="M597" s="12">
        <f t="shared" si="18"/>
        <v>1852.83</v>
      </c>
      <c r="N597" s="12">
        <f t="shared" si="18"/>
        <v>0</v>
      </c>
      <c r="O597" s="12">
        <f t="shared" si="19"/>
        <v>1852.83</v>
      </c>
    </row>
    <row r="598" spans="1:15" x14ac:dyDescent="0.25">
      <c r="A598" s="8"/>
      <c r="B598" s="8"/>
      <c r="C598" s="9"/>
      <c r="D598" s="8"/>
      <c r="E598" s="8" t="s">
        <v>1366</v>
      </c>
      <c r="F598" s="8">
        <v>0.63</v>
      </c>
      <c r="G598" s="10">
        <v>2</v>
      </c>
      <c r="H598" s="11">
        <v>1.26</v>
      </c>
      <c r="I598" s="11">
        <v>1.3474926253687316</v>
      </c>
      <c r="J598" s="11">
        <v>-8.7492625368731591E-2</v>
      </c>
      <c r="K598" s="8">
        <v>1.87</v>
      </c>
      <c r="L598" s="8"/>
      <c r="M598" s="12">
        <f t="shared" si="18"/>
        <v>3.74</v>
      </c>
      <c r="N598" s="12">
        <f t="shared" si="18"/>
        <v>0</v>
      </c>
      <c r="O598" s="12">
        <f t="shared" si="19"/>
        <v>3.74</v>
      </c>
    </row>
    <row r="599" spans="1:15" x14ac:dyDescent="0.25">
      <c r="A599" s="8"/>
      <c r="B599" s="8"/>
      <c r="C599" s="9"/>
      <c r="D599" s="8"/>
      <c r="E599" s="8" t="s">
        <v>1185</v>
      </c>
      <c r="F599" s="8">
        <v>0.79</v>
      </c>
      <c r="G599" s="10">
        <v>1317</v>
      </c>
      <c r="H599" s="11">
        <v>1040.4299999999998</v>
      </c>
      <c r="I599" s="11">
        <v>985.05625062594004</v>
      </c>
      <c r="J599" s="11">
        <v>55.37374937405999</v>
      </c>
      <c r="K599" s="8">
        <v>2.14</v>
      </c>
      <c r="L599" s="8"/>
      <c r="M599" s="12">
        <f t="shared" si="18"/>
        <v>2818.38</v>
      </c>
      <c r="N599" s="12">
        <f t="shared" si="18"/>
        <v>0</v>
      </c>
      <c r="O599" s="12">
        <f t="shared" si="19"/>
        <v>2818.38</v>
      </c>
    </row>
    <row r="600" spans="1:15" x14ac:dyDescent="0.25">
      <c r="A600" s="8"/>
      <c r="B600" s="8"/>
      <c r="C600" s="9"/>
      <c r="D600" s="8"/>
      <c r="E600" s="8" t="s">
        <v>1367</v>
      </c>
      <c r="F600" s="8">
        <v>0.79</v>
      </c>
      <c r="G600" s="10">
        <v>318</v>
      </c>
      <c r="H600" s="11">
        <v>251.22</v>
      </c>
      <c r="I600" s="11">
        <v>216.80955223880596</v>
      </c>
      <c r="J600" s="11">
        <v>34.410447761194035</v>
      </c>
      <c r="K600" s="8">
        <v>2.14</v>
      </c>
      <c r="L600" s="8"/>
      <c r="M600" s="12">
        <f t="shared" si="18"/>
        <v>680.5200000000001</v>
      </c>
      <c r="N600" s="12">
        <f t="shared" si="18"/>
        <v>0</v>
      </c>
      <c r="O600" s="12">
        <f t="shared" si="19"/>
        <v>680.5200000000001</v>
      </c>
    </row>
    <row r="601" spans="1:15" x14ac:dyDescent="0.25">
      <c r="A601" s="8"/>
      <c r="B601" s="8"/>
      <c r="C601" s="9"/>
      <c r="D601" s="8"/>
      <c r="E601" s="8" t="s">
        <v>1186</v>
      </c>
      <c r="F601" s="8">
        <v>0.72000000000000008</v>
      </c>
      <c r="G601" s="10">
        <v>361</v>
      </c>
      <c r="H601" s="11">
        <v>259.92</v>
      </c>
      <c r="I601" s="11">
        <v>266.01171866737178</v>
      </c>
      <c r="J601" s="11">
        <v>-6.0917186673717847</v>
      </c>
      <c r="K601" s="8">
        <v>2.29</v>
      </c>
      <c r="L601" s="8"/>
      <c r="M601" s="12">
        <f t="shared" si="18"/>
        <v>826.69</v>
      </c>
      <c r="N601" s="12">
        <f t="shared" si="18"/>
        <v>0</v>
      </c>
      <c r="O601" s="12">
        <f t="shared" si="19"/>
        <v>826.69</v>
      </c>
    </row>
    <row r="602" spans="1:15" x14ac:dyDescent="0.25">
      <c r="A602" s="8"/>
      <c r="B602" s="8"/>
      <c r="C602" s="9"/>
      <c r="D602" s="8"/>
      <c r="E602" s="8" t="s">
        <v>1368</v>
      </c>
      <c r="F602" s="8">
        <v>0.79</v>
      </c>
      <c r="G602" s="10">
        <v>685</v>
      </c>
      <c r="H602" s="11">
        <v>541.15</v>
      </c>
      <c r="I602" s="11">
        <v>527.30636287857737</v>
      </c>
      <c r="J602" s="11">
        <v>13.843637121422631</v>
      </c>
      <c r="K602" s="8">
        <v>2.13</v>
      </c>
      <c r="L602" s="8"/>
      <c r="M602" s="12">
        <f t="shared" si="18"/>
        <v>1459.05</v>
      </c>
      <c r="N602" s="12">
        <f t="shared" si="18"/>
        <v>0</v>
      </c>
      <c r="O602" s="12">
        <f t="shared" si="19"/>
        <v>1459.05</v>
      </c>
    </row>
    <row r="603" spans="1:15" x14ac:dyDescent="0.25">
      <c r="A603" s="8"/>
      <c r="B603" s="8"/>
      <c r="C603" s="9"/>
      <c r="D603" s="8"/>
      <c r="E603" s="8" t="s">
        <v>1370</v>
      </c>
      <c r="F603" s="8">
        <v>0.72</v>
      </c>
      <c r="G603" s="10">
        <v>180</v>
      </c>
      <c r="H603" s="11">
        <v>129.6</v>
      </c>
      <c r="I603" s="11">
        <v>139.36271186440678</v>
      </c>
      <c r="J603" s="11">
        <v>-9.7627118644067821</v>
      </c>
      <c r="K603" s="8">
        <v>2.29</v>
      </c>
      <c r="L603" s="8"/>
      <c r="M603" s="12">
        <f t="shared" si="18"/>
        <v>412.2</v>
      </c>
      <c r="N603" s="12">
        <f t="shared" si="18"/>
        <v>0</v>
      </c>
      <c r="O603" s="12">
        <f t="shared" si="19"/>
        <v>412.2</v>
      </c>
    </row>
    <row r="604" spans="1:15" x14ac:dyDescent="0.25">
      <c r="A604" s="8"/>
      <c r="B604" s="8"/>
      <c r="C604" s="9"/>
      <c r="D604" s="8"/>
      <c r="E604" s="8" t="s">
        <v>1189</v>
      </c>
      <c r="F604" s="8">
        <v>0.79</v>
      </c>
      <c r="G604" s="10">
        <v>332</v>
      </c>
      <c r="H604" s="11">
        <v>262.28000000000003</v>
      </c>
      <c r="I604" s="11">
        <v>246.03456510384478</v>
      </c>
      <c r="J604" s="11">
        <v>16.245434896155231</v>
      </c>
      <c r="K604" s="8">
        <v>2.14</v>
      </c>
      <c r="L604" s="8"/>
      <c r="M604" s="12">
        <f t="shared" si="18"/>
        <v>710.48</v>
      </c>
      <c r="N604" s="12">
        <f t="shared" si="18"/>
        <v>0</v>
      </c>
      <c r="O604" s="12">
        <f t="shared" si="19"/>
        <v>710.48</v>
      </c>
    </row>
    <row r="605" spans="1:15" x14ac:dyDescent="0.25">
      <c r="A605" s="8"/>
      <c r="B605" s="8"/>
      <c r="C605" s="9"/>
      <c r="D605" s="8"/>
      <c r="E605" s="8" t="s">
        <v>1371</v>
      </c>
      <c r="F605" s="8">
        <v>0.79</v>
      </c>
      <c r="G605" s="10">
        <v>3408</v>
      </c>
      <c r="H605" s="11">
        <v>2692.32</v>
      </c>
      <c r="I605" s="11">
        <v>2388.1720055112673</v>
      </c>
      <c r="J605" s="11">
        <v>304.14799448873214</v>
      </c>
      <c r="K605" s="8">
        <v>2.14</v>
      </c>
      <c r="L605" s="8"/>
      <c r="M605" s="12">
        <f t="shared" si="18"/>
        <v>7293.1200000000008</v>
      </c>
      <c r="N605" s="12">
        <f t="shared" si="18"/>
        <v>0</v>
      </c>
      <c r="O605" s="12">
        <f t="shared" si="19"/>
        <v>7293.1200000000008</v>
      </c>
    </row>
    <row r="606" spans="1:15" x14ac:dyDescent="0.25">
      <c r="A606" s="8"/>
      <c r="B606" s="8"/>
      <c r="C606" s="9"/>
      <c r="D606" s="8"/>
      <c r="E606" s="8" t="s">
        <v>1230</v>
      </c>
      <c r="F606" s="8">
        <v>0.71999999999999986</v>
      </c>
      <c r="G606" s="10">
        <v>581</v>
      </c>
      <c r="H606" s="11">
        <v>418.32</v>
      </c>
      <c r="I606" s="11">
        <v>428.67181413088969</v>
      </c>
      <c r="J606" s="11">
        <v>-10.351814130889716</v>
      </c>
      <c r="K606" s="8">
        <v>2.29</v>
      </c>
      <c r="L606" s="8"/>
      <c r="M606" s="12">
        <f t="shared" si="18"/>
        <v>1330.49</v>
      </c>
      <c r="N606" s="12">
        <f t="shared" si="18"/>
        <v>0</v>
      </c>
      <c r="O606" s="12">
        <f t="shared" si="19"/>
        <v>1330.49</v>
      </c>
    </row>
    <row r="607" spans="1:15" x14ac:dyDescent="0.25">
      <c r="A607" s="8"/>
      <c r="B607" s="8"/>
      <c r="C607" s="9"/>
      <c r="D607" s="8"/>
      <c r="E607" s="8" t="s">
        <v>1372</v>
      </c>
      <c r="F607" s="8">
        <v>0.79</v>
      </c>
      <c r="G607" s="10">
        <v>2196</v>
      </c>
      <c r="H607" s="11">
        <v>1734.84</v>
      </c>
      <c r="I607" s="11">
        <v>1738.3682785885517</v>
      </c>
      <c r="J607" s="11">
        <v>-3.5282785885519274</v>
      </c>
      <c r="K607" s="8">
        <v>2.13</v>
      </c>
      <c r="L607" s="8"/>
      <c r="M607" s="12">
        <f t="shared" si="18"/>
        <v>4677.4799999999996</v>
      </c>
      <c r="N607" s="12">
        <f t="shared" si="18"/>
        <v>0</v>
      </c>
      <c r="O607" s="12">
        <f t="shared" si="19"/>
        <v>4677.4799999999996</v>
      </c>
    </row>
    <row r="608" spans="1:15" x14ac:dyDescent="0.25">
      <c r="A608" s="8"/>
      <c r="B608" s="8"/>
      <c r="C608" s="9"/>
      <c r="D608" s="8"/>
      <c r="E608" s="8" t="s">
        <v>1190</v>
      </c>
      <c r="F608" s="8">
        <v>0.79</v>
      </c>
      <c r="G608" s="10">
        <v>591</v>
      </c>
      <c r="H608" s="11">
        <v>466.89</v>
      </c>
      <c r="I608" s="11">
        <v>452.09915036078473</v>
      </c>
      <c r="J608" s="11">
        <v>14.790849639215265</v>
      </c>
      <c r="K608" s="8">
        <v>2.14</v>
      </c>
      <c r="L608" s="8"/>
      <c r="M608" s="12">
        <f t="shared" si="18"/>
        <v>1264.74</v>
      </c>
      <c r="N608" s="12">
        <f t="shared" si="18"/>
        <v>0</v>
      </c>
      <c r="O608" s="12">
        <f t="shared" si="19"/>
        <v>1264.74</v>
      </c>
    </row>
    <row r="609" spans="1:15" x14ac:dyDescent="0.25">
      <c r="A609" s="8"/>
      <c r="B609" s="8"/>
      <c r="C609" s="9"/>
      <c r="D609" s="8"/>
      <c r="E609" s="8" t="s">
        <v>1373</v>
      </c>
      <c r="F609" s="8">
        <v>0.79</v>
      </c>
      <c r="G609" s="10">
        <v>507</v>
      </c>
      <c r="H609" s="11">
        <v>400.53</v>
      </c>
      <c r="I609" s="11">
        <v>352.17129735935703</v>
      </c>
      <c r="J609" s="11">
        <v>48.358702640642946</v>
      </c>
      <c r="K609" s="8">
        <v>2.14</v>
      </c>
      <c r="L609" s="8"/>
      <c r="M609" s="12">
        <f t="shared" si="18"/>
        <v>1084.98</v>
      </c>
      <c r="N609" s="12">
        <f t="shared" si="18"/>
        <v>0</v>
      </c>
      <c r="O609" s="12">
        <f t="shared" si="19"/>
        <v>1084.98</v>
      </c>
    </row>
    <row r="610" spans="1:15" x14ac:dyDescent="0.25">
      <c r="A610" s="8"/>
      <c r="B610" s="8"/>
      <c r="C610" s="9"/>
      <c r="D610" s="8"/>
      <c r="E610" s="8" t="s">
        <v>1191</v>
      </c>
      <c r="F610" s="8">
        <v>0.72000000000000008</v>
      </c>
      <c r="G610" s="10">
        <v>254</v>
      </c>
      <c r="H610" s="11">
        <v>182.88</v>
      </c>
      <c r="I610" s="11">
        <v>185.01396305670741</v>
      </c>
      <c r="J610" s="11">
        <v>-2.1339630567074042</v>
      </c>
      <c r="K610" s="8">
        <v>2.29</v>
      </c>
      <c r="L610" s="8"/>
      <c r="M610" s="12">
        <f t="shared" si="18"/>
        <v>581.66</v>
      </c>
      <c r="N610" s="12">
        <f t="shared" si="18"/>
        <v>0</v>
      </c>
      <c r="O610" s="12">
        <f t="shared" si="19"/>
        <v>581.66</v>
      </c>
    </row>
    <row r="611" spans="1:15" x14ac:dyDescent="0.25">
      <c r="A611" s="8"/>
      <c r="B611" s="8"/>
      <c r="C611" s="9"/>
      <c r="D611" s="8"/>
      <c r="E611" s="8" t="s">
        <v>1374</v>
      </c>
      <c r="F611" s="8">
        <v>0.79</v>
      </c>
      <c r="G611" s="10">
        <v>2775</v>
      </c>
      <c r="H611" s="11">
        <v>2192.25</v>
      </c>
      <c r="I611" s="11">
        <v>2083.3614286295406</v>
      </c>
      <c r="J611" s="11">
        <v>108.88857137045943</v>
      </c>
      <c r="K611" s="8">
        <v>2.14</v>
      </c>
      <c r="L611" s="8"/>
      <c r="M611" s="12">
        <f t="shared" si="18"/>
        <v>5938.5</v>
      </c>
      <c r="N611" s="12">
        <f t="shared" si="18"/>
        <v>0</v>
      </c>
      <c r="O611" s="12">
        <f t="shared" si="19"/>
        <v>5938.5</v>
      </c>
    </row>
    <row r="612" spans="1:15" x14ac:dyDescent="0.25">
      <c r="A612" s="8"/>
      <c r="B612" s="8"/>
      <c r="C612" s="9"/>
      <c r="D612" s="8"/>
      <c r="E612" s="8" t="s">
        <v>1375</v>
      </c>
      <c r="F612" s="8">
        <v>0.72</v>
      </c>
      <c r="G612" s="10">
        <v>45</v>
      </c>
      <c r="H612" s="11">
        <v>32.4</v>
      </c>
      <c r="I612" s="11">
        <v>39.530769230769231</v>
      </c>
      <c r="J612" s="11">
        <v>-7.1307692307692321</v>
      </c>
      <c r="K612" s="8">
        <v>2.29</v>
      </c>
      <c r="L612" s="8"/>
      <c r="M612" s="12">
        <f t="shared" si="18"/>
        <v>103.05</v>
      </c>
      <c r="N612" s="12">
        <f t="shared" si="18"/>
        <v>0</v>
      </c>
      <c r="O612" s="12">
        <f t="shared" si="19"/>
        <v>103.05</v>
      </c>
    </row>
    <row r="613" spans="1:15" x14ac:dyDescent="0.25">
      <c r="A613" s="8"/>
      <c r="B613" s="8"/>
      <c r="C613" s="9"/>
      <c r="D613" s="8"/>
      <c r="E613" s="8" t="s">
        <v>1163</v>
      </c>
      <c r="F613" s="8">
        <v>0.65000000000000013</v>
      </c>
      <c r="G613" s="10">
        <v>11435</v>
      </c>
      <c r="H613" s="11">
        <v>7432.7500000000009</v>
      </c>
      <c r="I613" s="11">
        <v>6933.9224372521676</v>
      </c>
      <c r="J613" s="11">
        <v>498.8275627478323</v>
      </c>
      <c r="K613" s="8">
        <v>1.66</v>
      </c>
      <c r="L613" s="8"/>
      <c r="M613" s="12">
        <f t="shared" si="18"/>
        <v>18982.099999999999</v>
      </c>
      <c r="N613" s="12">
        <f t="shared" si="18"/>
        <v>0</v>
      </c>
      <c r="O613" s="12">
        <f t="shared" si="19"/>
        <v>18982.099999999999</v>
      </c>
    </row>
    <row r="614" spans="1:15" x14ac:dyDescent="0.25">
      <c r="A614" s="8"/>
      <c r="B614" s="8"/>
      <c r="C614" s="9"/>
      <c r="D614" s="8"/>
      <c r="E614" s="8" t="s">
        <v>1376</v>
      </c>
      <c r="F614" s="8">
        <v>0.65</v>
      </c>
      <c r="G614" s="10">
        <v>854</v>
      </c>
      <c r="H614" s="11">
        <v>555.1</v>
      </c>
      <c r="I614" s="11">
        <v>518.4837852206274</v>
      </c>
      <c r="J614" s="11">
        <v>36.616214779372626</v>
      </c>
      <c r="K614" s="8">
        <v>1.66</v>
      </c>
      <c r="L614" s="8"/>
      <c r="M614" s="12">
        <f t="shared" si="18"/>
        <v>1417.6399999999999</v>
      </c>
      <c r="N614" s="12">
        <f t="shared" si="18"/>
        <v>0</v>
      </c>
      <c r="O614" s="12">
        <f t="shared" si="19"/>
        <v>1417.6399999999999</v>
      </c>
    </row>
    <row r="615" spans="1:15" x14ac:dyDescent="0.25">
      <c r="A615" s="8"/>
      <c r="B615" s="8"/>
      <c r="C615" s="9" t="s">
        <v>188</v>
      </c>
      <c r="D615" s="8" t="s">
        <v>38</v>
      </c>
      <c r="E615" s="8" t="s">
        <v>1361</v>
      </c>
      <c r="F615" s="8">
        <v>0.65</v>
      </c>
      <c r="G615" s="10">
        <v>598</v>
      </c>
      <c r="H615" s="11">
        <v>388.7</v>
      </c>
      <c r="I615" s="11">
        <v>426.86996583567293</v>
      </c>
      <c r="J615" s="11">
        <v>-38.169965835672947</v>
      </c>
      <c r="K615" s="8">
        <v>1.91</v>
      </c>
      <c r="L615" s="8"/>
      <c r="M615" s="12">
        <f t="shared" si="18"/>
        <v>1142.18</v>
      </c>
      <c r="N615" s="12">
        <f t="shared" si="18"/>
        <v>0</v>
      </c>
      <c r="O615" s="12">
        <f t="shared" si="19"/>
        <v>1142.18</v>
      </c>
    </row>
    <row r="616" spans="1:15" x14ac:dyDescent="0.25">
      <c r="A616" s="8"/>
      <c r="B616" s="8"/>
      <c r="C616" s="9"/>
      <c r="D616" s="8"/>
      <c r="E616" s="8" t="s">
        <v>1411</v>
      </c>
      <c r="F616" s="8">
        <v>0.68</v>
      </c>
      <c r="G616" s="10">
        <v>1358</v>
      </c>
      <c r="H616" s="11">
        <v>923.44</v>
      </c>
      <c r="I616" s="11">
        <v>969.27250000000004</v>
      </c>
      <c r="J616" s="11">
        <v>-45.832499999999982</v>
      </c>
      <c r="K616" s="8">
        <v>1.82</v>
      </c>
      <c r="L616" s="8"/>
      <c r="M616" s="12">
        <f t="shared" si="18"/>
        <v>2471.56</v>
      </c>
      <c r="N616" s="12">
        <f t="shared" si="18"/>
        <v>0</v>
      </c>
      <c r="O616" s="12">
        <f t="shared" si="19"/>
        <v>2471.56</v>
      </c>
    </row>
    <row r="617" spans="1:15" x14ac:dyDescent="0.25">
      <c r="A617" s="8"/>
      <c r="B617" s="8"/>
      <c r="C617" s="9"/>
      <c r="D617" s="8"/>
      <c r="E617" s="8" t="s">
        <v>1362</v>
      </c>
      <c r="F617" s="8">
        <v>0.66</v>
      </c>
      <c r="G617" s="10">
        <v>4382</v>
      </c>
      <c r="H617" s="11">
        <v>2892.12</v>
      </c>
      <c r="I617" s="11">
        <v>2856.2002432565464</v>
      </c>
      <c r="J617" s="11">
        <v>35.91975674345386</v>
      </c>
      <c r="K617" s="8">
        <v>1.71</v>
      </c>
      <c r="L617" s="8"/>
      <c r="M617" s="12">
        <f t="shared" si="18"/>
        <v>7493.22</v>
      </c>
      <c r="N617" s="12">
        <f t="shared" si="18"/>
        <v>0</v>
      </c>
      <c r="O617" s="12">
        <f t="shared" si="19"/>
        <v>7493.22</v>
      </c>
    </row>
    <row r="618" spans="1:15" x14ac:dyDescent="0.25">
      <c r="A618" s="8"/>
      <c r="B618" s="8"/>
      <c r="C618" s="9"/>
      <c r="D618" s="8"/>
      <c r="E618" s="8" t="s">
        <v>1363</v>
      </c>
      <c r="F618" s="8">
        <v>0.80000000000000016</v>
      </c>
      <c r="G618" s="10">
        <v>3912</v>
      </c>
      <c r="H618" s="11">
        <v>3129.6</v>
      </c>
      <c r="I618" s="11">
        <v>2671.2781713102468</v>
      </c>
      <c r="J618" s="11">
        <v>458.32182868975326</v>
      </c>
      <c r="K618" s="8">
        <v>2.1</v>
      </c>
      <c r="L618" s="8"/>
      <c r="M618" s="12">
        <f t="shared" si="18"/>
        <v>8215.2000000000007</v>
      </c>
      <c r="N618" s="12">
        <f t="shared" si="18"/>
        <v>0</v>
      </c>
      <c r="O618" s="12">
        <f t="shared" si="19"/>
        <v>8215.2000000000007</v>
      </c>
    </row>
    <row r="619" spans="1:15" x14ac:dyDescent="0.25">
      <c r="A619" s="8"/>
      <c r="B619" s="8"/>
      <c r="C619" s="9"/>
      <c r="D619" s="8"/>
      <c r="E619" s="8" t="s">
        <v>1365</v>
      </c>
      <c r="F619" s="8">
        <v>0.66</v>
      </c>
      <c r="G619" s="10">
        <v>1070</v>
      </c>
      <c r="H619" s="11">
        <v>706.19999999999993</v>
      </c>
      <c r="I619" s="11">
        <v>697.47539768339777</v>
      </c>
      <c r="J619" s="11">
        <v>8.7246023166022315</v>
      </c>
      <c r="K619" s="8">
        <v>1.73</v>
      </c>
      <c r="L619" s="8"/>
      <c r="M619" s="12">
        <f t="shared" si="18"/>
        <v>1851.1</v>
      </c>
      <c r="N619" s="12">
        <f t="shared" si="18"/>
        <v>0</v>
      </c>
      <c r="O619" s="12">
        <f t="shared" si="19"/>
        <v>1851.1</v>
      </c>
    </row>
    <row r="620" spans="1:15" x14ac:dyDescent="0.25">
      <c r="A620" s="8"/>
      <c r="B620" s="8"/>
      <c r="C620" s="9"/>
      <c r="D620" s="8"/>
      <c r="E620" s="8" t="s">
        <v>1366</v>
      </c>
      <c r="F620" s="8">
        <v>0.63</v>
      </c>
      <c r="G620" s="10">
        <v>3</v>
      </c>
      <c r="H620" s="11">
        <v>1.89</v>
      </c>
      <c r="I620" s="11">
        <v>2.0212389380530973</v>
      </c>
      <c r="J620" s="11">
        <v>-0.13123893805309739</v>
      </c>
      <c r="K620" s="8">
        <v>1.87</v>
      </c>
      <c r="L620" s="8"/>
      <c r="M620" s="12">
        <f t="shared" si="18"/>
        <v>5.61</v>
      </c>
      <c r="N620" s="12">
        <f t="shared" si="18"/>
        <v>0</v>
      </c>
      <c r="O620" s="12">
        <f t="shared" si="19"/>
        <v>5.61</v>
      </c>
    </row>
    <row r="621" spans="1:15" x14ac:dyDescent="0.25">
      <c r="A621" s="8"/>
      <c r="B621" s="8"/>
      <c r="C621" s="9"/>
      <c r="D621" s="8"/>
      <c r="E621" s="8" t="s">
        <v>1185</v>
      </c>
      <c r="F621" s="8">
        <v>0.79</v>
      </c>
      <c r="G621" s="10">
        <v>1321</v>
      </c>
      <c r="H621" s="11">
        <v>1043.5899999999999</v>
      </c>
      <c r="I621" s="11">
        <v>988.11252357877333</v>
      </c>
      <c r="J621" s="11">
        <v>55.47747642122691</v>
      </c>
      <c r="K621" s="8">
        <v>2.14</v>
      </c>
      <c r="L621" s="8"/>
      <c r="M621" s="12">
        <f t="shared" si="18"/>
        <v>2826.94</v>
      </c>
      <c r="N621" s="12">
        <f t="shared" si="18"/>
        <v>0</v>
      </c>
      <c r="O621" s="12">
        <f t="shared" si="19"/>
        <v>2826.94</v>
      </c>
    </row>
    <row r="622" spans="1:15" x14ac:dyDescent="0.25">
      <c r="A622" s="8"/>
      <c r="B622" s="8"/>
      <c r="C622" s="9"/>
      <c r="D622" s="8"/>
      <c r="E622" s="8" t="s">
        <v>1367</v>
      </c>
      <c r="F622" s="8">
        <v>0.79</v>
      </c>
      <c r="G622" s="10">
        <v>317</v>
      </c>
      <c r="H622" s="11">
        <v>250.43</v>
      </c>
      <c r="I622" s="11">
        <v>216.12776119402986</v>
      </c>
      <c r="J622" s="11">
        <v>34.302238805970148</v>
      </c>
      <c r="K622" s="8">
        <v>2.14</v>
      </c>
      <c r="L622" s="8"/>
      <c r="M622" s="12">
        <f t="shared" si="18"/>
        <v>678.38</v>
      </c>
      <c r="N622" s="12">
        <f t="shared" si="18"/>
        <v>0</v>
      </c>
      <c r="O622" s="12">
        <f t="shared" si="19"/>
        <v>678.38</v>
      </c>
    </row>
    <row r="623" spans="1:15" x14ac:dyDescent="0.25">
      <c r="A623" s="8"/>
      <c r="B623" s="8"/>
      <c r="C623" s="9"/>
      <c r="D623" s="8"/>
      <c r="E623" s="8" t="s">
        <v>1186</v>
      </c>
      <c r="F623" s="8">
        <v>0.72000000000000008</v>
      </c>
      <c r="G623" s="10">
        <v>359</v>
      </c>
      <c r="H623" s="11">
        <v>258.48</v>
      </c>
      <c r="I623" s="11">
        <v>264.52609201480703</v>
      </c>
      <c r="J623" s="11">
        <v>-6.0460920148070034</v>
      </c>
      <c r="K623" s="8">
        <v>2.29</v>
      </c>
      <c r="L623" s="8"/>
      <c r="M623" s="12">
        <f t="shared" si="18"/>
        <v>822.11</v>
      </c>
      <c r="N623" s="12">
        <f t="shared" si="18"/>
        <v>0</v>
      </c>
      <c r="O623" s="12">
        <f t="shared" si="19"/>
        <v>822.11</v>
      </c>
    </row>
    <row r="624" spans="1:15" x14ac:dyDescent="0.25">
      <c r="A624" s="8"/>
      <c r="B624" s="8"/>
      <c r="C624" s="9"/>
      <c r="D624" s="8"/>
      <c r="E624" s="8" t="s">
        <v>1368</v>
      </c>
      <c r="F624" s="8">
        <v>0.79</v>
      </c>
      <c r="G624" s="10">
        <v>685</v>
      </c>
      <c r="H624" s="11">
        <v>541.15</v>
      </c>
      <c r="I624" s="11">
        <v>527.30636287857737</v>
      </c>
      <c r="J624" s="11">
        <v>13.843637121422631</v>
      </c>
      <c r="K624" s="8">
        <v>2.13</v>
      </c>
      <c r="L624" s="8"/>
      <c r="M624" s="12">
        <f t="shared" si="18"/>
        <v>1459.05</v>
      </c>
      <c r="N624" s="12">
        <f t="shared" si="18"/>
        <v>0</v>
      </c>
      <c r="O624" s="12">
        <f t="shared" si="19"/>
        <v>1459.05</v>
      </c>
    </row>
    <row r="625" spans="1:16" x14ac:dyDescent="0.25">
      <c r="A625" s="8"/>
      <c r="B625" s="8"/>
      <c r="C625" s="9"/>
      <c r="D625" s="8"/>
      <c r="E625" s="8" t="s">
        <v>1370</v>
      </c>
      <c r="F625" s="8">
        <v>0.72</v>
      </c>
      <c r="G625" s="10">
        <v>180</v>
      </c>
      <c r="H625" s="11">
        <v>129.6</v>
      </c>
      <c r="I625" s="11">
        <v>139.36271186440678</v>
      </c>
      <c r="J625" s="11">
        <v>-9.7627118644067821</v>
      </c>
      <c r="K625" s="8">
        <v>2.29</v>
      </c>
      <c r="L625" s="8"/>
      <c r="M625" s="12">
        <f t="shared" si="18"/>
        <v>412.2</v>
      </c>
      <c r="N625" s="12">
        <f t="shared" si="18"/>
        <v>0</v>
      </c>
      <c r="O625" s="12">
        <f t="shared" si="19"/>
        <v>412.2</v>
      </c>
    </row>
    <row r="626" spans="1:16" x14ac:dyDescent="0.25">
      <c r="A626" s="8"/>
      <c r="B626" s="8"/>
      <c r="C626" s="9"/>
      <c r="D626" s="8"/>
      <c r="E626" s="8" t="s">
        <v>1189</v>
      </c>
      <c r="F626" s="8">
        <v>0.79</v>
      </c>
      <c r="G626" s="10">
        <v>332</v>
      </c>
      <c r="H626" s="11">
        <v>262.27999999999997</v>
      </c>
      <c r="I626" s="11">
        <v>246.1803242572754</v>
      </c>
      <c r="J626" s="11">
        <v>16.099675742724596</v>
      </c>
      <c r="K626" s="8">
        <v>2.14</v>
      </c>
      <c r="L626" s="8"/>
      <c r="M626" s="12">
        <f t="shared" si="18"/>
        <v>710.48</v>
      </c>
      <c r="N626" s="12">
        <f t="shared" si="18"/>
        <v>0</v>
      </c>
      <c r="O626" s="12">
        <f t="shared" si="19"/>
        <v>710.48</v>
      </c>
    </row>
    <row r="627" spans="1:16" x14ac:dyDescent="0.25">
      <c r="A627" s="8"/>
      <c r="B627" s="8"/>
      <c r="C627" s="9"/>
      <c r="D627" s="8"/>
      <c r="E627" s="8" t="s">
        <v>1371</v>
      </c>
      <c r="F627" s="8">
        <v>0.79</v>
      </c>
      <c r="G627" s="10">
        <v>3407</v>
      </c>
      <c r="H627" s="11">
        <v>2691.5299999999997</v>
      </c>
      <c r="I627" s="11">
        <v>2387.4947034602023</v>
      </c>
      <c r="J627" s="11">
        <v>304.03529653979751</v>
      </c>
      <c r="K627" s="8">
        <v>2.14</v>
      </c>
      <c r="L627" s="8"/>
      <c r="M627" s="12">
        <f t="shared" si="18"/>
        <v>7290.9800000000005</v>
      </c>
      <c r="N627" s="12">
        <f t="shared" si="18"/>
        <v>0</v>
      </c>
      <c r="O627" s="12">
        <f t="shared" si="19"/>
        <v>7290.9800000000005</v>
      </c>
    </row>
    <row r="628" spans="1:16" x14ac:dyDescent="0.25">
      <c r="A628" s="8"/>
      <c r="B628" s="8"/>
      <c r="C628" s="9"/>
      <c r="D628" s="8"/>
      <c r="E628" s="8" t="s">
        <v>1230</v>
      </c>
      <c r="F628" s="8">
        <v>0.71999999999999986</v>
      </c>
      <c r="G628" s="10">
        <v>584</v>
      </c>
      <c r="H628" s="11">
        <v>420.47999999999996</v>
      </c>
      <c r="I628" s="11">
        <v>431.06128715103523</v>
      </c>
      <c r="J628" s="11">
        <v>-10.581287151035205</v>
      </c>
      <c r="K628" s="8">
        <v>2.29</v>
      </c>
      <c r="L628" s="8"/>
      <c r="M628" s="12">
        <f t="shared" si="18"/>
        <v>1337.3600000000001</v>
      </c>
      <c r="N628" s="12">
        <f t="shared" si="18"/>
        <v>0</v>
      </c>
      <c r="O628" s="12">
        <f t="shared" si="19"/>
        <v>1337.3600000000001</v>
      </c>
    </row>
    <row r="629" spans="1:16" x14ac:dyDescent="0.25">
      <c r="A629" s="8"/>
      <c r="B629" s="8"/>
      <c r="C629" s="9"/>
      <c r="D629" s="8"/>
      <c r="E629" s="8" t="s">
        <v>1372</v>
      </c>
      <c r="F629" s="8">
        <v>0.79</v>
      </c>
      <c r="G629" s="10">
        <v>2194</v>
      </c>
      <c r="H629" s="11">
        <v>1733.26</v>
      </c>
      <c r="I629" s="11">
        <v>1736.7155797619548</v>
      </c>
      <c r="J629" s="11">
        <v>-3.4555797619547661</v>
      </c>
      <c r="K629" s="8">
        <v>2.13</v>
      </c>
      <c r="L629" s="8"/>
      <c r="M629" s="12">
        <f t="shared" si="18"/>
        <v>4673.2199999999993</v>
      </c>
      <c r="N629" s="12">
        <f t="shared" si="18"/>
        <v>0</v>
      </c>
      <c r="O629" s="12">
        <f t="shared" si="19"/>
        <v>4673.2199999999993</v>
      </c>
    </row>
    <row r="630" spans="1:16" x14ac:dyDescent="0.25">
      <c r="A630" s="8"/>
      <c r="B630" s="8"/>
      <c r="C630" s="9"/>
      <c r="D630" s="8"/>
      <c r="E630" s="8" t="s">
        <v>1190</v>
      </c>
      <c r="F630" s="8">
        <v>0.79</v>
      </c>
      <c r="G630" s="10">
        <v>588</v>
      </c>
      <c r="H630" s="11">
        <v>464.51999999999992</v>
      </c>
      <c r="I630" s="11">
        <v>449.69983373215723</v>
      </c>
      <c r="J630" s="11">
        <v>14.82016626784273</v>
      </c>
      <c r="K630" s="8">
        <v>2.14</v>
      </c>
      <c r="L630" s="8"/>
      <c r="M630" s="12">
        <f t="shared" si="18"/>
        <v>1258.3200000000002</v>
      </c>
      <c r="N630" s="12">
        <f t="shared" si="18"/>
        <v>0</v>
      </c>
      <c r="O630" s="12">
        <f t="shared" si="19"/>
        <v>1258.3200000000002</v>
      </c>
    </row>
    <row r="631" spans="1:16" x14ac:dyDescent="0.25">
      <c r="A631" s="8"/>
      <c r="B631" s="8"/>
      <c r="C631" s="9"/>
      <c r="D631" s="8"/>
      <c r="E631" s="8" t="s">
        <v>1373</v>
      </c>
      <c r="F631" s="8">
        <v>0.79</v>
      </c>
      <c r="G631" s="10">
        <v>508</v>
      </c>
      <c r="H631" s="11">
        <v>401.32</v>
      </c>
      <c r="I631" s="11">
        <v>352.85308840413319</v>
      </c>
      <c r="J631" s="11">
        <v>48.466911595866804</v>
      </c>
      <c r="K631" s="8">
        <v>2.14</v>
      </c>
      <c r="L631" s="8"/>
      <c r="M631" s="12">
        <f t="shared" si="18"/>
        <v>1087.1200000000001</v>
      </c>
      <c r="N631" s="12">
        <f t="shared" si="18"/>
        <v>0</v>
      </c>
      <c r="O631" s="12">
        <f t="shared" si="19"/>
        <v>1087.1200000000001</v>
      </c>
    </row>
    <row r="632" spans="1:16" x14ac:dyDescent="0.25">
      <c r="A632" s="8"/>
      <c r="B632" s="8"/>
      <c r="C632" s="9"/>
      <c r="D632" s="8"/>
      <c r="E632" s="8" t="s">
        <v>1191</v>
      </c>
      <c r="F632" s="8">
        <v>0.72000000000000008</v>
      </c>
      <c r="G632" s="10">
        <v>254</v>
      </c>
      <c r="H632" s="11">
        <v>182.88</v>
      </c>
      <c r="I632" s="11">
        <v>184.91269248029869</v>
      </c>
      <c r="J632" s="11">
        <v>-2.0326924802986945</v>
      </c>
      <c r="K632" s="8">
        <v>2.29</v>
      </c>
      <c r="L632" s="8"/>
      <c r="M632" s="12">
        <f t="shared" si="18"/>
        <v>581.66</v>
      </c>
      <c r="N632" s="12">
        <f t="shared" si="18"/>
        <v>0</v>
      </c>
      <c r="O632" s="12">
        <f t="shared" si="19"/>
        <v>581.66</v>
      </c>
    </row>
    <row r="633" spans="1:16" x14ac:dyDescent="0.25">
      <c r="A633" s="8"/>
      <c r="B633" s="8"/>
      <c r="C633" s="9"/>
      <c r="D633" s="8"/>
      <c r="E633" s="8" t="s">
        <v>1374</v>
      </c>
      <c r="F633" s="8">
        <v>0.79</v>
      </c>
      <c r="G633" s="10">
        <v>2775</v>
      </c>
      <c r="H633" s="11">
        <v>2192.25</v>
      </c>
      <c r="I633" s="11">
        <v>2083.3614286295406</v>
      </c>
      <c r="J633" s="11">
        <v>108.88857137045943</v>
      </c>
      <c r="K633" s="8">
        <v>2.14</v>
      </c>
      <c r="L633" s="8"/>
      <c r="M633" s="12">
        <f t="shared" si="18"/>
        <v>5938.5</v>
      </c>
      <c r="N633" s="12">
        <f t="shared" si="18"/>
        <v>0</v>
      </c>
      <c r="O633" s="12">
        <f t="shared" si="19"/>
        <v>5938.5</v>
      </c>
    </row>
    <row r="634" spans="1:16" x14ac:dyDescent="0.25">
      <c r="A634" s="8"/>
      <c r="B634" s="8"/>
      <c r="C634" s="9"/>
      <c r="D634" s="8"/>
      <c r="E634" s="8" t="s">
        <v>1375</v>
      </c>
      <c r="F634" s="8">
        <v>0.72</v>
      </c>
      <c r="G634" s="10">
        <v>45</v>
      </c>
      <c r="H634" s="11">
        <v>32.4</v>
      </c>
      <c r="I634" s="11">
        <v>39.530769230769231</v>
      </c>
      <c r="J634" s="11">
        <v>-7.1307692307692321</v>
      </c>
      <c r="K634" s="8">
        <v>2.29</v>
      </c>
      <c r="L634" s="8"/>
      <c r="M634" s="12">
        <f t="shared" si="18"/>
        <v>103.05</v>
      </c>
      <c r="N634" s="12">
        <f t="shared" si="18"/>
        <v>0</v>
      </c>
      <c r="O634" s="12">
        <f t="shared" si="19"/>
        <v>103.05</v>
      </c>
    </row>
    <row r="635" spans="1:16" x14ac:dyDescent="0.25">
      <c r="A635" s="8"/>
      <c r="B635" s="8"/>
      <c r="C635" s="9"/>
      <c r="D635" s="8"/>
      <c r="E635" s="8" t="s">
        <v>1163</v>
      </c>
      <c r="F635" s="8">
        <v>0.65000000000000013</v>
      </c>
      <c r="G635" s="10">
        <v>11438</v>
      </c>
      <c r="H635" s="11">
        <v>7434.7</v>
      </c>
      <c r="I635" s="11">
        <v>6935.7606629877764</v>
      </c>
      <c r="J635" s="11">
        <v>498.93933701222352</v>
      </c>
      <c r="K635" s="8">
        <v>1.66</v>
      </c>
      <c r="L635" s="8"/>
      <c r="M635" s="12">
        <f t="shared" si="18"/>
        <v>18987.079999999998</v>
      </c>
      <c r="N635" s="12">
        <f t="shared" si="18"/>
        <v>0</v>
      </c>
      <c r="O635" s="12">
        <f t="shared" si="19"/>
        <v>18987.079999999998</v>
      </c>
    </row>
    <row r="636" spans="1:16" x14ac:dyDescent="0.25">
      <c r="A636" s="8"/>
      <c r="B636" s="8"/>
      <c r="C636" s="9"/>
      <c r="D636" s="8"/>
      <c r="E636" s="8" t="s">
        <v>1376</v>
      </c>
      <c r="F636" s="8">
        <v>0.65</v>
      </c>
      <c r="G636" s="10">
        <v>853</v>
      </c>
      <c r="H636" s="11">
        <v>554.45000000000005</v>
      </c>
      <c r="I636" s="11">
        <v>517.87666135034556</v>
      </c>
      <c r="J636" s="11">
        <v>36.573338649654488</v>
      </c>
      <c r="K636" s="8">
        <v>1.66</v>
      </c>
      <c r="L636" s="8"/>
      <c r="M636" s="12">
        <f t="shared" si="18"/>
        <v>1415.98</v>
      </c>
      <c r="N636" s="12">
        <f t="shared" si="18"/>
        <v>0</v>
      </c>
      <c r="O636" s="12">
        <f t="shared" si="19"/>
        <v>1415.98</v>
      </c>
    </row>
    <row r="637" spans="1:16" s="7" customFormat="1" x14ac:dyDescent="0.25">
      <c r="A637" s="13"/>
      <c r="B637" s="13" t="s">
        <v>241</v>
      </c>
      <c r="C637" s="14"/>
      <c r="D637" s="13"/>
      <c r="E637" s="13"/>
      <c r="F637" s="13"/>
      <c r="G637" s="15">
        <v>503392</v>
      </c>
      <c r="H637" s="16">
        <v>356724.8499999991</v>
      </c>
      <c r="I637" s="16">
        <v>326612.00000000017</v>
      </c>
      <c r="J637" s="16">
        <v>30112.84999999998</v>
      </c>
      <c r="K637" s="13"/>
      <c r="L637" s="13"/>
      <c r="M637" s="17"/>
      <c r="N637" s="17"/>
      <c r="O637" s="17">
        <f>SUM(O387:O636)</f>
        <v>924929.3600000001</v>
      </c>
      <c r="P637"/>
    </row>
    <row r="638" spans="1:16" s="7" customFormat="1" x14ac:dyDescent="0.25">
      <c r="A638" s="2" t="s">
        <v>391</v>
      </c>
      <c r="B638" s="2"/>
      <c r="C638" s="3"/>
      <c r="D638" s="2"/>
      <c r="E638" s="2"/>
      <c r="F638" s="2"/>
      <c r="G638" s="4">
        <v>503392</v>
      </c>
      <c r="H638" s="5">
        <v>356724.8499999991</v>
      </c>
      <c r="I638" s="5">
        <v>326612.00000000017</v>
      </c>
      <c r="J638" s="5">
        <v>30112.84999999998</v>
      </c>
      <c r="K638" s="2"/>
      <c r="L638" s="2"/>
      <c r="M638" s="6"/>
      <c r="N638" s="6"/>
      <c r="O638" s="6"/>
      <c r="P638"/>
    </row>
    <row r="639" spans="1:16" x14ac:dyDescent="0.25">
      <c r="A639" s="2" t="s">
        <v>392</v>
      </c>
      <c r="B639" s="2"/>
      <c r="C639" s="3"/>
      <c r="D639" s="2"/>
      <c r="E639" s="2"/>
      <c r="F639" s="2"/>
      <c r="G639" s="4">
        <v>1210991</v>
      </c>
      <c r="H639" s="5">
        <v>1007439.6299999991</v>
      </c>
      <c r="I639" s="5">
        <v>1011113.4247677155</v>
      </c>
      <c r="J639" s="5">
        <v>-3673.794767714624</v>
      </c>
      <c r="K639" s="2"/>
      <c r="L639" s="2"/>
      <c r="M639" s="6"/>
      <c r="N639" s="6"/>
      <c r="O639" s="6">
        <f>O12+O17+O72+O76+O78+O86+O120+O123+O130+O140+O151+O167+O203+O307+O317+O325+O330+O339+O346+O352+O373+O385+O637</f>
        <v>2336779.04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4A2D-F567-4C29-8113-2EE1EDB27920}">
  <sheetPr codeName="Sheet9"/>
  <dimension ref="A1:P726"/>
  <sheetViews>
    <sheetView workbookViewId="0">
      <selection activeCell="G10" sqref="G10"/>
    </sheetView>
  </sheetViews>
  <sheetFormatPr defaultRowHeight="15" x14ac:dyDescent="0.25"/>
  <cols>
    <col min="1" max="1" width="11.42578125" bestFit="1" customWidth="1"/>
    <col min="2" max="2" width="39.140625" bestFit="1" customWidth="1"/>
    <col min="3" max="3" width="5.140625" style="19" bestFit="1" customWidth="1"/>
    <col min="4" max="4" width="7.5703125" bestFit="1" customWidth="1"/>
    <col min="5" max="5" width="26.28515625" bestFit="1" customWidth="1"/>
    <col min="6" max="6" width="9.5703125" bestFit="1" customWidth="1"/>
    <col min="7" max="7" width="11.140625" style="20" bestFit="1" customWidth="1"/>
    <col min="8" max="8" width="23.85546875" style="21" bestFit="1" customWidth="1"/>
    <col min="9" max="9" width="27.7109375" style="21" bestFit="1" customWidth="1"/>
    <col min="10" max="10" width="22.28515625" style="21" bestFit="1" customWidth="1"/>
    <col min="11" max="12" width="7" bestFit="1" customWidth="1"/>
    <col min="13" max="13" width="11.140625" style="1" bestFit="1" customWidth="1"/>
    <col min="14" max="14" width="11.5703125" style="1" bestFit="1" customWidth="1"/>
    <col min="15" max="15" width="11" style="1" bestFit="1" customWidth="1"/>
  </cols>
  <sheetData>
    <row r="1" spans="1:16" ht="23.25" x14ac:dyDescent="0.35">
      <c r="A1" s="22" t="s">
        <v>1412</v>
      </c>
      <c r="B1" s="22"/>
      <c r="C1" s="22"/>
      <c r="D1" s="22"/>
      <c r="E1" s="22"/>
      <c r="F1" s="22"/>
      <c r="G1" s="22"/>
      <c r="H1" s="22"/>
      <c r="I1" s="22"/>
      <c r="J1" s="22"/>
    </row>
    <row r="4" spans="1:16" x14ac:dyDescent="0.25">
      <c r="A4" s="2" t="s">
        <v>1</v>
      </c>
      <c r="B4" s="2" t="s">
        <v>2</v>
      </c>
      <c r="C4" s="3" t="s">
        <v>3</v>
      </c>
      <c r="D4" s="2" t="s">
        <v>4</v>
      </c>
      <c r="E4" s="2" t="s">
        <v>5</v>
      </c>
      <c r="F4" s="2" t="s">
        <v>6</v>
      </c>
      <c r="G4" s="4" t="s">
        <v>7</v>
      </c>
      <c r="H4" s="5" t="s">
        <v>8</v>
      </c>
      <c r="I4" s="5" t="s">
        <v>9</v>
      </c>
      <c r="J4" s="5" t="s">
        <v>10</v>
      </c>
      <c r="K4" s="2" t="s">
        <v>11</v>
      </c>
      <c r="L4" s="2" t="s">
        <v>12</v>
      </c>
      <c r="M4" s="6" t="s">
        <v>13</v>
      </c>
      <c r="N4" s="6" t="s">
        <v>14</v>
      </c>
      <c r="O4" s="6" t="s">
        <v>15</v>
      </c>
      <c r="P4" s="7"/>
    </row>
    <row r="5" spans="1:16" x14ac:dyDescent="0.25">
      <c r="A5" s="8" t="s">
        <v>16</v>
      </c>
      <c r="B5" s="8" t="s">
        <v>17</v>
      </c>
      <c r="C5" s="9" t="s">
        <v>18</v>
      </c>
      <c r="D5" s="8" t="s">
        <v>49</v>
      </c>
      <c r="E5" s="8" t="s">
        <v>1413</v>
      </c>
      <c r="F5" s="8">
        <v>3.9600000000000004</v>
      </c>
      <c r="G5" s="10">
        <v>2693</v>
      </c>
      <c r="H5" s="11">
        <v>10664.279999999999</v>
      </c>
      <c r="I5" s="11">
        <v>10537.720000000001</v>
      </c>
      <c r="J5" s="11">
        <v>126.55999999999989</v>
      </c>
      <c r="K5" s="8"/>
      <c r="L5" s="8">
        <v>4.2300000000000004</v>
      </c>
      <c r="M5" s="12">
        <f t="shared" ref="M5:N68" si="0">$G5*K5</f>
        <v>0</v>
      </c>
      <c r="N5" s="12">
        <f t="shared" si="0"/>
        <v>11391.390000000001</v>
      </c>
      <c r="O5" s="12">
        <f t="shared" ref="O5:O68" si="1">M5+N5</f>
        <v>11391.390000000001</v>
      </c>
      <c r="P5" s="7"/>
    </row>
    <row r="6" spans="1:16" x14ac:dyDescent="0.25">
      <c r="A6" s="8"/>
      <c r="B6" s="8"/>
      <c r="C6" s="9" t="s">
        <v>24</v>
      </c>
      <c r="D6" s="8" t="s">
        <v>19</v>
      </c>
      <c r="E6" s="8" t="s">
        <v>1232</v>
      </c>
      <c r="F6" s="8">
        <v>3.31</v>
      </c>
      <c r="G6" s="10">
        <v>34</v>
      </c>
      <c r="H6" s="11">
        <v>112.54</v>
      </c>
      <c r="I6" s="11">
        <v>92.888000000000005</v>
      </c>
      <c r="J6" s="11">
        <v>19.652000000000001</v>
      </c>
      <c r="K6" s="8"/>
      <c r="L6" s="8">
        <v>3.8</v>
      </c>
      <c r="M6" s="12">
        <f t="shared" si="0"/>
        <v>0</v>
      </c>
      <c r="N6" s="12">
        <f t="shared" si="0"/>
        <v>129.19999999999999</v>
      </c>
      <c r="O6" s="12">
        <f t="shared" si="1"/>
        <v>129.19999999999999</v>
      </c>
      <c r="P6" s="7"/>
    </row>
    <row r="7" spans="1:16" x14ac:dyDescent="0.25">
      <c r="A7" s="8"/>
      <c r="B7" s="8"/>
      <c r="C7" s="9"/>
      <c r="D7" s="8"/>
      <c r="E7" s="8" t="s">
        <v>1233</v>
      </c>
      <c r="F7" s="8">
        <v>2.9900000000000007</v>
      </c>
      <c r="G7" s="10">
        <v>5836</v>
      </c>
      <c r="H7" s="11">
        <v>17449.640000000003</v>
      </c>
      <c r="I7" s="11">
        <v>16201.552</v>
      </c>
      <c r="J7" s="11">
        <v>1248.0880000000006</v>
      </c>
      <c r="K7" s="8"/>
      <c r="L7" s="8">
        <v>3.23</v>
      </c>
      <c r="M7" s="12">
        <f t="shared" si="0"/>
        <v>0</v>
      </c>
      <c r="N7" s="12">
        <f t="shared" si="0"/>
        <v>18850.28</v>
      </c>
      <c r="O7" s="12">
        <f t="shared" si="1"/>
        <v>18850.28</v>
      </c>
      <c r="P7" s="7"/>
    </row>
    <row r="8" spans="1:16" x14ac:dyDescent="0.25">
      <c r="A8" s="8"/>
      <c r="B8" s="8"/>
      <c r="C8" s="9" t="s">
        <v>30</v>
      </c>
      <c r="D8" s="8" t="s">
        <v>19</v>
      </c>
      <c r="E8" s="8" t="s">
        <v>1233</v>
      </c>
      <c r="F8" s="8">
        <v>2.9900000000000011</v>
      </c>
      <c r="G8" s="10">
        <v>3038</v>
      </c>
      <c r="H8" s="11">
        <v>9083.619999999999</v>
      </c>
      <c r="I8" s="11">
        <v>12391.580000000002</v>
      </c>
      <c r="J8" s="11">
        <v>-3307.9599999999996</v>
      </c>
      <c r="K8" s="8"/>
      <c r="L8" s="8">
        <v>3.23</v>
      </c>
      <c r="M8" s="12">
        <f t="shared" si="0"/>
        <v>0</v>
      </c>
      <c r="N8" s="12">
        <f t="shared" si="0"/>
        <v>9812.74</v>
      </c>
      <c r="O8" s="12">
        <f t="shared" si="1"/>
        <v>9812.74</v>
      </c>
      <c r="P8" s="7"/>
    </row>
    <row r="9" spans="1:16" x14ac:dyDescent="0.25">
      <c r="A9" s="8"/>
      <c r="B9" s="8"/>
      <c r="C9" s="9"/>
      <c r="D9" s="8" t="s">
        <v>165</v>
      </c>
      <c r="E9" s="8" t="s">
        <v>1414</v>
      </c>
      <c r="F9" s="8">
        <v>1.54</v>
      </c>
      <c r="G9" s="10">
        <v>838</v>
      </c>
      <c r="H9" s="11">
        <v>1290.52</v>
      </c>
      <c r="I9" s="11">
        <v>1530.9127377672833</v>
      </c>
      <c r="J9" s="11">
        <v>-240.39273776728317</v>
      </c>
      <c r="K9" s="8"/>
      <c r="L9" s="8">
        <v>1.65</v>
      </c>
      <c r="M9" s="12">
        <f t="shared" si="0"/>
        <v>0</v>
      </c>
      <c r="N9" s="12">
        <f t="shared" si="0"/>
        <v>1382.6999999999998</v>
      </c>
      <c r="O9" s="12">
        <f t="shared" si="1"/>
        <v>1382.6999999999998</v>
      </c>
      <c r="P9" s="7"/>
    </row>
    <row r="10" spans="1:16" x14ac:dyDescent="0.25">
      <c r="A10" s="8"/>
      <c r="B10" s="8"/>
      <c r="C10" s="9"/>
      <c r="D10" s="8"/>
      <c r="E10" s="8" t="s">
        <v>1236</v>
      </c>
      <c r="F10" s="8">
        <v>1.54</v>
      </c>
      <c r="G10" s="10">
        <v>1119</v>
      </c>
      <c r="H10" s="11">
        <v>1723.26</v>
      </c>
      <c r="I10" s="11">
        <v>2371.9472622327166</v>
      </c>
      <c r="J10" s="11">
        <v>-648.68726223271676</v>
      </c>
      <c r="K10" s="8"/>
      <c r="L10" s="8">
        <v>1.65</v>
      </c>
      <c r="M10" s="12">
        <f t="shared" si="0"/>
        <v>0</v>
      </c>
      <c r="N10" s="12">
        <f t="shared" si="0"/>
        <v>1846.35</v>
      </c>
      <c r="O10" s="12">
        <f t="shared" si="1"/>
        <v>1846.35</v>
      </c>
      <c r="P10" s="7"/>
    </row>
    <row r="11" spans="1:16" s="7" customFormat="1" x14ac:dyDescent="0.25">
      <c r="A11" s="13"/>
      <c r="B11" s="13" t="s">
        <v>34</v>
      </c>
      <c r="C11" s="14"/>
      <c r="D11" s="13"/>
      <c r="E11" s="13"/>
      <c r="F11" s="13"/>
      <c r="G11" s="15">
        <v>13558</v>
      </c>
      <c r="H11" s="16">
        <v>40323.860000000015</v>
      </c>
      <c r="I11" s="16">
        <v>43126.600000000006</v>
      </c>
      <c r="J11" s="16">
        <v>-2802.7399999999993</v>
      </c>
      <c r="K11" s="13"/>
      <c r="L11" s="13"/>
      <c r="M11" s="17"/>
      <c r="N11" s="17"/>
      <c r="O11" s="17">
        <f>SUM(O5:O10)</f>
        <v>43412.659999999996</v>
      </c>
    </row>
    <row r="12" spans="1:16" x14ac:dyDescent="0.25">
      <c r="A12" s="8"/>
      <c r="B12" s="8" t="s">
        <v>949</v>
      </c>
      <c r="C12" s="9" t="s">
        <v>18</v>
      </c>
      <c r="D12" s="8" t="s">
        <v>49</v>
      </c>
      <c r="E12" s="8" t="s">
        <v>1237</v>
      </c>
      <c r="F12" s="8">
        <v>4.9800000000000004</v>
      </c>
      <c r="G12" s="10">
        <v>1213</v>
      </c>
      <c r="H12" s="11">
        <v>6040.74</v>
      </c>
      <c r="I12" s="11">
        <v>5574.586666666667</v>
      </c>
      <c r="J12" s="11">
        <v>466.15333333333308</v>
      </c>
      <c r="K12" s="8"/>
      <c r="L12" s="8">
        <v>6.34</v>
      </c>
      <c r="M12" s="12">
        <f t="shared" si="0"/>
        <v>0</v>
      </c>
      <c r="N12" s="12">
        <f t="shared" si="0"/>
        <v>7690.42</v>
      </c>
      <c r="O12" s="12">
        <f t="shared" si="1"/>
        <v>7690.42</v>
      </c>
      <c r="P12" s="7"/>
    </row>
    <row r="13" spans="1:16" x14ac:dyDescent="0.25">
      <c r="A13" s="8"/>
      <c r="B13" s="8"/>
      <c r="C13" s="9"/>
      <c r="D13" s="8"/>
      <c r="E13" s="8" t="s">
        <v>1415</v>
      </c>
      <c r="F13" s="8">
        <v>5</v>
      </c>
      <c r="G13" s="10">
        <v>12</v>
      </c>
      <c r="H13" s="11">
        <v>60</v>
      </c>
      <c r="I13" s="11">
        <v>182.13333333333333</v>
      </c>
      <c r="J13" s="11">
        <v>-122.13333333333333</v>
      </c>
      <c r="K13" s="8"/>
      <c r="L13" s="8">
        <v>6.11</v>
      </c>
      <c r="M13" s="12">
        <f t="shared" si="0"/>
        <v>0</v>
      </c>
      <c r="N13" s="12">
        <f t="shared" si="0"/>
        <v>73.320000000000007</v>
      </c>
      <c r="O13" s="12">
        <f t="shared" si="1"/>
        <v>73.320000000000007</v>
      </c>
      <c r="P13" s="7"/>
    </row>
    <row r="14" spans="1:16" s="7" customFormat="1" x14ac:dyDescent="0.25">
      <c r="A14" s="13"/>
      <c r="B14" s="13" t="s">
        <v>952</v>
      </c>
      <c r="C14" s="14"/>
      <c r="D14" s="13"/>
      <c r="E14" s="13"/>
      <c r="F14" s="13"/>
      <c r="G14" s="15">
        <v>1225</v>
      </c>
      <c r="H14" s="16">
        <v>6100.74</v>
      </c>
      <c r="I14" s="16">
        <v>5756.72</v>
      </c>
      <c r="J14" s="16">
        <v>344.01999999999975</v>
      </c>
      <c r="K14" s="13"/>
      <c r="L14" s="13"/>
      <c r="M14" s="17"/>
      <c r="N14" s="17"/>
      <c r="O14" s="17">
        <f>SUM(O12:O13)</f>
        <v>7763.74</v>
      </c>
    </row>
    <row r="15" spans="1:16" s="7" customFormat="1" x14ac:dyDescent="0.25">
      <c r="A15" s="2" t="s">
        <v>35</v>
      </c>
      <c r="B15" s="2"/>
      <c r="C15" s="3"/>
      <c r="D15" s="2"/>
      <c r="E15" s="2"/>
      <c r="F15" s="2"/>
      <c r="G15" s="4">
        <v>14783</v>
      </c>
      <c r="H15" s="5">
        <v>46424.600000000028</v>
      </c>
      <c r="I15" s="5">
        <v>48883.320000000007</v>
      </c>
      <c r="J15" s="5">
        <v>-2458.7199999999993</v>
      </c>
      <c r="K15" s="2"/>
      <c r="L15" s="2"/>
      <c r="M15" s="6"/>
      <c r="N15" s="6"/>
      <c r="O15" s="6"/>
    </row>
    <row r="16" spans="1:16" x14ac:dyDescent="0.25">
      <c r="A16" s="8" t="s">
        <v>36</v>
      </c>
      <c r="B16" s="8" t="s">
        <v>48</v>
      </c>
      <c r="C16" s="9" t="s">
        <v>18</v>
      </c>
      <c r="D16" s="8" t="s">
        <v>55</v>
      </c>
      <c r="E16" s="8" t="s">
        <v>1416</v>
      </c>
      <c r="F16" s="8">
        <v>3.74</v>
      </c>
      <c r="G16" s="10">
        <v>165</v>
      </c>
      <c r="H16" s="11">
        <v>617.1</v>
      </c>
      <c r="I16" s="11">
        <v>407.6875</v>
      </c>
      <c r="J16" s="11">
        <v>209.41250000000002</v>
      </c>
      <c r="K16" s="8">
        <v>7.17</v>
      </c>
      <c r="L16" s="8"/>
      <c r="M16" s="12">
        <f t="shared" si="0"/>
        <v>1183.05</v>
      </c>
      <c r="N16" s="12">
        <f t="shared" si="0"/>
        <v>0</v>
      </c>
      <c r="O16" s="12">
        <f t="shared" si="1"/>
        <v>1183.05</v>
      </c>
      <c r="P16" s="7"/>
    </row>
    <row r="17" spans="1:16" x14ac:dyDescent="0.25">
      <c r="A17" s="8"/>
      <c r="B17" s="8"/>
      <c r="C17" s="9"/>
      <c r="D17" s="8"/>
      <c r="E17" s="8" t="s">
        <v>1239</v>
      </c>
      <c r="F17" s="8">
        <v>3.7</v>
      </c>
      <c r="G17" s="10">
        <v>88</v>
      </c>
      <c r="H17" s="11">
        <v>325.60000000000002</v>
      </c>
      <c r="I17" s="11">
        <v>217.43333333333331</v>
      </c>
      <c r="J17" s="11">
        <v>108.16666666666671</v>
      </c>
      <c r="K17" s="8">
        <v>8.06</v>
      </c>
      <c r="L17" s="8"/>
      <c r="M17" s="12">
        <f t="shared" si="0"/>
        <v>709.28000000000009</v>
      </c>
      <c r="N17" s="12">
        <f t="shared" si="0"/>
        <v>0</v>
      </c>
      <c r="O17" s="12">
        <f t="shared" si="1"/>
        <v>709.28000000000009</v>
      </c>
      <c r="P17" s="7"/>
    </row>
    <row r="18" spans="1:16" x14ac:dyDescent="0.25">
      <c r="A18" s="8"/>
      <c r="B18" s="8"/>
      <c r="C18" s="9"/>
      <c r="D18" s="8"/>
      <c r="E18" s="8" t="s">
        <v>1417</v>
      </c>
      <c r="F18" s="8">
        <v>3.7000000000000006</v>
      </c>
      <c r="G18" s="10">
        <v>551</v>
      </c>
      <c r="H18" s="11">
        <v>2038.7</v>
      </c>
      <c r="I18" s="11">
        <v>1280.5334415584416</v>
      </c>
      <c r="J18" s="11">
        <v>758.16655844155855</v>
      </c>
      <c r="K18" s="8">
        <v>8.06</v>
      </c>
      <c r="L18" s="8"/>
      <c r="M18" s="12">
        <f t="shared" si="0"/>
        <v>4441.0600000000004</v>
      </c>
      <c r="N18" s="12">
        <f t="shared" si="0"/>
        <v>0</v>
      </c>
      <c r="O18" s="12">
        <f t="shared" si="1"/>
        <v>4441.0600000000004</v>
      </c>
      <c r="P18" s="7"/>
    </row>
    <row r="19" spans="1:16" x14ac:dyDescent="0.25">
      <c r="A19" s="8"/>
      <c r="B19" s="8"/>
      <c r="C19" s="9"/>
      <c r="D19" s="8"/>
      <c r="E19" s="8" t="s">
        <v>1418</v>
      </c>
      <c r="F19" s="8">
        <v>3.3</v>
      </c>
      <c r="G19" s="10">
        <v>643</v>
      </c>
      <c r="H19" s="11">
        <v>2121.9</v>
      </c>
      <c r="I19" s="11">
        <v>1655.1053571428574</v>
      </c>
      <c r="J19" s="11">
        <v>466.79464285714283</v>
      </c>
      <c r="K19" s="8">
        <v>8.6300000000000008</v>
      </c>
      <c r="L19" s="8"/>
      <c r="M19" s="12">
        <f t="shared" si="0"/>
        <v>5549.09</v>
      </c>
      <c r="N19" s="12">
        <f t="shared" si="0"/>
        <v>0</v>
      </c>
      <c r="O19" s="12">
        <f t="shared" si="1"/>
        <v>5549.09</v>
      </c>
      <c r="P19" s="7"/>
    </row>
    <row r="20" spans="1:16" x14ac:dyDescent="0.25">
      <c r="A20" s="8"/>
      <c r="B20" s="8"/>
      <c r="C20" s="9"/>
      <c r="D20" s="8"/>
      <c r="E20" s="8" t="s">
        <v>1419</v>
      </c>
      <c r="F20" s="8">
        <v>2.75</v>
      </c>
      <c r="G20" s="10">
        <v>205</v>
      </c>
      <c r="H20" s="11">
        <v>563.75</v>
      </c>
      <c r="I20" s="11">
        <v>506.52083333333331</v>
      </c>
      <c r="J20" s="11">
        <v>57.229166666666686</v>
      </c>
      <c r="K20" s="8">
        <v>5.65</v>
      </c>
      <c r="L20" s="8"/>
      <c r="M20" s="12">
        <f t="shared" si="0"/>
        <v>1158.25</v>
      </c>
      <c r="N20" s="12">
        <f t="shared" si="0"/>
        <v>0</v>
      </c>
      <c r="O20" s="12">
        <f t="shared" si="1"/>
        <v>1158.25</v>
      </c>
      <c r="P20" s="7"/>
    </row>
    <row r="21" spans="1:16" x14ac:dyDescent="0.25">
      <c r="A21" s="8"/>
      <c r="B21" s="8"/>
      <c r="C21" s="9"/>
      <c r="D21" s="8"/>
      <c r="E21" s="8" t="s">
        <v>1420</v>
      </c>
      <c r="F21" s="8">
        <v>2.75</v>
      </c>
      <c r="G21" s="10">
        <v>189</v>
      </c>
      <c r="H21" s="11">
        <v>519.75</v>
      </c>
      <c r="I21" s="11">
        <v>492.68416666666667</v>
      </c>
      <c r="J21" s="11">
        <v>27.06583333333333</v>
      </c>
      <c r="K21" s="8">
        <v>6.02</v>
      </c>
      <c r="L21" s="8"/>
      <c r="M21" s="12">
        <f t="shared" si="0"/>
        <v>1137.78</v>
      </c>
      <c r="N21" s="12">
        <f t="shared" si="0"/>
        <v>0</v>
      </c>
      <c r="O21" s="12">
        <f t="shared" si="1"/>
        <v>1137.78</v>
      </c>
      <c r="P21" s="7"/>
    </row>
    <row r="22" spans="1:16" x14ac:dyDescent="0.25">
      <c r="A22" s="8"/>
      <c r="B22" s="8"/>
      <c r="C22" s="9"/>
      <c r="D22" s="8"/>
      <c r="E22" s="8" t="s">
        <v>1421</v>
      </c>
      <c r="F22" s="8">
        <v>2.75</v>
      </c>
      <c r="G22" s="10">
        <v>101</v>
      </c>
      <c r="H22" s="11">
        <v>277.75</v>
      </c>
      <c r="I22" s="11">
        <v>272.2409090909091</v>
      </c>
      <c r="J22" s="11">
        <v>5.5090909090909008</v>
      </c>
      <c r="K22" s="8">
        <v>6.38</v>
      </c>
      <c r="L22" s="8"/>
      <c r="M22" s="12">
        <f t="shared" si="0"/>
        <v>644.38</v>
      </c>
      <c r="N22" s="12">
        <f t="shared" si="0"/>
        <v>0</v>
      </c>
      <c r="O22" s="12">
        <f t="shared" si="1"/>
        <v>644.38</v>
      </c>
      <c r="P22" s="7"/>
    </row>
    <row r="23" spans="1:16" x14ac:dyDescent="0.25">
      <c r="A23" s="8"/>
      <c r="B23" s="8"/>
      <c r="C23" s="9"/>
      <c r="D23" s="8"/>
      <c r="E23" s="8" t="s">
        <v>813</v>
      </c>
      <c r="F23" s="8">
        <v>3.7</v>
      </c>
      <c r="G23" s="10">
        <v>13</v>
      </c>
      <c r="H23" s="11">
        <v>48.1</v>
      </c>
      <c r="I23" s="11">
        <v>32.120833333333337</v>
      </c>
      <c r="J23" s="11">
        <v>15.979166666666664</v>
      </c>
      <c r="K23" s="8">
        <v>8.25</v>
      </c>
      <c r="L23" s="8"/>
      <c r="M23" s="12">
        <f t="shared" si="0"/>
        <v>107.25</v>
      </c>
      <c r="N23" s="12">
        <f t="shared" si="0"/>
        <v>0</v>
      </c>
      <c r="O23" s="12">
        <f t="shared" si="1"/>
        <v>107.25</v>
      </c>
      <c r="P23" s="7"/>
    </row>
    <row r="24" spans="1:16" x14ac:dyDescent="0.25">
      <c r="A24" s="8"/>
      <c r="B24" s="8"/>
      <c r="C24" s="9"/>
      <c r="D24" s="8"/>
      <c r="E24" s="8" t="s">
        <v>814</v>
      </c>
      <c r="F24" s="8">
        <v>3.7</v>
      </c>
      <c r="G24" s="10">
        <v>113</v>
      </c>
      <c r="H24" s="11">
        <v>418.1</v>
      </c>
      <c r="I24" s="11">
        <v>307.23190235690237</v>
      </c>
      <c r="J24" s="11">
        <v>110.86809764309763</v>
      </c>
      <c r="K24" s="8">
        <v>8.64</v>
      </c>
      <c r="L24" s="8"/>
      <c r="M24" s="12">
        <f t="shared" si="0"/>
        <v>976.32</v>
      </c>
      <c r="N24" s="12">
        <f t="shared" si="0"/>
        <v>0</v>
      </c>
      <c r="O24" s="12">
        <f t="shared" si="1"/>
        <v>976.32</v>
      </c>
      <c r="P24" s="7"/>
    </row>
    <row r="25" spans="1:16" x14ac:dyDescent="0.25">
      <c r="A25" s="8"/>
      <c r="B25" s="8"/>
      <c r="C25" s="9"/>
      <c r="D25" s="8"/>
      <c r="E25" s="8" t="s">
        <v>1422</v>
      </c>
      <c r="F25" s="8">
        <v>3.6999999999999997</v>
      </c>
      <c r="G25" s="10">
        <v>1347</v>
      </c>
      <c r="H25" s="11">
        <v>4983.9000000000005</v>
      </c>
      <c r="I25" s="11">
        <v>3359.5097222222221</v>
      </c>
      <c r="J25" s="11">
        <v>1624.3902777777778</v>
      </c>
      <c r="K25" s="8">
        <v>8.5</v>
      </c>
      <c r="L25" s="8"/>
      <c r="M25" s="12">
        <f t="shared" si="0"/>
        <v>11449.5</v>
      </c>
      <c r="N25" s="12">
        <f t="shared" si="0"/>
        <v>0</v>
      </c>
      <c r="O25" s="12">
        <f t="shared" si="1"/>
        <v>11449.5</v>
      </c>
      <c r="P25" s="7"/>
    </row>
    <row r="26" spans="1:16" x14ac:dyDescent="0.25">
      <c r="A26" s="8"/>
      <c r="B26" s="8"/>
      <c r="C26" s="9"/>
      <c r="D26" s="8"/>
      <c r="E26" s="8" t="s">
        <v>1244</v>
      </c>
      <c r="F26" s="8">
        <v>3.7</v>
      </c>
      <c r="G26" s="10">
        <v>6</v>
      </c>
      <c r="H26" s="11">
        <v>22.2</v>
      </c>
      <c r="I26" s="11">
        <v>16.172727272727272</v>
      </c>
      <c r="J26" s="11">
        <v>6.0272727272727273</v>
      </c>
      <c r="K26" s="8">
        <v>7.18</v>
      </c>
      <c r="L26" s="8"/>
      <c r="M26" s="12">
        <f t="shared" si="0"/>
        <v>43.08</v>
      </c>
      <c r="N26" s="12">
        <f t="shared" si="0"/>
        <v>0</v>
      </c>
      <c r="O26" s="12">
        <f t="shared" si="1"/>
        <v>43.08</v>
      </c>
      <c r="P26" s="7"/>
    </row>
    <row r="27" spans="1:16" x14ac:dyDescent="0.25">
      <c r="A27" s="8"/>
      <c r="B27" s="8"/>
      <c r="C27" s="9"/>
      <c r="D27" s="8"/>
      <c r="E27" s="8" t="s">
        <v>816</v>
      </c>
      <c r="F27" s="8">
        <v>3.7</v>
      </c>
      <c r="G27" s="10">
        <v>19</v>
      </c>
      <c r="H27" s="11">
        <v>70.3</v>
      </c>
      <c r="I27" s="11">
        <v>46.945833333333333</v>
      </c>
      <c r="J27" s="11">
        <v>23.354166666666664</v>
      </c>
      <c r="K27" s="8">
        <v>7.16</v>
      </c>
      <c r="L27" s="8"/>
      <c r="M27" s="12">
        <f t="shared" si="0"/>
        <v>136.04</v>
      </c>
      <c r="N27" s="12">
        <f t="shared" si="0"/>
        <v>0</v>
      </c>
      <c r="O27" s="12">
        <f t="shared" si="1"/>
        <v>136.04</v>
      </c>
      <c r="P27" s="7"/>
    </row>
    <row r="28" spans="1:16" x14ac:dyDescent="0.25">
      <c r="A28" s="8"/>
      <c r="B28" s="8"/>
      <c r="C28" s="9"/>
      <c r="D28" s="8"/>
      <c r="E28" s="8" t="s">
        <v>817</v>
      </c>
      <c r="F28" s="8">
        <v>3.7</v>
      </c>
      <c r="G28" s="10">
        <v>49</v>
      </c>
      <c r="H28" s="11">
        <v>181.3</v>
      </c>
      <c r="I28" s="11">
        <v>134.52314814814815</v>
      </c>
      <c r="J28" s="11">
        <v>46.776851851851859</v>
      </c>
      <c r="K28" s="8">
        <v>8.16</v>
      </c>
      <c r="L28" s="8"/>
      <c r="M28" s="12">
        <f t="shared" si="0"/>
        <v>399.84000000000003</v>
      </c>
      <c r="N28" s="12">
        <f t="shared" si="0"/>
        <v>0</v>
      </c>
      <c r="O28" s="12">
        <f t="shared" si="1"/>
        <v>399.84000000000003</v>
      </c>
      <c r="P28" s="7"/>
    </row>
    <row r="29" spans="1:16" x14ac:dyDescent="0.25">
      <c r="A29" s="8"/>
      <c r="B29" s="8"/>
      <c r="C29" s="9"/>
      <c r="D29" s="8"/>
      <c r="E29" s="8" t="s">
        <v>1004</v>
      </c>
      <c r="F29" s="8">
        <v>3.7</v>
      </c>
      <c r="G29" s="10">
        <v>3</v>
      </c>
      <c r="H29" s="11">
        <v>11.1</v>
      </c>
      <c r="I29" s="11">
        <v>8.086363636363636</v>
      </c>
      <c r="J29" s="11">
        <v>3.0136363636363637</v>
      </c>
      <c r="K29" s="8">
        <v>8.1300000000000008</v>
      </c>
      <c r="L29" s="8"/>
      <c r="M29" s="12">
        <f t="shared" si="0"/>
        <v>24.39</v>
      </c>
      <c r="N29" s="12">
        <f t="shared" si="0"/>
        <v>0</v>
      </c>
      <c r="O29" s="12">
        <f t="shared" si="1"/>
        <v>24.39</v>
      </c>
    </row>
    <row r="30" spans="1:16" x14ac:dyDescent="0.25">
      <c r="A30" s="8"/>
      <c r="B30" s="8"/>
      <c r="C30" s="9"/>
      <c r="D30" s="8"/>
      <c r="E30" s="8" t="s">
        <v>1005</v>
      </c>
      <c r="F30" s="8">
        <v>3.7</v>
      </c>
      <c r="G30" s="10">
        <v>18</v>
      </c>
      <c r="H30" s="11">
        <v>66.599999999999994</v>
      </c>
      <c r="I30" s="11">
        <v>44.475000000000001</v>
      </c>
      <c r="J30" s="11">
        <v>22.124999999999993</v>
      </c>
      <c r="K30" s="8">
        <v>8.2200000000000006</v>
      </c>
      <c r="L30" s="8"/>
      <c r="M30" s="12">
        <f t="shared" si="0"/>
        <v>147.96</v>
      </c>
      <c r="N30" s="12">
        <f t="shared" si="0"/>
        <v>0</v>
      </c>
      <c r="O30" s="12">
        <f t="shared" si="1"/>
        <v>147.96</v>
      </c>
    </row>
    <row r="31" spans="1:16" x14ac:dyDescent="0.25">
      <c r="A31" s="8"/>
      <c r="B31" s="8"/>
      <c r="C31" s="9"/>
      <c r="D31" s="8"/>
      <c r="E31" s="8" t="s">
        <v>701</v>
      </c>
      <c r="F31" s="8">
        <v>3.7</v>
      </c>
      <c r="G31" s="10">
        <v>31</v>
      </c>
      <c r="H31" s="11">
        <v>114.7</v>
      </c>
      <c r="I31" s="11">
        <v>76.595833333333346</v>
      </c>
      <c r="J31" s="11">
        <v>38.104166666666657</v>
      </c>
      <c r="K31" s="8">
        <v>7.6</v>
      </c>
      <c r="L31" s="8"/>
      <c r="M31" s="12">
        <f t="shared" si="0"/>
        <v>235.6</v>
      </c>
      <c r="N31" s="12">
        <f t="shared" si="0"/>
        <v>0</v>
      </c>
      <c r="O31" s="12">
        <f t="shared" si="1"/>
        <v>235.6</v>
      </c>
    </row>
    <row r="32" spans="1:16" x14ac:dyDescent="0.25">
      <c r="A32" s="8"/>
      <c r="B32" s="8"/>
      <c r="C32" s="9"/>
      <c r="D32" s="8"/>
      <c r="E32" s="8" t="s">
        <v>1423</v>
      </c>
      <c r="F32" s="8">
        <v>3.7</v>
      </c>
      <c r="G32" s="10">
        <v>206</v>
      </c>
      <c r="H32" s="11">
        <v>762.2</v>
      </c>
      <c r="I32" s="11">
        <v>1101.9916666666666</v>
      </c>
      <c r="J32" s="11">
        <v>-339.79166666666657</v>
      </c>
      <c r="K32" s="8">
        <v>8.3699999999999992</v>
      </c>
      <c r="L32" s="8"/>
      <c r="M32" s="12">
        <f t="shared" si="0"/>
        <v>1724.2199999999998</v>
      </c>
      <c r="N32" s="12">
        <f t="shared" si="0"/>
        <v>0</v>
      </c>
      <c r="O32" s="12">
        <f t="shared" si="1"/>
        <v>1724.2199999999998</v>
      </c>
    </row>
    <row r="33" spans="1:15" x14ac:dyDescent="0.25">
      <c r="A33" s="8"/>
      <c r="B33" s="8"/>
      <c r="C33" s="9"/>
      <c r="D33" s="8"/>
      <c r="E33" s="8" t="s">
        <v>1424</v>
      </c>
      <c r="F33" s="8">
        <v>3.7</v>
      </c>
      <c r="G33" s="10">
        <v>287</v>
      </c>
      <c r="H33" s="11">
        <v>1061.9000000000001</v>
      </c>
      <c r="I33" s="11">
        <v>630.0625</v>
      </c>
      <c r="J33" s="11">
        <v>431.83749999999998</v>
      </c>
      <c r="K33" s="8">
        <v>8.34</v>
      </c>
      <c r="L33" s="8"/>
      <c r="M33" s="12">
        <f t="shared" si="0"/>
        <v>2393.58</v>
      </c>
      <c r="N33" s="12">
        <f t="shared" si="0"/>
        <v>0</v>
      </c>
      <c r="O33" s="12">
        <f t="shared" si="1"/>
        <v>2393.58</v>
      </c>
    </row>
    <row r="34" spans="1:15" x14ac:dyDescent="0.25">
      <c r="A34" s="8"/>
      <c r="B34" s="8"/>
      <c r="C34" s="9"/>
      <c r="D34" s="8"/>
      <c r="E34" s="8" t="s">
        <v>1425</v>
      </c>
      <c r="F34" s="8">
        <v>3.7000000000000006</v>
      </c>
      <c r="G34" s="10">
        <v>414</v>
      </c>
      <c r="H34" s="11">
        <v>1531.8000000000002</v>
      </c>
      <c r="I34" s="11">
        <v>1270.0789285714286</v>
      </c>
      <c r="J34" s="11">
        <v>261.72107142857146</v>
      </c>
      <c r="K34" s="8">
        <v>8.69</v>
      </c>
      <c r="L34" s="8"/>
      <c r="M34" s="12">
        <f t="shared" si="0"/>
        <v>3597.66</v>
      </c>
      <c r="N34" s="12">
        <f t="shared" si="0"/>
        <v>0</v>
      </c>
      <c r="O34" s="12">
        <f t="shared" si="1"/>
        <v>3597.66</v>
      </c>
    </row>
    <row r="35" spans="1:15" x14ac:dyDescent="0.25">
      <c r="A35" s="8"/>
      <c r="B35" s="8"/>
      <c r="C35" s="9" t="s">
        <v>24</v>
      </c>
      <c r="D35" s="8" t="s">
        <v>51</v>
      </c>
      <c r="E35" s="8" t="s">
        <v>1426</v>
      </c>
      <c r="F35" s="8">
        <v>4.5</v>
      </c>
      <c r="G35" s="10">
        <v>165</v>
      </c>
      <c r="H35" s="11">
        <v>742.5</v>
      </c>
      <c r="I35" s="11">
        <v>822.98196414964252</v>
      </c>
      <c r="J35" s="11">
        <v>-80.481964149642621</v>
      </c>
      <c r="K35" s="8">
        <v>9.5299999999999994</v>
      </c>
      <c r="L35" s="8"/>
      <c r="M35" s="12">
        <f t="shared" si="0"/>
        <v>1572.4499999999998</v>
      </c>
      <c r="N35" s="12">
        <f t="shared" si="0"/>
        <v>0</v>
      </c>
      <c r="O35" s="12">
        <f t="shared" si="1"/>
        <v>1572.4499999999998</v>
      </c>
    </row>
    <row r="36" spans="1:15" x14ac:dyDescent="0.25">
      <c r="A36" s="8"/>
      <c r="B36" s="8"/>
      <c r="C36" s="9"/>
      <c r="D36" s="8"/>
      <c r="E36" s="8" t="s">
        <v>1006</v>
      </c>
      <c r="F36" s="8">
        <v>4.5</v>
      </c>
      <c r="G36" s="10">
        <v>7</v>
      </c>
      <c r="H36" s="11">
        <v>31.5</v>
      </c>
      <c r="I36" s="11">
        <v>46.12222222222222</v>
      </c>
      <c r="J36" s="11">
        <v>-14.62222222222222</v>
      </c>
      <c r="K36" s="8">
        <v>11.08</v>
      </c>
      <c r="L36" s="8"/>
      <c r="M36" s="12">
        <f t="shared" si="0"/>
        <v>77.56</v>
      </c>
      <c r="N36" s="12">
        <f t="shared" si="0"/>
        <v>0</v>
      </c>
      <c r="O36" s="12">
        <f t="shared" si="1"/>
        <v>77.56</v>
      </c>
    </row>
    <row r="37" spans="1:15" x14ac:dyDescent="0.25">
      <c r="A37" s="8"/>
      <c r="B37" s="8"/>
      <c r="C37" s="9"/>
      <c r="D37" s="8"/>
      <c r="E37" s="8" t="s">
        <v>1427</v>
      </c>
      <c r="F37" s="8">
        <v>4.5</v>
      </c>
      <c r="G37" s="10">
        <v>595</v>
      </c>
      <c r="H37" s="11">
        <v>2677.5</v>
      </c>
      <c r="I37" s="11">
        <v>2233.1566765091861</v>
      </c>
      <c r="J37" s="11">
        <v>444.3433234908137</v>
      </c>
      <c r="K37" s="8">
        <v>12.01</v>
      </c>
      <c r="L37" s="8"/>
      <c r="M37" s="12">
        <f t="shared" si="0"/>
        <v>7145.95</v>
      </c>
      <c r="N37" s="12">
        <f t="shared" si="0"/>
        <v>0</v>
      </c>
      <c r="O37" s="12">
        <f t="shared" si="1"/>
        <v>7145.95</v>
      </c>
    </row>
    <row r="38" spans="1:15" x14ac:dyDescent="0.25">
      <c r="A38" s="8"/>
      <c r="B38" s="8"/>
      <c r="C38" s="9"/>
      <c r="D38" s="8"/>
      <c r="E38" s="8" t="s">
        <v>1428</v>
      </c>
      <c r="F38" s="8">
        <v>4.5</v>
      </c>
      <c r="G38" s="10">
        <v>109</v>
      </c>
      <c r="H38" s="11">
        <v>490.5</v>
      </c>
      <c r="I38" s="11">
        <v>951.80029761904757</v>
      </c>
      <c r="J38" s="11">
        <v>-461.30029761904763</v>
      </c>
      <c r="K38" s="8">
        <v>14.31</v>
      </c>
      <c r="L38" s="8"/>
      <c r="M38" s="12">
        <f t="shared" si="0"/>
        <v>1559.79</v>
      </c>
      <c r="N38" s="12">
        <f t="shared" si="0"/>
        <v>0</v>
      </c>
      <c r="O38" s="12">
        <f t="shared" si="1"/>
        <v>1559.79</v>
      </c>
    </row>
    <row r="39" spans="1:15" x14ac:dyDescent="0.25">
      <c r="A39" s="8"/>
      <c r="B39" s="8"/>
      <c r="C39" s="9"/>
      <c r="D39" s="8"/>
      <c r="E39" s="8" t="s">
        <v>1429</v>
      </c>
      <c r="F39" s="8">
        <v>4.5</v>
      </c>
      <c r="G39" s="10">
        <v>126</v>
      </c>
      <c r="H39" s="11">
        <v>567</v>
      </c>
      <c r="I39" s="11">
        <v>582.57362637362644</v>
      </c>
      <c r="J39" s="11">
        <v>-15.573626373626396</v>
      </c>
      <c r="K39" s="8">
        <v>12.08</v>
      </c>
      <c r="L39" s="8"/>
      <c r="M39" s="12">
        <f t="shared" si="0"/>
        <v>1522.08</v>
      </c>
      <c r="N39" s="12">
        <f t="shared" si="0"/>
        <v>0</v>
      </c>
      <c r="O39" s="12">
        <f t="shared" si="1"/>
        <v>1522.08</v>
      </c>
    </row>
    <row r="40" spans="1:15" x14ac:dyDescent="0.25">
      <c r="A40" s="8"/>
      <c r="B40" s="8"/>
      <c r="C40" s="9"/>
      <c r="D40" s="8"/>
      <c r="E40" s="8" t="s">
        <v>1430</v>
      </c>
      <c r="F40" s="8">
        <v>4.5</v>
      </c>
      <c r="G40" s="10">
        <v>413</v>
      </c>
      <c r="H40" s="11">
        <v>1858.5</v>
      </c>
      <c r="I40" s="11">
        <v>1991.6464658634536</v>
      </c>
      <c r="J40" s="11">
        <v>-133.14646586345387</v>
      </c>
      <c r="K40" s="8">
        <v>12.14</v>
      </c>
      <c r="L40" s="8"/>
      <c r="M40" s="12">
        <f t="shared" si="0"/>
        <v>5013.8200000000006</v>
      </c>
      <c r="N40" s="12">
        <f t="shared" si="0"/>
        <v>0</v>
      </c>
      <c r="O40" s="12">
        <f t="shared" si="1"/>
        <v>5013.8200000000006</v>
      </c>
    </row>
    <row r="41" spans="1:15" x14ac:dyDescent="0.25">
      <c r="A41" s="8"/>
      <c r="B41" s="8"/>
      <c r="C41" s="9"/>
      <c r="D41" s="8"/>
      <c r="E41" s="8" t="s">
        <v>1431</v>
      </c>
      <c r="F41" s="8">
        <v>4.5</v>
      </c>
      <c r="G41" s="10">
        <v>382</v>
      </c>
      <c r="H41" s="11">
        <v>1719</v>
      </c>
      <c r="I41" s="11">
        <v>1558.2606483357501</v>
      </c>
      <c r="J41" s="11">
        <v>160.73935166424985</v>
      </c>
      <c r="K41" s="8">
        <v>9.58</v>
      </c>
      <c r="L41" s="8"/>
      <c r="M41" s="12">
        <f t="shared" si="0"/>
        <v>3659.56</v>
      </c>
      <c r="N41" s="12">
        <f t="shared" si="0"/>
        <v>0</v>
      </c>
      <c r="O41" s="12">
        <f t="shared" si="1"/>
        <v>3659.56</v>
      </c>
    </row>
    <row r="42" spans="1:15" x14ac:dyDescent="0.25">
      <c r="A42" s="8"/>
      <c r="B42" s="8"/>
      <c r="C42" s="9"/>
      <c r="D42" s="8"/>
      <c r="E42" s="8" t="s">
        <v>1432</v>
      </c>
      <c r="F42" s="8">
        <v>4.5</v>
      </c>
      <c r="G42" s="10">
        <v>104</v>
      </c>
      <c r="H42" s="11">
        <v>468</v>
      </c>
      <c r="I42" s="11">
        <v>505.09035087719298</v>
      </c>
      <c r="J42" s="11">
        <v>-37.090350877192989</v>
      </c>
      <c r="K42" s="8">
        <v>9.83</v>
      </c>
      <c r="L42" s="8"/>
      <c r="M42" s="12">
        <f t="shared" si="0"/>
        <v>1022.32</v>
      </c>
      <c r="N42" s="12">
        <f t="shared" si="0"/>
        <v>0</v>
      </c>
      <c r="O42" s="12">
        <f t="shared" si="1"/>
        <v>1022.32</v>
      </c>
    </row>
    <row r="43" spans="1:15" x14ac:dyDescent="0.25">
      <c r="A43" s="8"/>
      <c r="B43" s="8"/>
      <c r="C43" s="9"/>
      <c r="D43" s="8"/>
      <c r="E43" s="8" t="s">
        <v>1433</v>
      </c>
      <c r="F43" s="8">
        <v>4.5</v>
      </c>
      <c r="G43" s="10">
        <v>3</v>
      </c>
      <c r="H43" s="11">
        <v>13.5</v>
      </c>
      <c r="I43" s="11">
        <v>15.605263157894736</v>
      </c>
      <c r="J43" s="11">
        <v>-2.1052631578947363</v>
      </c>
      <c r="K43" s="8">
        <v>10.28</v>
      </c>
      <c r="L43" s="8"/>
      <c r="M43" s="12">
        <f t="shared" si="0"/>
        <v>30.839999999999996</v>
      </c>
      <c r="N43" s="12">
        <f t="shared" si="0"/>
        <v>0</v>
      </c>
      <c r="O43" s="12">
        <f t="shared" si="1"/>
        <v>30.839999999999996</v>
      </c>
    </row>
    <row r="44" spans="1:15" x14ac:dyDescent="0.25">
      <c r="A44" s="8"/>
      <c r="B44" s="8"/>
      <c r="C44" s="9"/>
      <c r="D44" s="8"/>
      <c r="E44" s="8" t="s">
        <v>1007</v>
      </c>
      <c r="F44" s="8">
        <v>4.5</v>
      </c>
      <c r="G44" s="10">
        <v>2</v>
      </c>
      <c r="H44" s="11">
        <v>9</v>
      </c>
      <c r="I44" s="11">
        <v>13.177777777777779</v>
      </c>
      <c r="J44" s="11">
        <v>-4.1777777777777789</v>
      </c>
      <c r="K44" s="8">
        <v>11.62</v>
      </c>
      <c r="L44" s="8"/>
      <c r="M44" s="12">
        <f t="shared" si="0"/>
        <v>23.24</v>
      </c>
      <c r="N44" s="12">
        <f t="shared" si="0"/>
        <v>0</v>
      </c>
      <c r="O44" s="12">
        <f t="shared" si="1"/>
        <v>23.24</v>
      </c>
    </row>
    <row r="45" spans="1:15" x14ac:dyDescent="0.25">
      <c r="A45" s="8"/>
      <c r="B45" s="8"/>
      <c r="C45" s="9"/>
      <c r="D45" s="8"/>
      <c r="E45" s="8" t="s">
        <v>821</v>
      </c>
      <c r="F45" s="8">
        <v>4.5</v>
      </c>
      <c r="G45" s="10">
        <v>20</v>
      </c>
      <c r="H45" s="11">
        <v>90</v>
      </c>
      <c r="I45" s="11">
        <v>109.63911111111112</v>
      </c>
      <c r="J45" s="11">
        <v>-19.63911111111112</v>
      </c>
      <c r="K45" s="8">
        <v>10.94</v>
      </c>
      <c r="L45" s="8"/>
      <c r="M45" s="12">
        <f t="shared" si="0"/>
        <v>218.79999999999998</v>
      </c>
      <c r="N45" s="12">
        <f t="shared" si="0"/>
        <v>0</v>
      </c>
      <c r="O45" s="12">
        <f t="shared" si="1"/>
        <v>218.79999999999998</v>
      </c>
    </row>
    <row r="46" spans="1:15" x14ac:dyDescent="0.25">
      <c r="A46" s="8"/>
      <c r="B46" s="8"/>
      <c r="C46" s="9"/>
      <c r="D46" s="8"/>
      <c r="E46" s="8" t="s">
        <v>1008</v>
      </c>
      <c r="F46" s="8">
        <v>4.5</v>
      </c>
      <c r="G46" s="10">
        <v>32</v>
      </c>
      <c r="H46" s="11">
        <v>144</v>
      </c>
      <c r="I46" s="11">
        <v>149.41732283464566</v>
      </c>
      <c r="J46" s="11">
        <v>-5.4173228346456597</v>
      </c>
      <c r="K46" s="8">
        <v>13.31</v>
      </c>
      <c r="L46" s="8"/>
      <c r="M46" s="12">
        <f t="shared" si="0"/>
        <v>425.92</v>
      </c>
      <c r="N46" s="12">
        <f t="shared" si="0"/>
        <v>0</v>
      </c>
      <c r="O46" s="12">
        <f t="shared" si="1"/>
        <v>425.92</v>
      </c>
    </row>
    <row r="47" spans="1:15" x14ac:dyDescent="0.25">
      <c r="A47" s="8"/>
      <c r="B47" s="8"/>
      <c r="C47" s="9"/>
      <c r="D47" s="8"/>
      <c r="E47" s="8" t="s">
        <v>1123</v>
      </c>
      <c r="F47" s="8">
        <v>4.5</v>
      </c>
      <c r="G47" s="10">
        <v>3</v>
      </c>
      <c r="H47" s="11">
        <v>13.5</v>
      </c>
      <c r="I47" s="11">
        <v>15.605263157894736</v>
      </c>
      <c r="J47" s="11">
        <v>-2.1052631578947363</v>
      </c>
      <c r="K47" s="8">
        <v>10.220000000000001</v>
      </c>
      <c r="L47" s="8"/>
      <c r="M47" s="12">
        <f t="shared" si="0"/>
        <v>30.660000000000004</v>
      </c>
      <c r="N47" s="12">
        <f t="shared" si="0"/>
        <v>0</v>
      </c>
      <c r="O47" s="12">
        <f t="shared" si="1"/>
        <v>30.660000000000004</v>
      </c>
    </row>
    <row r="48" spans="1:15" x14ac:dyDescent="0.25">
      <c r="A48" s="8"/>
      <c r="B48" s="8"/>
      <c r="C48" s="9"/>
      <c r="D48" s="8"/>
      <c r="E48" s="8" t="s">
        <v>1248</v>
      </c>
      <c r="F48" s="8">
        <v>4.5</v>
      </c>
      <c r="G48" s="10">
        <v>11</v>
      </c>
      <c r="H48" s="11">
        <v>49.5</v>
      </c>
      <c r="I48" s="11">
        <v>78.590361445783145</v>
      </c>
      <c r="J48" s="11">
        <v>-29.090361445783145</v>
      </c>
      <c r="K48" s="8">
        <v>9.92</v>
      </c>
      <c r="L48" s="8"/>
      <c r="M48" s="12">
        <f t="shared" si="0"/>
        <v>109.12</v>
      </c>
      <c r="N48" s="12">
        <f t="shared" si="0"/>
        <v>0</v>
      </c>
      <c r="O48" s="12">
        <f t="shared" si="1"/>
        <v>109.12</v>
      </c>
    </row>
    <row r="49" spans="1:15" x14ac:dyDescent="0.25">
      <c r="A49" s="8"/>
      <c r="B49" s="8"/>
      <c r="C49" s="9"/>
      <c r="D49" s="8"/>
      <c r="E49" s="8" t="s">
        <v>1124</v>
      </c>
      <c r="F49" s="8">
        <v>4.5</v>
      </c>
      <c r="G49" s="10">
        <v>82</v>
      </c>
      <c r="H49" s="11">
        <v>369</v>
      </c>
      <c r="I49" s="11">
        <v>465.86912280701756</v>
      </c>
      <c r="J49" s="11">
        <v>-96.869122807017561</v>
      </c>
      <c r="K49" s="8">
        <v>9.48</v>
      </c>
      <c r="L49" s="8"/>
      <c r="M49" s="12">
        <f t="shared" si="0"/>
        <v>777.36</v>
      </c>
      <c r="N49" s="12">
        <f t="shared" si="0"/>
        <v>0</v>
      </c>
      <c r="O49" s="12">
        <f t="shared" si="1"/>
        <v>777.36</v>
      </c>
    </row>
    <row r="50" spans="1:15" x14ac:dyDescent="0.25">
      <c r="A50" s="8"/>
      <c r="B50" s="8"/>
      <c r="C50" s="9"/>
      <c r="D50" s="8"/>
      <c r="E50" s="8" t="s">
        <v>1434</v>
      </c>
      <c r="F50" s="8">
        <v>4.5</v>
      </c>
      <c r="G50" s="10">
        <v>145</v>
      </c>
      <c r="H50" s="11">
        <v>652.5</v>
      </c>
      <c r="I50" s="11">
        <v>949.33054452715737</v>
      </c>
      <c r="J50" s="11">
        <v>-296.83054452715737</v>
      </c>
      <c r="K50" s="8">
        <v>9.4499999999999993</v>
      </c>
      <c r="L50" s="8"/>
      <c r="M50" s="12">
        <f t="shared" si="0"/>
        <v>1370.25</v>
      </c>
      <c r="N50" s="12">
        <f t="shared" si="0"/>
        <v>0</v>
      </c>
      <c r="O50" s="12">
        <f t="shared" si="1"/>
        <v>1370.25</v>
      </c>
    </row>
    <row r="51" spans="1:15" x14ac:dyDescent="0.25">
      <c r="A51" s="8"/>
      <c r="B51" s="8"/>
      <c r="C51" s="9"/>
      <c r="D51" s="8"/>
      <c r="E51" s="8" t="s">
        <v>1009</v>
      </c>
      <c r="F51" s="8">
        <v>4.5</v>
      </c>
      <c r="G51" s="10">
        <v>4</v>
      </c>
      <c r="H51" s="11">
        <v>18</v>
      </c>
      <c r="I51" s="11">
        <v>23.72</v>
      </c>
      <c r="J51" s="11">
        <v>-5.7199999999999989</v>
      </c>
      <c r="K51" s="8">
        <v>10</v>
      </c>
      <c r="L51" s="8"/>
      <c r="M51" s="12">
        <f t="shared" si="0"/>
        <v>40</v>
      </c>
      <c r="N51" s="12">
        <f t="shared" si="0"/>
        <v>0</v>
      </c>
      <c r="O51" s="12">
        <f t="shared" si="1"/>
        <v>40</v>
      </c>
    </row>
    <row r="52" spans="1:15" x14ac:dyDescent="0.25">
      <c r="A52" s="8"/>
      <c r="B52" s="8"/>
      <c r="C52" s="9"/>
      <c r="D52" s="8"/>
      <c r="E52" s="8" t="s">
        <v>1010</v>
      </c>
      <c r="F52" s="8">
        <v>4.5</v>
      </c>
      <c r="G52" s="10">
        <v>83</v>
      </c>
      <c r="H52" s="11">
        <v>373.5</v>
      </c>
      <c r="I52" s="11">
        <v>538.40748326639891</v>
      </c>
      <c r="J52" s="11">
        <v>-164.90748326639891</v>
      </c>
      <c r="K52" s="8">
        <v>11.05</v>
      </c>
      <c r="L52" s="8"/>
      <c r="M52" s="12">
        <f t="shared" si="0"/>
        <v>917.15000000000009</v>
      </c>
      <c r="N52" s="12">
        <f t="shared" si="0"/>
        <v>0</v>
      </c>
      <c r="O52" s="12">
        <f t="shared" si="1"/>
        <v>917.15000000000009</v>
      </c>
    </row>
    <row r="53" spans="1:15" x14ac:dyDescent="0.25">
      <c r="A53" s="8"/>
      <c r="B53" s="8"/>
      <c r="C53" s="9"/>
      <c r="D53" s="8"/>
      <c r="E53" s="8" t="s">
        <v>702</v>
      </c>
      <c r="F53" s="8">
        <v>4.5</v>
      </c>
      <c r="G53" s="10">
        <v>10</v>
      </c>
      <c r="H53" s="11">
        <v>45</v>
      </c>
      <c r="I53" s="11">
        <v>65.888888888888886</v>
      </c>
      <c r="J53" s="11">
        <v>-20.888888888888886</v>
      </c>
      <c r="K53" s="8">
        <v>10.82</v>
      </c>
      <c r="L53" s="8"/>
      <c r="M53" s="12">
        <f t="shared" si="0"/>
        <v>108.2</v>
      </c>
      <c r="N53" s="12">
        <f t="shared" si="0"/>
        <v>0</v>
      </c>
      <c r="O53" s="12">
        <f t="shared" si="1"/>
        <v>108.2</v>
      </c>
    </row>
    <row r="54" spans="1:15" x14ac:dyDescent="0.25">
      <c r="A54" s="8"/>
      <c r="B54" s="8"/>
      <c r="C54" s="9"/>
      <c r="D54" s="8"/>
      <c r="E54" s="8" t="s">
        <v>703</v>
      </c>
      <c r="F54" s="8">
        <v>4.5</v>
      </c>
      <c r="G54" s="10">
        <v>1</v>
      </c>
      <c r="H54" s="11">
        <v>4.5</v>
      </c>
      <c r="I54" s="11">
        <v>6.5888888888888895</v>
      </c>
      <c r="J54" s="11">
        <v>-2.0888888888888895</v>
      </c>
      <c r="K54" s="8">
        <v>10.42</v>
      </c>
      <c r="L54" s="8"/>
      <c r="M54" s="12">
        <f t="shared" si="0"/>
        <v>10.42</v>
      </c>
      <c r="N54" s="12">
        <f t="shared" si="0"/>
        <v>0</v>
      </c>
      <c r="O54" s="12">
        <f t="shared" si="1"/>
        <v>10.42</v>
      </c>
    </row>
    <row r="55" spans="1:15" x14ac:dyDescent="0.25">
      <c r="A55" s="8"/>
      <c r="B55" s="8"/>
      <c r="C55" s="9"/>
      <c r="D55" s="8"/>
      <c r="E55" s="8" t="s">
        <v>1249</v>
      </c>
      <c r="F55" s="8">
        <v>4.5</v>
      </c>
      <c r="G55" s="10">
        <v>110</v>
      </c>
      <c r="H55" s="11">
        <v>495</v>
      </c>
      <c r="I55" s="11">
        <v>581.35160470085475</v>
      </c>
      <c r="J55" s="11">
        <v>-86.351604700854708</v>
      </c>
      <c r="K55" s="8">
        <v>10.51</v>
      </c>
      <c r="L55" s="8"/>
      <c r="M55" s="12">
        <f t="shared" si="0"/>
        <v>1156.0999999999999</v>
      </c>
      <c r="N55" s="12">
        <f t="shared" si="0"/>
        <v>0</v>
      </c>
      <c r="O55" s="12">
        <f t="shared" si="1"/>
        <v>1156.0999999999999</v>
      </c>
    </row>
    <row r="56" spans="1:15" x14ac:dyDescent="0.25">
      <c r="A56" s="8"/>
      <c r="B56" s="8"/>
      <c r="C56" s="9"/>
      <c r="D56" s="8"/>
      <c r="E56" s="8" t="s">
        <v>822</v>
      </c>
      <c r="F56" s="8">
        <v>4.5</v>
      </c>
      <c r="G56" s="10">
        <v>32</v>
      </c>
      <c r="H56" s="11">
        <v>144</v>
      </c>
      <c r="I56" s="11">
        <v>155.17611548556431</v>
      </c>
      <c r="J56" s="11">
        <v>-11.176115485564296</v>
      </c>
      <c r="K56" s="8">
        <v>11.12</v>
      </c>
      <c r="L56" s="8"/>
      <c r="M56" s="12">
        <f t="shared" si="0"/>
        <v>355.84</v>
      </c>
      <c r="N56" s="12">
        <f t="shared" si="0"/>
        <v>0</v>
      </c>
      <c r="O56" s="12">
        <f t="shared" si="1"/>
        <v>355.84</v>
      </c>
    </row>
    <row r="57" spans="1:15" x14ac:dyDescent="0.25">
      <c r="A57" s="8"/>
      <c r="B57" s="8"/>
      <c r="C57" s="9" t="s">
        <v>30</v>
      </c>
      <c r="D57" s="8" t="s">
        <v>49</v>
      </c>
      <c r="E57" s="8" t="s">
        <v>1126</v>
      </c>
      <c r="F57" s="8">
        <v>5</v>
      </c>
      <c r="G57" s="10">
        <v>25</v>
      </c>
      <c r="H57" s="11">
        <v>125</v>
      </c>
      <c r="I57" s="11">
        <v>205.90277777777777</v>
      </c>
      <c r="J57" s="11">
        <v>-80.902777777777771</v>
      </c>
      <c r="K57" s="8">
        <v>11.96</v>
      </c>
      <c r="L57" s="8"/>
      <c r="M57" s="12">
        <f t="shared" si="0"/>
        <v>299</v>
      </c>
      <c r="N57" s="12">
        <f t="shared" si="0"/>
        <v>0</v>
      </c>
      <c r="O57" s="12">
        <f t="shared" si="1"/>
        <v>299</v>
      </c>
    </row>
    <row r="58" spans="1:15" x14ac:dyDescent="0.25">
      <c r="A58" s="8"/>
      <c r="B58" s="8"/>
      <c r="C58" s="9"/>
      <c r="D58" s="8"/>
      <c r="E58" s="8" t="s">
        <v>1435</v>
      </c>
      <c r="F58" s="8">
        <v>5</v>
      </c>
      <c r="G58" s="10">
        <v>95</v>
      </c>
      <c r="H58" s="11">
        <v>475</v>
      </c>
      <c r="I58" s="11">
        <v>926.5625</v>
      </c>
      <c r="J58" s="11">
        <v>-451.5625</v>
      </c>
      <c r="K58" s="8">
        <v>15.81</v>
      </c>
      <c r="L58" s="8"/>
      <c r="M58" s="12">
        <f t="shared" si="0"/>
        <v>1501.95</v>
      </c>
      <c r="N58" s="12">
        <f t="shared" si="0"/>
        <v>0</v>
      </c>
      <c r="O58" s="12">
        <f t="shared" si="1"/>
        <v>1501.95</v>
      </c>
    </row>
    <row r="59" spans="1:15" x14ac:dyDescent="0.25">
      <c r="A59" s="8"/>
      <c r="B59" s="8"/>
      <c r="C59" s="9"/>
      <c r="D59" s="8"/>
      <c r="E59" s="8" t="s">
        <v>1436</v>
      </c>
      <c r="F59" s="8">
        <v>5</v>
      </c>
      <c r="G59" s="10">
        <v>94</v>
      </c>
      <c r="H59" s="11">
        <v>470</v>
      </c>
      <c r="I59" s="11">
        <v>624.93076923076922</v>
      </c>
      <c r="J59" s="11">
        <v>-154.93076923076924</v>
      </c>
      <c r="K59" s="8">
        <v>15.48</v>
      </c>
      <c r="L59" s="8"/>
      <c r="M59" s="12">
        <f t="shared" si="0"/>
        <v>1455.1200000000001</v>
      </c>
      <c r="N59" s="12">
        <f t="shared" si="0"/>
        <v>0</v>
      </c>
      <c r="O59" s="12">
        <f t="shared" si="1"/>
        <v>1455.1200000000001</v>
      </c>
    </row>
    <row r="60" spans="1:15" x14ac:dyDescent="0.25">
      <c r="A60" s="8"/>
      <c r="B60" s="8"/>
      <c r="C60" s="9"/>
      <c r="D60" s="8"/>
      <c r="E60" s="8" t="s">
        <v>1437</v>
      </c>
      <c r="F60" s="8">
        <v>5</v>
      </c>
      <c r="G60" s="10">
        <v>11</v>
      </c>
      <c r="H60" s="11">
        <v>55</v>
      </c>
      <c r="I60" s="11">
        <v>593</v>
      </c>
      <c r="J60" s="11">
        <v>-538</v>
      </c>
      <c r="K60" s="8">
        <v>14.82</v>
      </c>
      <c r="L60" s="8"/>
      <c r="M60" s="12">
        <f t="shared" si="0"/>
        <v>163.02000000000001</v>
      </c>
      <c r="N60" s="12">
        <f t="shared" si="0"/>
        <v>0</v>
      </c>
      <c r="O60" s="12">
        <f t="shared" si="1"/>
        <v>163.02000000000001</v>
      </c>
    </row>
    <row r="61" spans="1:15" x14ac:dyDescent="0.25">
      <c r="A61" s="8"/>
      <c r="B61" s="8"/>
      <c r="C61" s="9"/>
      <c r="D61" s="8"/>
      <c r="E61" s="8" t="s">
        <v>1011</v>
      </c>
      <c r="F61" s="8">
        <v>5</v>
      </c>
      <c r="G61" s="10">
        <v>66</v>
      </c>
      <c r="H61" s="11">
        <v>330</v>
      </c>
      <c r="I61" s="11">
        <v>402.58381147540979</v>
      </c>
      <c r="J61" s="11">
        <v>-72.583811475409817</v>
      </c>
      <c r="K61" s="8">
        <v>12.74</v>
      </c>
      <c r="L61" s="8"/>
      <c r="M61" s="12">
        <f t="shared" si="0"/>
        <v>840.84</v>
      </c>
      <c r="N61" s="12">
        <f t="shared" si="0"/>
        <v>0</v>
      </c>
      <c r="O61" s="12">
        <f t="shared" si="1"/>
        <v>840.84</v>
      </c>
    </row>
    <row r="62" spans="1:15" x14ac:dyDescent="0.25">
      <c r="A62" s="8"/>
      <c r="B62" s="8"/>
      <c r="C62" s="9"/>
      <c r="D62" s="8"/>
      <c r="E62" s="8" t="s">
        <v>823</v>
      </c>
      <c r="F62" s="8">
        <v>5</v>
      </c>
      <c r="G62" s="10">
        <v>32</v>
      </c>
      <c r="H62" s="11">
        <v>160</v>
      </c>
      <c r="I62" s="11">
        <v>208.71655737704918</v>
      </c>
      <c r="J62" s="11">
        <v>-48.716557377049178</v>
      </c>
      <c r="K62" s="8">
        <v>12.82</v>
      </c>
      <c r="L62" s="8"/>
      <c r="M62" s="12">
        <f t="shared" si="0"/>
        <v>410.24</v>
      </c>
      <c r="N62" s="12">
        <f t="shared" si="0"/>
        <v>0</v>
      </c>
      <c r="O62" s="12">
        <f t="shared" si="1"/>
        <v>410.24</v>
      </c>
    </row>
    <row r="63" spans="1:15" x14ac:dyDescent="0.25">
      <c r="A63" s="8"/>
      <c r="B63" s="8"/>
      <c r="C63" s="9"/>
      <c r="D63" s="8"/>
      <c r="E63" s="8" t="s">
        <v>1438</v>
      </c>
      <c r="F63" s="8">
        <v>5</v>
      </c>
      <c r="G63" s="10">
        <v>230</v>
      </c>
      <c r="H63" s="11">
        <v>1150</v>
      </c>
      <c r="I63" s="11">
        <v>1445.4375</v>
      </c>
      <c r="J63" s="11">
        <v>-295.4375</v>
      </c>
      <c r="K63" s="8">
        <v>12.59</v>
      </c>
      <c r="L63" s="8"/>
      <c r="M63" s="12">
        <f t="shared" si="0"/>
        <v>2895.7</v>
      </c>
      <c r="N63" s="12">
        <f t="shared" si="0"/>
        <v>0</v>
      </c>
      <c r="O63" s="12">
        <f t="shared" si="1"/>
        <v>2895.7</v>
      </c>
    </row>
    <row r="64" spans="1:15" x14ac:dyDescent="0.25">
      <c r="A64" s="8"/>
      <c r="B64" s="8"/>
      <c r="C64" s="9"/>
      <c r="D64" s="8"/>
      <c r="E64" s="8" t="s">
        <v>824</v>
      </c>
      <c r="F64" s="8">
        <v>4.8</v>
      </c>
      <c r="G64" s="10">
        <v>21</v>
      </c>
      <c r="H64" s="11">
        <v>100.8</v>
      </c>
      <c r="I64" s="11">
        <v>183.13235294117649</v>
      </c>
      <c r="J64" s="11">
        <v>-82.332352941176495</v>
      </c>
      <c r="K64" s="8">
        <v>10.81</v>
      </c>
      <c r="L64" s="8"/>
      <c r="M64" s="12">
        <f t="shared" si="0"/>
        <v>227.01000000000002</v>
      </c>
      <c r="N64" s="12">
        <f t="shared" si="0"/>
        <v>0</v>
      </c>
      <c r="O64" s="12">
        <f t="shared" si="1"/>
        <v>227.01000000000002</v>
      </c>
    </row>
    <row r="65" spans="1:15" x14ac:dyDescent="0.25">
      <c r="A65" s="8"/>
      <c r="B65" s="8"/>
      <c r="C65" s="9"/>
      <c r="D65" s="8"/>
      <c r="E65" s="8" t="s">
        <v>1252</v>
      </c>
      <c r="F65" s="8">
        <v>5</v>
      </c>
      <c r="G65" s="10">
        <v>609</v>
      </c>
      <c r="H65" s="11">
        <v>3045</v>
      </c>
      <c r="I65" s="11">
        <v>3921.645511357548</v>
      </c>
      <c r="J65" s="11">
        <v>-876.64551135754846</v>
      </c>
      <c r="K65" s="8">
        <v>11.98</v>
      </c>
      <c r="L65" s="8"/>
      <c r="M65" s="12">
        <f t="shared" si="0"/>
        <v>7295.8200000000006</v>
      </c>
      <c r="N65" s="12">
        <f t="shared" si="0"/>
        <v>0</v>
      </c>
      <c r="O65" s="12">
        <f t="shared" si="1"/>
        <v>7295.8200000000006</v>
      </c>
    </row>
    <row r="66" spans="1:15" x14ac:dyDescent="0.25">
      <c r="A66" s="8"/>
      <c r="B66" s="8"/>
      <c r="C66" s="9"/>
      <c r="D66" s="8"/>
      <c r="E66" s="8" t="s">
        <v>1013</v>
      </c>
      <c r="F66" s="8">
        <v>5</v>
      </c>
      <c r="G66" s="10">
        <v>2</v>
      </c>
      <c r="H66" s="11">
        <v>10</v>
      </c>
      <c r="I66" s="11">
        <v>14.825000000000001</v>
      </c>
      <c r="J66" s="11">
        <v>-4.8250000000000011</v>
      </c>
      <c r="K66" s="8">
        <v>10.78</v>
      </c>
      <c r="L66" s="8"/>
      <c r="M66" s="12">
        <f t="shared" si="0"/>
        <v>21.56</v>
      </c>
      <c r="N66" s="12">
        <f t="shared" si="0"/>
        <v>0</v>
      </c>
      <c r="O66" s="12">
        <f t="shared" si="1"/>
        <v>21.56</v>
      </c>
    </row>
    <row r="67" spans="1:15" x14ac:dyDescent="0.25">
      <c r="A67" s="8"/>
      <c r="B67" s="8"/>
      <c r="C67" s="9"/>
      <c r="D67" s="8"/>
      <c r="E67" s="8" t="s">
        <v>1014</v>
      </c>
      <c r="F67" s="8">
        <v>5</v>
      </c>
      <c r="G67" s="10">
        <v>18</v>
      </c>
      <c r="H67" s="11">
        <v>90</v>
      </c>
      <c r="I67" s="11">
        <v>82.107692307692318</v>
      </c>
      <c r="J67" s="11">
        <v>7.892307692307682</v>
      </c>
      <c r="K67" s="8">
        <v>11.62</v>
      </c>
      <c r="L67" s="8"/>
      <c r="M67" s="12">
        <f t="shared" si="0"/>
        <v>209.16</v>
      </c>
      <c r="N67" s="12">
        <f t="shared" si="0"/>
        <v>0</v>
      </c>
      <c r="O67" s="12">
        <f t="shared" si="1"/>
        <v>209.16</v>
      </c>
    </row>
    <row r="68" spans="1:15" x14ac:dyDescent="0.25">
      <c r="A68" s="8"/>
      <c r="B68" s="8"/>
      <c r="C68" s="9"/>
      <c r="D68" s="8"/>
      <c r="E68" s="8" t="s">
        <v>1129</v>
      </c>
      <c r="F68" s="8">
        <v>4.8</v>
      </c>
      <c r="G68" s="10">
        <v>40</v>
      </c>
      <c r="H68" s="11">
        <v>192</v>
      </c>
      <c r="I68" s="11">
        <v>325.76987179487185</v>
      </c>
      <c r="J68" s="11">
        <v>-133.76987179487179</v>
      </c>
      <c r="K68" s="8">
        <v>13.1</v>
      </c>
      <c r="L68" s="8"/>
      <c r="M68" s="12">
        <f t="shared" si="0"/>
        <v>524</v>
      </c>
      <c r="N68" s="12">
        <f t="shared" si="0"/>
        <v>0</v>
      </c>
      <c r="O68" s="12">
        <f t="shared" si="1"/>
        <v>524</v>
      </c>
    </row>
    <row r="69" spans="1:15" x14ac:dyDescent="0.25">
      <c r="A69" s="8"/>
      <c r="B69" s="8"/>
      <c r="C69" s="9"/>
      <c r="D69" s="8"/>
      <c r="E69" s="8" t="s">
        <v>1254</v>
      </c>
      <c r="F69" s="8">
        <v>4.8</v>
      </c>
      <c r="G69" s="10">
        <v>6</v>
      </c>
      <c r="H69" s="11">
        <v>28.8</v>
      </c>
      <c r="I69" s="11">
        <v>27.668348045397227</v>
      </c>
      <c r="J69" s="11">
        <v>1.1316519546027717</v>
      </c>
      <c r="K69" s="8">
        <v>13.49</v>
      </c>
      <c r="L69" s="8"/>
      <c r="M69" s="12">
        <f t="shared" ref="M69:N132" si="2">$G69*K69</f>
        <v>80.94</v>
      </c>
      <c r="N69" s="12">
        <f t="shared" si="2"/>
        <v>0</v>
      </c>
      <c r="O69" s="12">
        <f t="shared" ref="O69:O132" si="3">M69+N69</f>
        <v>80.94</v>
      </c>
    </row>
    <row r="70" spans="1:15" x14ac:dyDescent="0.25">
      <c r="A70" s="8"/>
      <c r="B70" s="8"/>
      <c r="C70" s="9"/>
      <c r="D70" s="8"/>
      <c r="E70" s="8" t="s">
        <v>1016</v>
      </c>
      <c r="F70" s="8">
        <v>5</v>
      </c>
      <c r="G70" s="10">
        <v>6</v>
      </c>
      <c r="H70" s="11">
        <v>30</v>
      </c>
      <c r="I70" s="11">
        <v>49.416666666666664</v>
      </c>
      <c r="J70" s="11">
        <v>-19.416666666666664</v>
      </c>
      <c r="K70" s="8">
        <v>11.98</v>
      </c>
      <c r="L70" s="8"/>
      <c r="M70" s="12">
        <f t="shared" si="2"/>
        <v>71.88</v>
      </c>
      <c r="N70" s="12">
        <f t="shared" si="2"/>
        <v>0</v>
      </c>
      <c r="O70" s="12">
        <f t="shared" si="3"/>
        <v>71.88</v>
      </c>
    </row>
    <row r="71" spans="1:15" x14ac:dyDescent="0.25">
      <c r="A71" s="8"/>
      <c r="B71" s="8"/>
      <c r="C71" s="9"/>
      <c r="D71" s="8"/>
      <c r="E71" s="8" t="s">
        <v>1439</v>
      </c>
      <c r="F71" s="8">
        <v>5</v>
      </c>
      <c r="G71" s="10">
        <v>638</v>
      </c>
      <c r="H71" s="11">
        <v>3190</v>
      </c>
      <c r="I71" s="11">
        <v>2848.3006410256412</v>
      </c>
      <c r="J71" s="11">
        <v>341.69935897435903</v>
      </c>
      <c r="K71" s="8">
        <v>11.73</v>
      </c>
      <c r="L71" s="8"/>
      <c r="M71" s="12">
        <f t="shared" si="2"/>
        <v>7483.7400000000007</v>
      </c>
      <c r="N71" s="12">
        <f t="shared" si="2"/>
        <v>0</v>
      </c>
      <c r="O71" s="12">
        <f t="shared" si="3"/>
        <v>7483.7400000000007</v>
      </c>
    </row>
    <row r="72" spans="1:15" x14ac:dyDescent="0.25">
      <c r="A72" s="8"/>
      <c r="B72" s="8"/>
      <c r="C72" s="9" t="s">
        <v>143</v>
      </c>
      <c r="D72" s="8" t="s">
        <v>124</v>
      </c>
      <c r="E72" s="8" t="s">
        <v>1440</v>
      </c>
      <c r="F72" s="8">
        <v>1.5</v>
      </c>
      <c r="G72" s="10">
        <v>1092</v>
      </c>
      <c r="H72" s="11">
        <v>1638</v>
      </c>
      <c r="I72" s="11">
        <v>2372</v>
      </c>
      <c r="J72" s="11">
        <v>-734</v>
      </c>
      <c r="K72" s="8">
        <v>4.49</v>
      </c>
      <c r="L72" s="8"/>
      <c r="M72" s="12">
        <f t="shared" si="2"/>
        <v>4903.08</v>
      </c>
      <c r="N72" s="12">
        <f t="shared" si="2"/>
        <v>0</v>
      </c>
      <c r="O72" s="12">
        <f t="shared" si="3"/>
        <v>4903.08</v>
      </c>
    </row>
    <row r="73" spans="1:15" x14ac:dyDescent="0.25">
      <c r="A73" s="8"/>
      <c r="B73" s="8"/>
      <c r="C73" s="9"/>
      <c r="D73" s="8"/>
      <c r="E73" s="8" t="s">
        <v>1441</v>
      </c>
      <c r="F73" s="8">
        <v>1.8</v>
      </c>
      <c r="G73" s="10">
        <v>655</v>
      </c>
      <c r="H73" s="11">
        <v>1179</v>
      </c>
      <c r="I73" s="11">
        <v>1019.6206325301205</v>
      </c>
      <c r="J73" s="11">
        <v>159.3793674698795</v>
      </c>
      <c r="K73" s="8">
        <v>4.49</v>
      </c>
      <c r="L73" s="8"/>
      <c r="M73" s="12">
        <f t="shared" si="2"/>
        <v>2940.9500000000003</v>
      </c>
      <c r="N73" s="12">
        <f t="shared" si="2"/>
        <v>0</v>
      </c>
      <c r="O73" s="12">
        <f t="shared" si="3"/>
        <v>2940.9500000000003</v>
      </c>
    </row>
    <row r="74" spans="1:15" x14ac:dyDescent="0.25">
      <c r="A74" s="8"/>
      <c r="B74" s="8"/>
      <c r="C74" s="9"/>
      <c r="D74" s="8"/>
      <c r="E74" s="8" t="s">
        <v>1017</v>
      </c>
      <c r="F74" s="8">
        <v>1.6499999999999997</v>
      </c>
      <c r="G74" s="10">
        <v>622</v>
      </c>
      <c r="H74" s="11">
        <v>1026.3</v>
      </c>
      <c r="I74" s="11">
        <v>1145.6072463768116</v>
      </c>
      <c r="J74" s="11">
        <v>-119.30724637681155</v>
      </c>
      <c r="K74" s="8">
        <v>5.88</v>
      </c>
      <c r="L74" s="8"/>
      <c r="M74" s="12">
        <f t="shared" si="2"/>
        <v>3657.36</v>
      </c>
      <c r="N74" s="12">
        <f t="shared" si="2"/>
        <v>0</v>
      </c>
      <c r="O74" s="12">
        <f t="shared" si="3"/>
        <v>3657.36</v>
      </c>
    </row>
    <row r="75" spans="1:15" x14ac:dyDescent="0.25">
      <c r="A75" s="8"/>
      <c r="B75" s="8"/>
      <c r="C75" s="9"/>
      <c r="D75" s="8"/>
      <c r="E75" s="8" t="s">
        <v>1256</v>
      </c>
      <c r="F75" s="8">
        <v>1.65</v>
      </c>
      <c r="G75" s="10">
        <v>1235</v>
      </c>
      <c r="H75" s="11">
        <v>2037.75</v>
      </c>
      <c r="I75" s="11">
        <v>2135.659420289855</v>
      </c>
      <c r="J75" s="11">
        <v>-97.909420289855078</v>
      </c>
      <c r="K75" s="8">
        <v>5.83</v>
      </c>
      <c r="L75" s="8"/>
      <c r="M75" s="12">
        <f t="shared" si="2"/>
        <v>7200.05</v>
      </c>
      <c r="N75" s="12">
        <f t="shared" si="2"/>
        <v>0</v>
      </c>
      <c r="O75" s="12">
        <f t="shared" si="3"/>
        <v>7200.05</v>
      </c>
    </row>
    <row r="76" spans="1:15" x14ac:dyDescent="0.25">
      <c r="A76" s="8"/>
      <c r="B76" s="8"/>
      <c r="C76" s="9"/>
      <c r="D76" s="8"/>
      <c r="E76" s="8" t="s">
        <v>1442</v>
      </c>
      <c r="F76" s="8">
        <v>1.5</v>
      </c>
      <c r="G76" s="10">
        <v>124</v>
      </c>
      <c r="H76" s="11">
        <v>186</v>
      </c>
      <c r="I76" s="11">
        <v>224.1829268292683</v>
      </c>
      <c r="J76" s="11">
        <v>-38.182926829268297</v>
      </c>
      <c r="K76" s="8">
        <v>5.22</v>
      </c>
      <c r="L76" s="8"/>
      <c r="M76" s="12">
        <f t="shared" si="2"/>
        <v>647.28</v>
      </c>
      <c r="N76" s="12">
        <f t="shared" si="2"/>
        <v>0</v>
      </c>
      <c r="O76" s="12">
        <f t="shared" si="3"/>
        <v>647.28</v>
      </c>
    </row>
    <row r="77" spans="1:15" x14ac:dyDescent="0.25">
      <c r="A77" s="8"/>
      <c r="B77" s="8"/>
      <c r="C77" s="9"/>
      <c r="D77" s="8"/>
      <c r="E77" s="8" t="s">
        <v>1018</v>
      </c>
      <c r="F77" s="8">
        <v>1.5</v>
      </c>
      <c r="G77" s="10">
        <v>192</v>
      </c>
      <c r="H77" s="11">
        <v>288</v>
      </c>
      <c r="I77" s="11">
        <v>333.12859756097561</v>
      </c>
      <c r="J77" s="11">
        <v>-45.128597560975606</v>
      </c>
      <c r="K77" s="8">
        <v>5.42</v>
      </c>
      <c r="L77" s="8"/>
      <c r="M77" s="12">
        <f t="shared" si="2"/>
        <v>1040.6399999999999</v>
      </c>
      <c r="N77" s="12">
        <f t="shared" si="2"/>
        <v>0</v>
      </c>
      <c r="O77" s="12">
        <f t="shared" si="3"/>
        <v>1040.6399999999999</v>
      </c>
    </row>
    <row r="78" spans="1:15" x14ac:dyDescent="0.25">
      <c r="A78" s="8"/>
      <c r="B78" s="8"/>
      <c r="C78" s="9"/>
      <c r="D78" s="8"/>
      <c r="E78" s="8" t="s">
        <v>1443</v>
      </c>
      <c r="F78" s="8">
        <v>1.5</v>
      </c>
      <c r="G78" s="10">
        <v>347</v>
      </c>
      <c r="H78" s="11">
        <v>520.5</v>
      </c>
      <c r="I78" s="11">
        <v>514.42750000000001</v>
      </c>
      <c r="J78" s="11">
        <v>6.0725000000000193</v>
      </c>
      <c r="K78" s="8">
        <v>5.98</v>
      </c>
      <c r="L78" s="8"/>
      <c r="M78" s="12">
        <f t="shared" si="2"/>
        <v>2075.06</v>
      </c>
      <c r="N78" s="12">
        <f t="shared" si="2"/>
        <v>0</v>
      </c>
      <c r="O78" s="12">
        <f t="shared" si="3"/>
        <v>2075.06</v>
      </c>
    </row>
    <row r="79" spans="1:15" x14ac:dyDescent="0.25">
      <c r="A79" s="8"/>
      <c r="B79" s="8"/>
      <c r="C79" s="9"/>
      <c r="D79" s="8"/>
      <c r="E79" s="8" t="s">
        <v>1444</v>
      </c>
      <c r="F79" s="8">
        <v>1.5</v>
      </c>
      <c r="G79" s="10">
        <v>1500</v>
      </c>
      <c r="H79" s="11">
        <v>2250</v>
      </c>
      <c r="I79" s="11">
        <v>2332.9608333333335</v>
      </c>
      <c r="J79" s="11">
        <v>-82.960833333333369</v>
      </c>
      <c r="K79" s="8">
        <v>5.94</v>
      </c>
      <c r="L79" s="8"/>
      <c r="M79" s="12">
        <f t="shared" si="2"/>
        <v>8910</v>
      </c>
      <c r="N79" s="12">
        <f t="shared" si="2"/>
        <v>0</v>
      </c>
      <c r="O79" s="12">
        <f t="shared" si="3"/>
        <v>8910</v>
      </c>
    </row>
    <row r="80" spans="1:15" x14ac:dyDescent="0.25">
      <c r="A80" s="8"/>
      <c r="B80" s="8"/>
      <c r="C80" s="9"/>
      <c r="D80" s="8"/>
      <c r="E80" s="8" t="s">
        <v>1445</v>
      </c>
      <c r="F80" s="8">
        <v>1.5</v>
      </c>
      <c r="G80" s="10">
        <v>285</v>
      </c>
      <c r="H80" s="11">
        <v>427.5</v>
      </c>
      <c r="I80" s="11">
        <v>692.43597560975604</v>
      </c>
      <c r="J80" s="11">
        <v>-264.9359756097561</v>
      </c>
      <c r="K80" s="8">
        <v>5.59</v>
      </c>
      <c r="L80" s="8"/>
      <c r="M80" s="12">
        <f t="shared" si="2"/>
        <v>1593.1499999999999</v>
      </c>
      <c r="N80" s="12">
        <f t="shared" si="2"/>
        <v>0</v>
      </c>
      <c r="O80" s="12">
        <f t="shared" si="3"/>
        <v>1593.1499999999999</v>
      </c>
    </row>
    <row r="81" spans="1:16" x14ac:dyDescent="0.25">
      <c r="A81" s="8"/>
      <c r="B81" s="8"/>
      <c r="C81" s="9"/>
      <c r="D81" s="8"/>
      <c r="E81" s="8" t="s">
        <v>1446</v>
      </c>
      <c r="F81" s="8">
        <v>1.6</v>
      </c>
      <c r="G81" s="10">
        <v>262</v>
      </c>
      <c r="H81" s="11">
        <v>419.2</v>
      </c>
      <c r="I81" s="11">
        <v>388.41500000000002</v>
      </c>
      <c r="J81" s="11">
        <v>30.784999999999968</v>
      </c>
      <c r="K81" s="8">
        <v>6.95</v>
      </c>
      <c r="L81" s="8"/>
      <c r="M81" s="12">
        <f t="shared" si="2"/>
        <v>1820.9</v>
      </c>
      <c r="N81" s="12">
        <f t="shared" si="2"/>
        <v>0</v>
      </c>
      <c r="O81" s="12">
        <f t="shared" si="3"/>
        <v>1820.9</v>
      </c>
    </row>
    <row r="82" spans="1:16" x14ac:dyDescent="0.25">
      <c r="A82" s="8"/>
      <c r="B82" s="8"/>
      <c r="C82" s="9"/>
      <c r="D82" s="8"/>
      <c r="E82" s="8" t="s">
        <v>1447</v>
      </c>
      <c r="F82" s="8">
        <v>1.6</v>
      </c>
      <c r="G82" s="10">
        <v>438</v>
      </c>
      <c r="H82" s="11">
        <v>700.8</v>
      </c>
      <c r="I82" s="11">
        <v>701.56186746987953</v>
      </c>
      <c r="J82" s="11">
        <v>-0.76186746987951892</v>
      </c>
      <c r="K82" s="8">
        <v>6.71</v>
      </c>
      <c r="L82" s="8"/>
      <c r="M82" s="12">
        <f t="shared" si="2"/>
        <v>2938.98</v>
      </c>
      <c r="N82" s="12">
        <f t="shared" si="2"/>
        <v>0</v>
      </c>
      <c r="O82" s="12">
        <f t="shared" si="3"/>
        <v>2938.98</v>
      </c>
    </row>
    <row r="83" spans="1:16" s="7" customFormat="1" x14ac:dyDescent="0.25">
      <c r="A83" s="13"/>
      <c r="B83" s="13" t="s">
        <v>61</v>
      </c>
      <c r="C83" s="14"/>
      <c r="D83" s="13"/>
      <c r="E83" s="13"/>
      <c r="F83" s="13"/>
      <c r="G83" s="15">
        <v>15532</v>
      </c>
      <c r="H83" s="16">
        <v>46836.900000000009</v>
      </c>
      <c r="I83" s="16">
        <v>47440</v>
      </c>
      <c r="J83" s="16">
        <v>-603.09999999999991</v>
      </c>
      <c r="K83" s="13"/>
      <c r="L83" s="13"/>
      <c r="M83" s="17"/>
      <c r="N83" s="17"/>
      <c r="O83" s="17">
        <f>SUM(O16:O82)</f>
        <v>124413.18999999999</v>
      </c>
      <c r="P83"/>
    </row>
    <row r="84" spans="1:16" s="7" customFormat="1" x14ac:dyDescent="0.25">
      <c r="A84" s="2" t="s">
        <v>62</v>
      </c>
      <c r="B84" s="2"/>
      <c r="C84" s="3"/>
      <c r="D84" s="2"/>
      <c r="E84" s="2"/>
      <c r="F84" s="2"/>
      <c r="G84" s="4">
        <v>15532</v>
      </c>
      <c r="H84" s="5">
        <v>46836.900000000009</v>
      </c>
      <c r="I84" s="5">
        <v>47440</v>
      </c>
      <c r="J84" s="5">
        <v>-603.09999999999991</v>
      </c>
      <c r="K84" s="2"/>
      <c r="L84" s="2"/>
      <c r="M84" s="6"/>
      <c r="N84" s="6"/>
      <c r="O84" s="6"/>
      <c r="P84"/>
    </row>
    <row r="85" spans="1:16" x14ac:dyDescent="0.25">
      <c r="A85" s="8" t="s">
        <v>63</v>
      </c>
      <c r="B85" s="8" t="s">
        <v>37</v>
      </c>
      <c r="C85" s="9" t="s">
        <v>30</v>
      </c>
      <c r="D85" s="8" t="s">
        <v>38</v>
      </c>
      <c r="E85" s="8" t="s">
        <v>1259</v>
      </c>
      <c r="F85" s="8">
        <v>1.1000000000000001</v>
      </c>
      <c r="G85" s="10">
        <v>1450</v>
      </c>
      <c r="H85" s="11">
        <v>1595</v>
      </c>
      <c r="I85" s="11">
        <v>2658.4824945494684</v>
      </c>
      <c r="J85" s="11">
        <v>-1063.4824945494679</v>
      </c>
      <c r="K85" s="8">
        <v>2.61</v>
      </c>
      <c r="L85" s="8"/>
      <c r="M85" s="12">
        <f t="shared" si="2"/>
        <v>3784.5</v>
      </c>
      <c r="N85" s="12">
        <f t="shared" si="2"/>
        <v>0</v>
      </c>
      <c r="O85" s="12">
        <f t="shared" si="3"/>
        <v>3784.5</v>
      </c>
    </row>
    <row r="86" spans="1:16" s="7" customFormat="1" x14ac:dyDescent="0.25">
      <c r="A86" s="13"/>
      <c r="B86" s="13" t="s">
        <v>47</v>
      </c>
      <c r="C86" s="14"/>
      <c r="D86" s="13"/>
      <c r="E86" s="13"/>
      <c r="F86" s="13"/>
      <c r="G86" s="15">
        <v>1450</v>
      </c>
      <c r="H86" s="16">
        <v>1595</v>
      </c>
      <c r="I86" s="16">
        <v>2658.4824945494684</v>
      </c>
      <c r="J86" s="16">
        <v>-1063.4824945494679</v>
      </c>
      <c r="K86" s="13"/>
      <c r="L86" s="13"/>
      <c r="M86" s="17"/>
      <c r="N86" s="17"/>
      <c r="O86" s="17">
        <f>SUM(O85:O85)</f>
        <v>3784.5</v>
      </c>
      <c r="P86"/>
    </row>
    <row r="87" spans="1:16" x14ac:dyDescent="0.25">
      <c r="A87" s="8"/>
      <c r="B87" s="8" t="s">
        <v>1448</v>
      </c>
      <c r="C87" s="9" t="s">
        <v>30</v>
      </c>
      <c r="D87" s="8" t="s">
        <v>140</v>
      </c>
      <c r="E87" s="8" t="s">
        <v>1449</v>
      </c>
      <c r="F87" s="8">
        <v>0.42</v>
      </c>
      <c r="G87" s="10">
        <v>4962</v>
      </c>
      <c r="H87" s="11">
        <v>2084.04</v>
      </c>
      <c r="I87" s="11">
        <v>6730.1273408239704</v>
      </c>
      <c r="J87" s="11">
        <v>-4646.0873408239704</v>
      </c>
      <c r="K87" s="8">
        <v>0</v>
      </c>
      <c r="L87" s="8"/>
      <c r="M87" s="12">
        <f t="shared" si="2"/>
        <v>0</v>
      </c>
      <c r="N87" s="12">
        <f t="shared" si="2"/>
        <v>0</v>
      </c>
      <c r="O87" s="12">
        <f t="shared" si="3"/>
        <v>0</v>
      </c>
    </row>
    <row r="88" spans="1:16" s="7" customFormat="1" x14ac:dyDescent="0.25">
      <c r="A88" s="13"/>
      <c r="B88" s="13" t="s">
        <v>1450</v>
      </c>
      <c r="C88" s="14"/>
      <c r="D88" s="13"/>
      <c r="E88" s="13"/>
      <c r="F88" s="13"/>
      <c r="G88" s="15">
        <v>4962</v>
      </c>
      <c r="H88" s="16">
        <v>2084.04</v>
      </c>
      <c r="I88" s="16">
        <v>6730.1273408239704</v>
      </c>
      <c r="J88" s="16">
        <v>-4646.0873408239704</v>
      </c>
      <c r="K88" s="13"/>
      <c r="L88" s="13"/>
      <c r="M88" s="17"/>
      <c r="N88" s="17"/>
      <c r="O88" s="17">
        <f>SUM(O87:O87)</f>
        <v>0</v>
      </c>
      <c r="P88"/>
    </row>
    <row r="89" spans="1:16" x14ac:dyDescent="0.25">
      <c r="A89" s="8"/>
      <c r="B89" s="8" t="s">
        <v>48</v>
      </c>
      <c r="C89" s="9" t="s">
        <v>30</v>
      </c>
      <c r="D89" s="8" t="s">
        <v>49</v>
      </c>
      <c r="E89" s="8" t="s">
        <v>1451</v>
      </c>
      <c r="F89" s="8">
        <v>5</v>
      </c>
      <c r="G89" s="10">
        <v>99</v>
      </c>
      <c r="H89" s="11">
        <v>495</v>
      </c>
      <c r="I89" s="11">
        <v>206.50596658711217</v>
      </c>
      <c r="J89" s="11">
        <v>288.4940334128878</v>
      </c>
      <c r="K89" s="8">
        <v>12.17</v>
      </c>
      <c r="L89" s="8"/>
      <c r="M89" s="12">
        <f t="shared" si="2"/>
        <v>1204.83</v>
      </c>
      <c r="N89" s="12">
        <f t="shared" si="2"/>
        <v>0</v>
      </c>
      <c r="O89" s="12">
        <f t="shared" si="3"/>
        <v>1204.83</v>
      </c>
    </row>
    <row r="90" spans="1:16" x14ac:dyDescent="0.25">
      <c r="A90" s="8"/>
      <c r="B90" s="8"/>
      <c r="C90" s="9"/>
      <c r="D90" s="8"/>
      <c r="E90" s="8" t="s">
        <v>1452</v>
      </c>
      <c r="F90" s="8">
        <v>5</v>
      </c>
      <c r="G90" s="10">
        <v>283</v>
      </c>
      <c r="H90" s="11">
        <v>1415</v>
      </c>
      <c r="I90" s="11">
        <v>1629.4006137061028</v>
      </c>
      <c r="J90" s="11">
        <v>-214.40061370610294</v>
      </c>
      <c r="K90" s="8">
        <v>12.09</v>
      </c>
      <c r="L90" s="8"/>
      <c r="M90" s="12">
        <f t="shared" si="2"/>
        <v>3421.47</v>
      </c>
      <c r="N90" s="12">
        <f t="shared" si="2"/>
        <v>0</v>
      </c>
      <c r="O90" s="12">
        <f t="shared" si="3"/>
        <v>3421.47</v>
      </c>
    </row>
    <row r="91" spans="1:16" x14ac:dyDescent="0.25">
      <c r="A91" s="8"/>
      <c r="B91" s="8"/>
      <c r="C91" s="9"/>
      <c r="D91" s="8"/>
      <c r="E91" s="8" t="s">
        <v>1453</v>
      </c>
      <c r="F91" s="8">
        <v>5</v>
      </c>
      <c r="G91" s="10">
        <v>120</v>
      </c>
      <c r="H91" s="11">
        <v>600</v>
      </c>
      <c r="I91" s="11">
        <v>441.81524969875488</v>
      </c>
      <c r="J91" s="11">
        <v>158.18475030124512</v>
      </c>
      <c r="K91" s="8">
        <v>13.55</v>
      </c>
      <c r="L91" s="8"/>
      <c r="M91" s="12">
        <f t="shared" si="2"/>
        <v>1626</v>
      </c>
      <c r="N91" s="12">
        <f t="shared" si="2"/>
        <v>0</v>
      </c>
      <c r="O91" s="12">
        <f t="shared" si="3"/>
        <v>1626</v>
      </c>
    </row>
    <row r="92" spans="1:16" x14ac:dyDescent="0.25">
      <c r="A92" s="8"/>
      <c r="B92" s="8"/>
      <c r="C92" s="9"/>
      <c r="D92" s="8"/>
      <c r="E92" s="8" t="s">
        <v>1454</v>
      </c>
      <c r="F92" s="8">
        <v>5</v>
      </c>
      <c r="G92" s="10">
        <v>118</v>
      </c>
      <c r="H92" s="11">
        <v>590</v>
      </c>
      <c r="I92" s="11">
        <v>251.00147275405004</v>
      </c>
      <c r="J92" s="11">
        <v>338.99852724594996</v>
      </c>
      <c r="K92" s="8">
        <v>13.95</v>
      </c>
      <c r="L92" s="8"/>
      <c r="M92" s="12">
        <f t="shared" si="2"/>
        <v>1646.1</v>
      </c>
      <c r="N92" s="12">
        <f t="shared" si="2"/>
        <v>0</v>
      </c>
      <c r="O92" s="12">
        <f t="shared" si="3"/>
        <v>1646.1</v>
      </c>
    </row>
    <row r="93" spans="1:16" x14ac:dyDescent="0.25">
      <c r="A93" s="8"/>
      <c r="B93" s="8"/>
      <c r="C93" s="9"/>
      <c r="D93" s="8"/>
      <c r="E93" s="8" t="s">
        <v>1455</v>
      </c>
      <c r="F93" s="8">
        <v>5</v>
      </c>
      <c r="G93" s="10">
        <v>97</v>
      </c>
      <c r="H93" s="11">
        <v>485</v>
      </c>
      <c r="I93" s="11">
        <v>318.66686188054194</v>
      </c>
      <c r="J93" s="11">
        <v>166.33313811945806</v>
      </c>
      <c r="K93" s="8">
        <v>13.55</v>
      </c>
      <c r="L93" s="8"/>
      <c r="M93" s="12">
        <f t="shared" si="2"/>
        <v>1314.3500000000001</v>
      </c>
      <c r="N93" s="12">
        <f t="shared" si="2"/>
        <v>0</v>
      </c>
      <c r="O93" s="12">
        <f t="shared" si="3"/>
        <v>1314.3500000000001</v>
      </c>
    </row>
    <row r="94" spans="1:16" x14ac:dyDescent="0.25">
      <c r="A94" s="8"/>
      <c r="B94" s="8"/>
      <c r="C94" s="9"/>
      <c r="D94" s="8"/>
      <c r="E94" s="8" t="s">
        <v>1456</v>
      </c>
      <c r="F94" s="8">
        <v>4.8</v>
      </c>
      <c r="G94" s="10">
        <v>157</v>
      </c>
      <c r="H94" s="11">
        <v>753.6</v>
      </c>
      <c r="I94" s="11">
        <v>874</v>
      </c>
      <c r="J94" s="11">
        <v>-120.39999999999998</v>
      </c>
      <c r="K94" s="8">
        <v>14.16</v>
      </c>
      <c r="L94" s="8"/>
      <c r="M94" s="12">
        <f t="shared" si="2"/>
        <v>2223.12</v>
      </c>
      <c r="N94" s="12">
        <f t="shared" si="2"/>
        <v>0</v>
      </c>
      <c r="O94" s="12">
        <f t="shared" si="3"/>
        <v>2223.12</v>
      </c>
    </row>
    <row r="95" spans="1:16" x14ac:dyDescent="0.25">
      <c r="A95" s="8"/>
      <c r="B95" s="8"/>
      <c r="C95" s="9"/>
      <c r="D95" s="8"/>
      <c r="E95" s="8" t="s">
        <v>1457</v>
      </c>
      <c r="F95" s="8">
        <v>4.8</v>
      </c>
      <c r="G95" s="10">
        <v>105</v>
      </c>
      <c r="H95" s="11">
        <v>504</v>
      </c>
      <c r="I95" s="11">
        <v>1748</v>
      </c>
      <c r="J95" s="11">
        <v>-1244</v>
      </c>
      <c r="K95" s="8">
        <v>12.52</v>
      </c>
      <c r="L95" s="8"/>
      <c r="M95" s="12">
        <f t="shared" si="2"/>
        <v>1314.6</v>
      </c>
      <c r="N95" s="12">
        <f t="shared" si="2"/>
        <v>0</v>
      </c>
      <c r="O95" s="12">
        <f t="shared" si="3"/>
        <v>1314.6</v>
      </c>
    </row>
    <row r="96" spans="1:16" x14ac:dyDescent="0.25">
      <c r="A96" s="8"/>
      <c r="B96" s="8"/>
      <c r="C96" s="9"/>
      <c r="D96" s="8"/>
      <c r="E96" s="8" t="s">
        <v>1458</v>
      </c>
      <c r="F96" s="8">
        <v>5</v>
      </c>
      <c r="G96" s="10">
        <v>203</v>
      </c>
      <c r="H96" s="11">
        <v>1015</v>
      </c>
      <c r="I96" s="11">
        <v>1748</v>
      </c>
      <c r="J96" s="11">
        <v>-733</v>
      </c>
      <c r="K96" s="8">
        <v>12.73</v>
      </c>
      <c r="L96" s="8"/>
      <c r="M96" s="12">
        <f t="shared" si="2"/>
        <v>2584.19</v>
      </c>
      <c r="N96" s="12">
        <f t="shared" si="2"/>
        <v>0</v>
      </c>
      <c r="O96" s="12">
        <f t="shared" si="3"/>
        <v>2584.19</v>
      </c>
    </row>
    <row r="97" spans="1:16" s="7" customFormat="1" x14ac:dyDescent="0.25">
      <c r="A97" s="13"/>
      <c r="B97" s="13" t="s">
        <v>61</v>
      </c>
      <c r="C97" s="14"/>
      <c r="D97" s="13"/>
      <c r="E97" s="13"/>
      <c r="F97" s="13"/>
      <c r="G97" s="15">
        <v>1182</v>
      </c>
      <c r="H97" s="16">
        <v>5857.6</v>
      </c>
      <c r="I97" s="16">
        <v>7217.3901646265622</v>
      </c>
      <c r="J97" s="16">
        <v>-1359.790164626562</v>
      </c>
      <c r="K97" s="13"/>
      <c r="L97" s="13"/>
      <c r="M97" s="17"/>
      <c r="N97" s="17"/>
      <c r="O97" s="17">
        <f>SUM(O89:O96)</f>
        <v>15334.66</v>
      </c>
      <c r="P97"/>
    </row>
    <row r="98" spans="1:16" s="7" customFormat="1" x14ac:dyDescent="0.25">
      <c r="A98" s="2" t="s">
        <v>137</v>
      </c>
      <c r="B98" s="2"/>
      <c r="C98" s="3"/>
      <c r="D98" s="2"/>
      <c r="E98" s="2"/>
      <c r="F98" s="2"/>
      <c r="G98" s="4">
        <v>7594</v>
      </c>
      <c r="H98" s="5">
        <v>9536.64</v>
      </c>
      <c r="I98" s="5">
        <v>16606</v>
      </c>
      <c r="J98" s="5">
        <v>-7069.3599999999988</v>
      </c>
      <c r="K98" s="2"/>
      <c r="L98" s="2"/>
      <c r="M98" s="6"/>
      <c r="N98" s="6"/>
      <c r="O98" s="6"/>
      <c r="P98"/>
    </row>
    <row r="99" spans="1:16" x14ac:dyDescent="0.25">
      <c r="A99" s="8" t="s">
        <v>138</v>
      </c>
      <c r="B99" s="8" t="s">
        <v>1459</v>
      </c>
      <c r="C99" s="9" t="s">
        <v>18</v>
      </c>
      <c r="D99" s="8" t="s">
        <v>304</v>
      </c>
      <c r="E99" s="8" t="s">
        <v>1460</v>
      </c>
      <c r="F99" s="8">
        <v>2.89</v>
      </c>
      <c r="G99" s="10">
        <v>2486</v>
      </c>
      <c r="H99" s="11">
        <v>7184.54</v>
      </c>
      <c r="I99" s="11">
        <v>7765.2459259259258</v>
      </c>
      <c r="J99" s="11">
        <v>-580.70592592592607</v>
      </c>
      <c r="K99" s="8">
        <v>6.68</v>
      </c>
      <c r="L99" s="8"/>
      <c r="M99" s="12">
        <f t="shared" si="2"/>
        <v>16606.48</v>
      </c>
      <c r="N99" s="12">
        <f t="shared" si="2"/>
        <v>0</v>
      </c>
      <c r="O99" s="12">
        <f t="shared" si="3"/>
        <v>16606.48</v>
      </c>
    </row>
    <row r="100" spans="1:16" x14ac:dyDescent="0.25">
      <c r="A100" s="8"/>
      <c r="B100" s="8"/>
      <c r="C100" s="9" t="s">
        <v>143</v>
      </c>
      <c r="D100" s="8" t="s">
        <v>304</v>
      </c>
      <c r="E100" s="8" t="s">
        <v>1460</v>
      </c>
      <c r="F100" s="8">
        <v>2.89</v>
      </c>
      <c r="G100" s="10">
        <v>2481</v>
      </c>
      <c r="H100" s="11">
        <v>7170.09</v>
      </c>
      <c r="I100" s="11">
        <v>9854.7200000000012</v>
      </c>
      <c r="J100" s="11">
        <v>-2684.6299999999997</v>
      </c>
      <c r="K100" s="8">
        <v>6.68</v>
      </c>
      <c r="L100" s="8"/>
      <c r="M100" s="12">
        <f t="shared" si="2"/>
        <v>16573.079999999998</v>
      </c>
      <c r="N100" s="12">
        <f t="shared" si="2"/>
        <v>0</v>
      </c>
      <c r="O100" s="12">
        <f t="shared" si="3"/>
        <v>16573.079999999998</v>
      </c>
    </row>
    <row r="101" spans="1:16" s="7" customFormat="1" x14ac:dyDescent="0.25">
      <c r="A101" s="13"/>
      <c r="B101" s="13" t="s">
        <v>1461</v>
      </c>
      <c r="C101" s="14"/>
      <c r="D101" s="13"/>
      <c r="E101" s="13"/>
      <c r="F101" s="13"/>
      <c r="G101" s="15">
        <v>4967</v>
      </c>
      <c r="H101" s="16">
        <v>14354.630000000001</v>
      </c>
      <c r="I101" s="16">
        <v>17619.965925925928</v>
      </c>
      <c r="J101" s="16">
        <v>-3265.3359259259255</v>
      </c>
      <c r="K101" s="13"/>
      <c r="L101" s="13"/>
      <c r="M101" s="17"/>
      <c r="N101" s="17"/>
      <c r="O101" s="17">
        <f>SUM(O99:O100)</f>
        <v>33179.56</v>
      </c>
      <c r="P101"/>
    </row>
    <row r="102" spans="1:16" x14ac:dyDescent="0.25">
      <c r="A102" s="8"/>
      <c r="B102" s="8" t="s">
        <v>1448</v>
      </c>
      <c r="C102" s="9" t="s">
        <v>145</v>
      </c>
      <c r="D102" s="8" t="s">
        <v>304</v>
      </c>
      <c r="E102" s="8" t="s">
        <v>1462</v>
      </c>
      <c r="F102" s="8">
        <v>0.65</v>
      </c>
      <c r="G102" s="10">
        <v>1830</v>
      </c>
      <c r="H102" s="11">
        <v>1189.5</v>
      </c>
      <c r="I102" s="11">
        <v>5951.8600000000006</v>
      </c>
      <c r="J102" s="11">
        <v>-4762.3600000000006</v>
      </c>
      <c r="K102" s="8">
        <v>0</v>
      </c>
      <c r="L102" s="8"/>
      <c r="M102" s="12">
        <f t="shared" si="2"/>
        <v>0</v>
      </c>
      <c r="N102" s="12">
        <f t="shared" si="2"/>
        <v>0</v>
      </c>
      <c r="O102" s="12">
        <f t="shared" si="3"/>
        <v>0</v>
      </c>
    </row>
    <row r="103" spans="1:16" s="7" customFormat="1" x14ac:dyDescent="0.25">
      <c r="A103" s="13"/>
      <c r="B103" s="13" t="s">
        <v>1450</v>
      </c>
      <c r="C103" s="14"/>
      <c r="D103" s="13"/>
      <c r="E103" s="13"/>
      <c r="F103" s="13"/>
      <c r="G103" s="15">
        <v>1830</v>
      </c>
      <c r="H103" s="16">
        <v>1189.5</v>
      </c>
      <c r="I103" s="16">
        <v>5951.8600000000006</v>
      </c>
      <c r="J103" s="16">
        <v>-4762.3600000000006</v>
      </c>
      <c r="K103" s="13"/>
      <c r="L103" s="13"/>
      <c r="M103" s="17"/>
      <c r="N103" s="17"/>
      <c r="O103" s="17">
        <f>SUM(O102:O102)</f>
        <v>0</v>
      </c>
      <c r="P103"/>
    </row>
    <row r="104" spans="1:16" x14ac:dyDescent="0.25">
      <c r="A104" s="8"/>
      <c r="B104" s="8" t="s">
        <v>139</v>
      </c>
      <c r="C104" s="9" t="s">
        <v>143</v>
      </c>
      <c r="D104" s="8" t="s">
        <v>140</v>
      </c>
      <c r="E104" s="8" t="s">
        <v>1261</v>
      </c>
      <c r="F104" s="8">
        <v>0.51</v>
      </c>
      <c r="G104" s="10">
        <v>558</v>
      </c>
      <c r="H104" s="11">
        <v>284.58</v>
      </c>
      <c r="I104" s="11">
        <v>262.83724137931034</v>
      </c>
      <c r="J104" s="11">
        <v>21.742758620689642</v>
      </c>
      <c r="K104" s="8">
        <v>1.47</v>
      </c>
      <c r="L104" s="8"/>
      <c r="M104" s="12">
        <f t="shared" si="2"/>
        <v>820.26</v>
      </c>
      <c r="N104" s="12">
        <f t="shared" si="2"/>
        <v>0</v>
      </c>
      <c r="O104" s="12">
        <f t="shared" si="3"/>
        <v>820.26</v>
      </c>
    </row>
    <row r="105" spans="1:16" x14ac:dyDescent="0.25">
      <c r="A105" s="8"/>
      <c r="B105" s="8"/>
      <c r="C105" s="9"/>
      <c r="D105" s="8"/>
      <c r="E105" s="8" t="s">
        <v>1263</v>
      </c>
      <c r="F105" s="8">
        <v>0.51</v>
      </c>
      <c r="G105" s="10">
        <v>212</v>
      </c>
      <c r="H105" s="11">
        <v>108.12</v>
      </c>
      <c r="I105" s="11">
        <v>99.859310344827591</v>
      </c>
      <c r="J105" s="11">
        <v>8.2606896551724134</v>
      </c>
      <c r="K105" s="8">
        <v>1.47</v>
      </c>
      <c r="L105" s="8"/>
      <c r="M105" s="12">
        <f t="shared" si="2"/>
        <v>311.64</v>
      </c>
      <c r="N105" s="12">
        <f t="shared" si="2"/>
        <v>0</v>
      </c>
      <c r="O105" s="12">
        <f t="shared" si="3"/>
        <v>311.64</v>
      </c>
    </row>
    <row r="106" spans="1:16" x14ac:dyDescent="0.25">
      <c r="A106" s="8"/>
      <c r="B106" s="8"/>
      <c r="C106" s="9"/>
      <c r="D106" s="8"/>
      <c r="E106" s="8" t="s">
        <v>1463</v>
      </c>
      <c r="F106" s="8">
        <v>0.51</v>
      </c>
      <c r="G106" s="10">
        <v>960</v>
      </c>
      <c r="H106" s="11">
        <v>489.59999999999997</v>
      </c>
      <c r="I106" s="11">
        <v>485.80173160919543</v>
      </c>
      <c r="J106" s="11">
        <v>3.7982683908045818</v>
      </c>
      <c r="K106" s="8">
        <v>1.47</v>
      </c>
      <c r="L106" s="8"/>
      <c r="M106" s="12">
        <f t="shared" si="2"/>
        <v>1411.2</v>
      </c>
      <c r="N106" s="12">
        <f t="shared" si="2"/>
        <v>0</v>
      </c>
      <c r="O106" s="12">
        <f t="shared" si="3"/>
        <v>1411.2</v>
      </c>
    </row>
    <row r="107" spans="1:16" x14ac:dyDescent="0.25">
      <c r="A107" s="8"/>
      <c r="B107" s="8"/>
      <c r="C107" s="9"/>
      <c r="D107" s="8"/>
      <c r="E107" s="8" t="s">
        <v>1464</v>
      </c>
      <c r="F107" s="8">
        <v>0.5</v>
      </c>
      <c r="G107" s="10">
        <v>998</v>
      </c>
      <c r="H107" s="11">
        <v>499</v>
      </c>
      <c r="I107" s="11">
        <v>530.12358333333339</v>
      </c>
      <c r="J107" s="11">
        <v>-31.123583333333357</v>
      </c>
      <c r="K107" s="8">
        <v>1.47</v>
      </c>
      <c r="L107" s="8"/>
      <c r="M107" s="12">
        <f t="shared" si="2"/>
        <v>1467.06</v>
      </c>
      <c r="N107" s="12">
        <f t="shared" si="2"/>
        <v>0</v>
      </c>
      <c r="O107" s="12">
        <f t="shared" si="3"/>
        <v>1467.06</v>
      </c>
    </row>
    <row r="108" spans="1:16" x14ac:dyDescent="0.25">
      <c r="A108" s="8"/>
      <c r="B108" s="8"/>
      <c r="C108" s="9"/>
      <c r="D108" s="8"/>
      <c r="E108" s="8" t="s">
        <v>1465</v>
      </c>
      <c r="F108" s="8">
        <v>0.5</v>
      </c>
      <c r="G108" s="10">
        <v>1070</v>
      </c>
      <c r="H108" s="11">
        <v>535</v>
      </c>
      <c r="I108" s="11">
        <v>1117.3476075268818</v>
      </c>
      <c r="J108" s="11">
        <v>-582.34760752688169</v>
      </c>
      <c r="K108" s="8">
        <v>1.47</v>
      </c>
      <c r="L108" s="8"/>
      <c r="M108" s="12">
        <f t="shared" si="2"/>
        <v>1572.8999999999999</v>
      </c>
      <c r="N108" s="12">
        <f t="shared" si="2"/>
        <v>0</v>
      </c>
      <c r="O108" s="12">
        <f t="shared" si="3"/>
        <v>1572.8999999999999</v>
      </c>
    </row>
    <row r="109" spans="1:16" x14ac:dyDescent="0.25">
      <c r="A109" s="8"/>
      <c r="B109" s="8"/>
      <c r="C109" s="9"/>
      <c r="D109" s="8"/>
      <c r="E109" s="8" t="s">
        <v>1466</v>
      </c>
      <c r="F109" s="8">
        <v>0.5</v>
      </c>
      <c r="G109" s="10">
        <v>2510</v>
      </c>
      <c r="H109" s="11">
        <v>1255</v>
      </c>
      <c r="I109" s="11">
        <v>1152.7741333333333</v>
      </c>
      <c r="J109" s="11">
        <v>102.22586666666665</v>
      </c>
      <c r="K109" s="8">
        <v>1.47</v>
      </c>
      <c r="L109" s="8"/>
      <c r="M109" s="12">
        <f t="shared" si="2"/>
        <v>3689.7</v>
      </c>
      <c r="N109" s="12">
        <f t="shared" si="2"/>
        <v>0</v>
      </c>
      <c r="O109" s="12">
        <f t="shared" si="3"/>
        <v>3689.7</v>
      </c>
    </row>
    <row r="110" spans="1:16" x14ac:dyDescent="0.25">
      <c r="A110" s="8"/>
      <c r="B110" s="8"/>
      <c r="C110" s="9"/>
      <c r="D110" s="8"/>
      <c r="E110" s="8" t="s">
        <v>1467</v>
      </c>
      <c r="F110" s="8">
        <v>0.5</v>
      </c>
      <c r="G110" s="10">
        <v>16</v>
      </c>
      <c r="H110" s="11">
        <v>8</v>
      </c>
      <c r="I110" s="11">
        <v>16.40179211469534</v>
      </c>
      <c r="J110" s="11">
        <v>-8.4017921146953398</v>
      </c>
      <c r="K110" s="8">
        <v>1.47</v>
      </c>
      <c r="L110" s="8"/>
      <c r="M110" s="12">
        <f t="shared" si="2"/>
        <v>23.52</v>
      </c>
      <c r="N110" s="12">
        <f t="shared" si="2"/>
        <v>0</v>
      </c>
      <c r="O110" s="12">
        <f t="shared" si="3"/>
        <v>23.52</v>
      </c>
    </row>
    <row r="111" spans="1:16" x14ac:dyDescent="0.25">
      <c r="A111" s="8"/>
      <c r="B111" s="8"/>
      <c r="C111" s="9"/>
      <c r="D111" s="8"/>
      <c r="E111" s="8" t="s">
        <v>1468</v>
      </c>
      <c r="F111" s="8">
        <v>0.5</v>
      </c>
      <c r="G111" s="10">
        <v>68</v>
      </c>
      <c r="H111" s="11">
        <v>34</v>
      </c>
      <c r="I111" s="11">
        <v>30.962666666666667</v>
      </c>
      <c r="J111" s="11">
        <v>3.0373333333333328</v>
      </c>
      <c r="K111" s="8">
        <v>1.47</v>
      </c>
      <c r="L111" s="8"/>
      <c r="M111" s="12">
        <f t="shared" si="2"/>
        <v>99.96</v>
      </c>
      <c r="N111" s="12">
        <f t="shared" si="2"/>
        <v>0</v>
      </c>
      <c r="O111" s="12">
        <f t="shared" si="3"/>
        <v>99.96</v>
      </c>
    </row>
    <row r="112" spans="1:16" x14ac:dyDescent="0.25">
      <c r="A112" s="8"/>
      <c r="B112" s="8"/>
      <c r="C112" s="9"/>
      <c r="D112" s="8"/>
      <c r="E112" s="8" t="s">
        <v>1469</v>
      </c>
      <c r="F112" s="8">
        <v>0.5</v>
      </c>
      <c r="G112" s="10">
        <v>2426</v>
      </c>
      <c r="H112" s="11">
        <v>1213</v>
      </c>
      <c r="I112" s="11">
        <v>1229.8705627362058</v>
      </c>
      <c r="J112" s="11">
        <v>-16.870562736205645</v>
      </c>
      <c r="K112" s="8">
        <v>1.47</v>
      </c>
      <c r="L112" s="8"/>
      <c r="M112" s="12">
        <f t="shared" si="2"/>
        <v>3566.22</v>
      </c>
      <c r="N112" s="12">
        <f t="shared" si="2"/>
        <v>0</v>
      </c>
      <c r="O112" s="12">
        <f t="shared" si="3"/>
        <v>3566.22</v>
      </c>
    </row>
    <row r="113" spans="1:15" x14ac:dyDescent="0.25">
      <c r="A113" s="8"/>
      <c r="B113" s="8"/>
      <c r="C113" s="9"/>
      <c r="D113" s="8"/>
      <c r="E113" s="8" t="s">
        <v>1470</v>
      </c>
      <c r="F113" s="8">
        <v>0.5</v>
      </c>
      <c r="G113" s="10">
        <v>1551</v>
      </c>
      <c r="H113" s="11">
        <v>775.5</v>
      </c>
      <c r="I113" s="11">
        <v>906.58403762221724</v>
      </c>
      <c r="J113" s="11">
        <v>-131.08403762221729</v>
      </c>
      <c r="K113" s="8">
        <v>1.47</v>
      </c>
      <c r="L113" s="8"/>
      <c r="M113" s="12">
        <f t="shared" si="2"/>
        <v>2279.9699999999998</v>
      </c>
      <c r="N113" s="12">
        <f t="shared" si="2"/>
        <v>0</v>
      </c>
      <c r="O113" s="12">
        <f t="shared" si="3"/>
        <v>2279.9699999999998</v>
      </c>
    </row>
    <row r="114" spans="1:15" x14ac:dyDescent="0.25">
      <c r="A114" s="8"/>
      <c r="B114" s="8"/>
      <c r="C114" s="9"/>
      <c r="D114" s="8"/>
      <c r="E114" s="8" t="s">
        <v>1471</v>
      </c>
      <c r="F114" s="8">
        <v>0.5</v>
      </c>
      <c r="G114" s="10">
        <v>262</v>
      </c>
      <c r="H114" s="11">
        <v>131</v>
      </c>
      <c r="I114" s="11">
        <v>119.29733333333333</v>
      </c>
      <c r="J114" s="11">
        <v>11.702666666666673</v>
      </c>
      <c r="K114" s="8">
        <v>1.47</v>
      </c>
      <c r="L114" s="8"/>
      <c r="M114" s="12">
        <f t="shared" si="2"/>
        <v>385.14</v>
      </c>
      <c r="N114" s="12">
        <f t="shared" si="2"/>
        <v>0</v>
      </c>
      <c r="O114" s="12">
        <f t="shared" si="3"/>
        <v>385.14</v>
      </c>
    </row>
    <row r="115" spans="1:15" x14ac:dyDescent="0.25">
      <c r="A115" s="8"/>
      <c r="B115" s="8"/>
      <c r="C115" s="9" t="s">
        <v>145</v>
      </c>
      <c r="D115" s="8" t="s">
        <v>140</v>
      </c>
      <c r="E115" s="8" t="s">
        <v>1472</v>
      </c>
      <c r="F115" s="8">
        <v>0.52</v>
      </c>
      <c r="G115" s="10">
        <v>92</v>
      </c>
      <c r="H115" s="11">
        <v>47.84</v>
      </c>
      <c r="I115" s="11">
        <v>43.33517241379311</v>
      </c>
      <c r="J115" s="11">
        <v>4.5048275862068934</v>
      </c>
      <c r="K115" s="8">
        <v>1.43</v>
      </c>
      <c r="L115" s="8"/>
      <c r="M115" s="12">
        <f t="shared" si="2"/>
        <v>131.56</v>
      </c>
      <c r="N115" s="12">
        <f t="shared" si="2"/>
        <v>0</v>
      </c>
      <c r="O115" s="12">
        <f t="shared" si="3"/>
        <v>131.56</v>
      </c>
    </row>
    <row r="116" spans="1:15" x14ac:dyDescent="0.25">
      <c r="A116" s="8"/>
      <c r="B116" s="8"/>
      <c r="C116" s="9"/>
      <c r="D116" s="8"/>
      <c r="E116" s="8" t="s">
        <v>1473</v>
      </c>
      <c r="F116" s="8">
        <v>0.52</v>
      </c>
      <c r="G116" s="10">
        <v>25</v>
      </c>
      <c r="H116" s="11">
        <v>13</v>
      </c>
      <c r="I116" s="11">
        <v>11.775862068965518</v>
      </c>
      <c r="J116" s="11">
        <v>1.2241379310344822</v>
      </c>
      <c r="K116" s="8">
        <v>1.42</v>
      </c>
      <c r="L116" s="8"/>
      <c r="M116" s="12">
        <f t="shared" si="2"/>
        <v>35.5</v>
      </c>
      <c r="N116" s="12">
        <f t="shared" si="2"/>
        <v>0</v>
      </c>
      <c r="O116" s="12">
        <f t="shared" si="3"/>
        <v>35.5</v>
      </c>
    </row>
    <row r="117" spans="1:15" x14ac:dyDescent="0.25">
      <c r="A117" s="8"/>
      <c r="B117" s="8"/>
      <c r="C117" s="9"/>
      <c r="D117" s="8"/>
      <c r="E117" s="8" t="s">
        <v>1474</v>
      </c>
      <c r="F117" s="8">
        <v>0.52</v>
      </c>
      <c r="G117" s="10">
        <v>10</v>
      </c>
      <c r="H117" s="11">
        <v>5.2</v>
      </c>
      <c r="I117" s="11">
        <v>4.7103448275862068</v>
      </c>
      <c r="J117" s="11">
        <v>0.48965517241379342</v>
      </c>
      <c r="K117" s="8">
        <v>1.42</v>
      </c>
      <c r="L117" s="8"/>
      <c r="M117" s="12">
        <f t="shared" si="2"/>
        <v>14.2</v>
      </c>
      <c r="N117" s="12">
        <f t="shared" si="2"/>
        <v>0</v>
      </c>
      <c r="O117" s="12">
        <f t="shared" si="3"/>
        <v>14.2</v>
      </c>
    </row>
    <row r="118" spans="1:15" x14ac:dyDescent="0.25">
      <c r="A118" s="8"/>
      <c r="B118" s="8"/>
      <c r="C118" s="9"/>
      <c r="D118" s="8"/>
      <c r="E118" s="8" t="s">
        <v>1465</v>
      </c>
      <c r="F118" s="8">
        <v>0.5</v>
      </c>
      <c r="G118" s="10">
        <v>94</v>
      </c>
      <c r="H118" s="11">
        <v>47</v>
      </c>
      <c r="I118" s="11">
        <v>73.541809851088203</v>
      </c>
      <c r="J118" s="11">
        <v>-26.541809851088203</v>
      </c>
      <c r="K118" s="8">
        <v>1.47</v>
      </c>
      <c r="L118" s="8"/>
      <c r="M118" s="12">
        <f t="shared" si="2"/>
        <v>138.18</v>
      </c>
      <c r="N118" s="12">
        <f t="shared" si="2"/>
        <v>0</v>
      </c>
      <c r="O118" s="12">
        <f t="shared" si="3"/>
        <v>138.18</v>
      </c>
    </row>
    <row r="119" spans="1:15" x14ac:dyDescent="0.25">
      <c r="A119" s="8"/>
      <c r="B119" s="8"/>
      <c r="C119" s="9"/>
      <c r="D119" s="8"/>
      <c r="E119" s="8" t="s">
        <v>1466</v>
      </c>
      <c r="F119" s="8">
        <v>0.5</v>
      </c>
      <c r="G119" s="10">
        <v>152</v>
      </c>
      <c r="H119" s="11">
        <v>76</v>
      </c>
      <c r="I119" s="11">
        <v>170.19016393442624</v>
      </c>
      <c r="J119" s="11">
        <v>-94.190163934426238</v>
      </c>
      <c r="K119" s="8">
        <v>1.47</v>
      </c>
      <c r="L119" s="8"/>
      <c r="M119" s="12">
        <f t="shared" si="2"/>
        <v>223.44</v>
      </c>
      <c r="N119" s="12">
        <f t="shared" si="2"/>
        <v>0</v>
      </c>
      <c r="O119" s="12">
        <f t="shared" si="3"/>
        <v>223.44</v>
      </c>
    </row>
    <row r="120" spans="1:15" x14ac:dyDescent="0.25">
      <c r="A120" s="8"/>
      <c r="B120" s="8"/>
      <c r="C120" s="9"/>
      <c r="D120" s="8"/>
      <c r="E120" s="8" t="s">
        <v>1467</v>
      </c>
      <c r="F120" s="8">
        <v>0.5</v>
      </c>
      <c r="G120" s="10">
        <v>4</v>
      </c>
      <c r="H120" s="11">
        <v>2</v>
      </c>
      <c r="I120" s="11">
        <v>3.129438717067583</v>
      </c>
      <c r="J120" s="11">
        <v>-1.129438717067583</v>
      </c>
      <c r="K120" s="8">
        <v>1.47</v>
      </c>
      <c r="L120" s="8"/>
      <c r="M120" s="12">
        <f t="shared" si="2"/>
        <v>5.88</v>
      </c>
      <c r="N120" s="12">
        <f t="shared" si="2"/>
        <v>0</v>
      </c>
      <c r="O120" s="12">
        <f t="shared" si="3"/>
        <v>5.88</v>
      </c>
    </row>
    <row r="121" spans="1:15" x14ac:dyDescent="0.25">
      <c r="A121" s="8"/>
      <c r="B121" s="8"/>
      <c r="C121" s="9"/>
      <c r="D121" s="8"/>
      <c r="E121" s="8" t="s">
        <v>1469</v>
      </c>
      <c r="F121" s="8">
        <v>0.5</v>
      </c>
      <c r="G121" s="10">
        <v>229</v>
      </c>
      <c r="H121" s="11">
        <v>114.5</v>
      </c>
      <c r="I121" s="11">
        <v>256.4049180327869</v>
      </c>
      <c r="J121" s="11">
        <v>-141.9049180327869</v>
      </c>
      <c r="K121" s="8">
        <v>1.47</v>
      </c>
      <c r="L121" s="8"/>
      <c r="M121" s="12">
        <f t="shared" si="2"/>
        <v>336.63</v>
      </c>
      <c r="N121" s="12">
        <f t="shared" si="2"/>
        <v>0</v>
      </c>
      <c r="O121" s="12">
        <f t="shared" si="3"/>
        <v>336.63</v>
      </c>
    </row>
    <row r="122" spans="1:15" x14ac:dyDescent="0.25">
      <c r="A122" s="8"/>
      <c r="B122" s="8"/>
      <c r="C122" s="9"/>
      <c r="D122" s="8"/>
      <c r="E122" s="8" t="s">
        <v>1470</v>
      </c>
      <c r="F122" s="8">
        <v>0.5</v>
      </c>
      <c r="G122" s="10">
        <v>1004</v>
      </c>
      <c r="H122" s="11">
        <v>502</v>
      </c>
      <c r="I122" s="11">
        <v>862.73366946463113</v>
      </c>
      <c r="J122" s="11">
        <v>-360.73366946463113</v>
      </c>
      <c r="K122" s="8">
        <v>1.47</v>
      </c>
      <c r="L122" s="8"/>
      <c r="M122" s="12">
        <f t="shared" si="2"/>
        <v>1475.8799999999999</v>
      </c>
      <c r="N122" s="12">
        <f t="shared" si="2"/>
        <v>0</v>
      </c>
      <c r="O122" s="12">
        <f t="shared" si="3"/>
        <v>1475.8799999999999</v>
      </c>
    </row>
    <row r="123" spans="1:15" x14ac:dyDescent="0.25">
      <c r="A123" s="8"/>
      <c r="B123" s="8"/>
      <c r="C123" s="9"/>
      <c r="D123" s="8"/>
      <c r="E123" s="8" t="s">
        <v>1475</v>
      </c>
      <c r="F123" s="8">
        <v>0.5</v>
      </c>
      <c r="G123" s="10">
        <v>9376</v>
      </c>
      <c r="H123" s="11">
        <v>4688</v>
      </c>
      <c r="I123" s="11">
        <v>4366.9074712643678</v>
      </c>
      <c r="J123" s="11">
        <v>321.09252873563219</v>
      </c>
      <c r="K123" s="8">
        <v>1.47</v>
      </c>
      <c r="L123" s="8"/>
      <c r="M123" s="12">
        <f t="shared" si="2"/>
        <v>13782.72</v>
      </c>
      <c r="N123" s="12">
        <f t="shared" si="2"/>
        <v>0</v>
      </c>
      <c r="O123" s="12">
        <f t="shared" si="3"/>
        <v>13782.72</v>
      </c>
    </row>
    <row r="124" spans="1:15" x14ac:dyDescent="0.25">
      <c r="A124" s="8"/>
      <c r="B124" s="8"/>
      <c r="C124" s="9"/>
      <c r="D124" s="8"/>
      <c r="E124" s="8" t="s">
        <v>1476</v>
      </c>
      <c r="F124" s="8">
        <v>0.5</v>
      </c>
      <c r="G124" s="10">
        <v>347</v>
      </c>
      <c r="H124" s="11">
        <v>173.5</v>
      </c>
      <c r="I124" s="11">
        <v>159.13114942528736</v>
      </c>
      <c r="J124" s="11">
        <v>14.368850574712646</v>
      </c>
      <c r="K124" s="8">
        <v>1.47</v>
      </c>
      <c r="L124" s="8"/>
      <c r="M124" s="12">
        <f t="shared" si="2"/>
        <v>510.09</v>
      </c>
      <c r="N124" s="12">
        <f t="shared" si="2"/>
        <v>0</v>
      </c>
      <c r="O124" s="12">
        <f t="shared" si="3"/>
        <v>510.09</v>
      </c>
    </row>
    <row r="125" spans="1:15" x14ac:dyDescent="0.25">
      <c r="A125" s="8"/>
      <c r="B125" s="8"/>
      <c r="C125" s="9" t="s">
        <v>148</v>
      </c>
      <c r="D125" s="8" t="s">
        <v>140</v>
      </c>
      <c r="E125" s="8" t="s">
        <v>1261</v>
      </c>
      <c r="F125" s="8">
        <v>0.51</v>
      </c>
      <c r="G125" s="10">
        <v>301</v>
      </c>
      <c r="H125" s="11">
        <v>153.51</v>
      </c>
      <c r="I125" s="11">
        <v>173.78208284023668</v>
      </c>
      <c r="J125" s="11">
        <v>-20.272082840236692</v>
      </c>
      <c r="K125" s="8">
        <v>1.47</v>
      </c>
      <c r="L125" s="8"/>
      <c r="M125" s="12">
        <f t="shared" si="2"/>
        <v>442.46999999999997</v>
      </c>
      <c r="N125" s="12">
        <f t="shared" si="2"/>
        <v>0</v>
      </c>
      <c r="O125" s="12">
        <f t="shared" si="3"/>
        <v>442.46999999999997</v>
      </c>
    </row>
    <row r="126" spans="1:15" x14ac:dyDescent="0.25">
      <c r="A126" s="8"/>
      <c r="B126" s="8"/>
      <c r="C126" s="9"/>
      <c r="D126" s="8"/>
      <c r="E126" s="8" t="s">
        <v>1262</v>
      </c>
      <c r="F126" s="8">
        <v>0.51</v>
      </c>
      <c r="G126" s="10">
        <v>178</v>
      </c>
      <c r="H126" s="11">
        <v>90.78</v>
      </c>
      <c r="I126" s="11">
        <v>102.76814201183433</v>
      </c>
      <c r="J126" s="11">
        <v>-11.988142011834327</v>
      </c>
      <c r="K126" s="8">
        <v>1.47</v>
      </c>
      <c r="L126" s="8"/>
      <c r="M126" s="12">
        <f t="shared" si="2"/>
        <v>261.65999999999997</v>
      </c>
      <c r="N126" s="12">
        <f t="shared" si="2"/>
        <v>0</v>
      </c>
      <c r="O126" s="12">
        <f t="shared" si="3"/>
        <v>261.65999999999997</v>
      </c>
    </row>
    <row r="127" spans="1:15" x14ac:dyDescent="0.25">
      <c r="A127" s="8"/>
      <c r="B127" s="8"/>
      <c r="C127" s="9"/>
      <c r="D127" s="8"/>
      <c r="E127" s="8" t="s">
        <v>1263</v>
      </c>
      <c r="F127" s="8">
        <v>0.51</v>
      </c>
      <c r="G127" s="10">
        <v>1415</v>
      </c>
      <c r="H127" s="11">
        <v>721.65</v>
      </c>
      <c r="I127" s="11">
        <v>807.13005917159762</v>
      </c>
      <c r="J127" s="11">
        <v>-85.480059171597645</v>
      </c>
      <c r="K127" s="8">
        <v>1.47</v>
      </c>
      <c r="L127" s="8"/>
      <c r="M127" s="12">
        <f t="shared" si="2"/>
        <v>2080.0500000000002</v>
      </c>
      <c r="N127" s="12">
        <f t="shared" si="2"/>
        <v>0</v>
      </c>
      <c r="O127" s="12">
        <f t="shared" si="3"/>
        <v>2080.0500000000002</v>
      </c>
    </row>
    <row r="128" spans="1:15" x14ac:dyDescent="0.25">
      <c r="A128" s="8"/>
      <c r="B128" s="8"/>
      <c r="C128" s="9"/>
      <c r="D128" s="8"/>
      <c r="E128" s="8" t="s">
        <v>1264</v>
      </c>
      <c r="F128" s="8">
        <v>0.51</v>
      </c>
      <c r="G128" s="10">
        <v>58</v>
      </c>
      <c r="H128" s="11">
        <v>29.58</v>
      </c>
      <c r="I128" s="11">
        <v>33.486248520710056</v>
      </c>
      <c r="J128" s="11">
        <v>-3.9062485207100579</v>
      </c>
      <c r="K128" s="8">
        <v>1.47</v>
      </c>
      <c r="L128" s="8"/>
      <c r="M128" s="12">
        <f t="shared" si="2"/>
        <v>85.26</v>
      </c>
      <c r="N128" s="12">
        <f t="shared" si="2"/>
        <v>0</v>
      </c>
      <c r="O128" s="12">
        <f t="shared" si="3"/>
        <v>85.26</v>
      </c>
    </row>
    <row r="129" spans="1:15" x14ac:dyDescent="0.25">
      <c r="A129" s="8"/>
      <c r="B129" s="8"/>
      <c r="C129" s="9"/>
      <c r="D129" s="8"/>
      <c r="E129" s="8" t="s">
        <v>1463</v>
      </c>
      <c r="F129" s="8">
        <v>0.51</v>
      </c>
      <c r="G129" s="10">
        <v>512</v>
      </c>
      <c r="H129" s="11">
        <v>261.12</v>
      </c>
      <c r="I129" s="11">
        <v>262.75901690617076</v>
      </c>
      <c r="J129" s="11">
        <v>-1.6390169061707667</v>
      </c>
      <c r="K129" s="8">
        <v>1.47</v>
      </c>
      <c r="L129" s="8"/>
      <c r="M129" s="12">
        <f t="shared" si="2"/>
        <v>752.64</v>
      </c>
      <c r="N129" s="12">
        <f t="shared" si="2"/>
        <v>0</v>
      </c>
      <c r="O129" s="12">
        <f t="shared" si="3"/>
        <v>752.64</v>
      </c>
    </row>
    <row r="130" spans="1:15" x14ac:dyDescent="0.25">
      <c r="A130" s="8"/>
      <c r="B130" s="8"/>
      <c r="C130" s="9"/>
      <c r="D130" s="8"/>
      <c r="E130" s="8" t="s">
        <v>1472</v>
      </c>
      <c r="F130" s="8">
        <v>0.52</v>
      </c>
      <c r="G130" s="10">
        <v>1169</v>
      </c>
      <c r="H130" s="11">
        <v>607.88</v>
      </c>
      <c r="I130" s="11">
        <v>656.04843690288419</v>
      </c>
      <c r="J130" s="11">
        <v>-48.168436902884267</v>
      </c>
      <c r="K130" s="8">
        <v>1.43</v>
      </c>
      <c r="L130" s="8"/>
      <c r="M130" s="12">
        <f t="shared" si="2"/>
        <v>1671.6699999999998</v>
      </c>
      <c r="N130" s="12">
        <f t="shared" si="2"/>
        <v>0</v>
      </c>
      <c r="O130" s="12">
        <f t="shared" si="3"/>
        <v>1671.6699999999998</v>
      </c>
    </row>
    <row r="131" spans="1:15" x14ac:dyDescent="0.25">
      <c r="A131" s="8"/>
      <c r="B131" s="8"/>
      <c r="C131" s="9"/>
      <c r="D131" s="8"/>
      <c r="E131" s="8" t="s">
        <v>1473</v>
      </c>
      <c r="F131" s="8">
        <v>0.52</v>
      </c>
      <c r="G131" s="10">
        <v>260</v>
      </c>
      <c r="H131" s="11">
        <v>135.19999999999999</v>
      </c>
      <c r="I131" s="11">
        <v>148.44487001685974</v>
      </c>
      <c r="J131" s="11">
        <v>-13.244870016859739</v>
      </c>
      <c r="K131" s="8">
        <v>1.42</v>
      </c>
      <c r="L131" s="8"/>
      <c r="M131" s="12">
        <f t="shared" si="2"/>
        <v>369.2</v>
      </c>
      <c r="N131" s="12">
        <f t="shared" si="2"/>
        <v>0</v>
      </c>
      <c r="O131" s="12">
        <f t="shared" si="3"/>
        <v>369.2</v>
      </c>
    </row>
    <row r="132" spans="1:15" x14ac:dyDescent="0.25">
      <c r="A132" s="8"/>
      <c r="B132" s="8"/>
      <c r="C132" s="9"/>
      <c r="D132" s="8"/>
      <c r="E132" s="8" t="s">
        <v>1474</v>
      </c>
      <c r="F132" s="8">
        <v>0.52</v>
      </c>
      <c r="G132" s="10">
        <v>30</v>
      </c>
      <c r="H132" s="11">
        <v>15.600000000000001</v>
      </c>
      <c r="I132" s="11">
        <v>13.66</v>
      </c>
      <c r="J132" s="11">
        <v>1.9399999999999995</v>
      </c>
      <c r="K132" s="8">
        <v>1.42</v>
      </c>
      <c r="L132" s="8"/>
      <c r="M132" s="12">
        <f t="shared" si="2"/>
        <v>42.599999999999994</v>
      </c>
      <c r="N132" s="12">
        <f t="shared" si="2"/>
        <v>0</v>
      </c>
      <c r="O132" s="12">
        <f t="shared" si="3"/>
        <v>42.599999999999994</v>
      </c>
    </row>
    <row r="133" spans="1:15" x14ac:dyDescent="0.25">
      <c r="A133" s="8"/>
      <c r="B133" s="8"/>
      <c r="C133" s="9"/>
      <c r="D133" s="8"/>
      <c r="E133" s="8" t="s">
        <v>1477</v>
      </c>
      <c r="F133" s="8">
        <v>0.52</v>
      </c>
      <c r="G133" s="10">
        <v>45</v>
      </c>
      <c r="H133" s="11">
        <v>23.4</v>
      </c>
      <c r="I133" s="11">
        <v>25.475506254418882</v>
      </c>
      <c r="J133" s="11">
        <v>-2.0755062544188827</v>
      </c>
      <c r="K133" s="8">
        <v>1.42</v>
      </c>
      <c r="L133" s="8"/>
      <c r="M133" s="12">
        <f t="shared" ref="M133:N196" si="4">$G133*K133</f>
        <v>63.9</v>
      </c>
      <c r="N133" s="12">
        <f t="shared" si="4"/>
        <v>0</v>
      </c>
      <c r="O133" s="12">
        <f t="shared" ref="O133:O196" si="5">M133+N133</f>
        <v>63.9</v>
      </c>
    </row>
    <row r="134" spans="1:15" x14ac:dyDescent="0.25">
      <c r="A134" s="8"/>
      <c r="B134" s="8"/>
      <c r="C134" s="9"/>
      <c r="D134" s="8"/>
      <c r="E134" s="8" t="s">
        <v>1464</v>
      </c>
      <c r="F134" s="8">
        <v>0.5</v>
      </c>
      <c r="G134" s="10">
        <v>508</v>
      </c>
      <c r="H134" s="11">
        <v>254</v>
      </c>
      <c r="I134" s="11">
        <v>255.31190476190477</v>
      </c>
      <c r="J134" s="11">
        <v>-1.3119047619047635</v>
      </c>
      <c r="K134" s="8">
        <v>1.47</v>
      </c>
      <c r="L134" s="8"/>
      <c r="M134" s="12">
        <f t="shared" si="4"/>
        <v>746.76</v>
      </c>
      <c r="N134" s="12">
        <f t="shared" si="4"/>
        <v>0</v>
      </c>
      <c r="O134" s="12">
        <f t="shared" si="5"/>
        <v>746.76</v>
      </c>
    </row>
    <row r="135" spans="1:15" x14ac:dyDescent="0.25">
      <c r="A135" s="8"/>
      <c r="B135" s="8"/>
      <c r="C135" s="9"/>
      <c r="D135" s="8"/>
      <c r="E135" s="8" t="s">
        <v>1465</v>
      </c>
      <c r="F135" s="8">
        <v>0.5</v>
      </c>
      <c r="G135" s="10">
        <v>1795</v>
      </c>
      <c r="H135" s="11">
        <v>897.5</v>
      </c>
      <c r="I135" s="11">
        <v>1031.6136401942861</v>
      </c>
      <c r="J135" s="11">
        <v>-134.11364019428601</v>
      </c>
      <c r="K135" s="8">
        <v>1.47</v>
      </c>
      <c r="L135" s="8"/>
      <c r="M135" s="12">
        <f t="shared" si="4"/>
        <v>2638.65</v>
      </c>
      <c r="N135" s="12">
        <f t="shared" si="4"/>
        <v>0</v>
      </c>
      <c r="O135" s="12">
        <f t="shared" si="5"/>
        <v>2638.65</v>
      </c>
    </row>
    <row r="136" spans="1:15" x14ac:dyDescent="0.25">
      <c r="A136" s="8"/>
      <c r="B136" s="8"/>
      <c r="C136" s="9"/>
      <c r="D136" s="8"/>
      <c r="E136" s="8" t="s">
        <v>1466</v>
      </c>
      <c r="F136" s="8">
        <v>0.5</v>
      </c>
      <c r="G136" s="10">
        <v>2784</v>
      </c>
      <c r="H136" s="11">
        <v>1392</v>
      </c>
      <c r="I136" s="11">
        <v>1418.6364499389501</v>
      </c>
      <c r="J136" s="11">
        <v>-26.636449938949966</v>
      </c>
      <c r="K136" s="8">
        <v>1.47</v>
      </c>
      <c r="L136" s="8"/>
      <c r="M136" s="12">
        <f t="shared" si="4"/>
        <v>4092.48</v>
      </c>
      <c r="N136" s="12">
        <f t="shared" si="4"/>
        <v>0</v>
      </c>
      <c r="O136" s="12">
        <f t="shared" si="5"/>
        <v>4092.48</v>
      </c>
    </row>
    <row r="137" spans="1:15" x14ac:dyDescent="0.25">
      <c r="A137" s="8"/>
      <c r="B137" s="8"/>
      <c r="C137" s="9"/>
      <c r="D137" s="8"/>
      <c r="E137" s="8" t="s">
        <v>1467</v>
      </c>
      <c r="F137" s="8">
        <v>0.5</v>
      </c>
      <c r="G137" s="10">
        <v>20</v>
      </c>
      <c r="H137" s="11">
        <v>10</v>
      </c>
      <c r="I137" s="11">
        <v>11.332453810948101</v>
      </c>
      <c r="J137" s="11">
        <v>-1.3324538109480999</v>
      </c>
      <c r="K137" s="8">
        <v>1.47</v>
      </c>
      <c r="L137" s="8"/>
      <c r="M137" s="12">
        <f t="shared" si="4"/>
        <v>29.4</v>
      </c>
      <c r="N137" s="12">
        <f t="shared" si="4"/>
        <v>0</v>
      </c>
      <c r="O137" s="12">
        <f t="shared" si="5"/>
        <v>29.4</v>
      </c>
    </row>
    <row r="138" spans="1:15" x14ac:dyDescent="0.25">
      <c r="A138" s="8"/>
      <c r="B138" s="8"/>
      <c r="C138" s="9"/>
      <c r="D138" s="8"/>
      <c r="E138" s="8" t="s">
        <v>1478</v>
      </c>
      <c r="F138" s="8">
        <v>0.5</v>
      </c>
      <c r="G138" s="10">
        <v>36</v>
      </c>
      <c r="H138" s="11">
        <v>18</v>
      </c>
      <c r="I138" s="11">
        <v>18.568816741213453</v>
      </c>
      <c r="J138" s="11">
        <v>-0.56881674121345438</v>
      </c>
      <c r="K138" s="8">
        <v>1.47</v>
      </c>
      <c r="L138" s="8"/>
      <c r="M138" s="12">
        <f t="shared" si="4"/>
        <v>52.92</v>
      </c>
      <c r="N138" s="12">
        <f t="shared" si="4"/>
        <v>0</v>
      </c>
      <c r="O138" s="12">
        <f t="shared" si="5"/>
        <v>52.92</v>
      </c>
    </row>
    <row r="139" spans="1:15" x14ac:dyDescent="0.25">
      <c r="A139" s="8"/>
      <c r="B139" s="8"/>
      <c r="C139" s="9"/>
      <c r="D139" s="8"/>
      <c r="E139" s="8" t="s">
        <v>1479</v>
      </c>
      <c r="F139" s="8">
        <v>0.5</v>
      </c>
      <c r="G139" s="10">
        <v>232</v>
      </c>
      <c r="H139" s="11">
        <v>116</v>
      </c>
      <c r="I139" s="11">
        <v>131.96691091456694</v>
      </c>
      <c r="J139" s="11">
        <v>-15.966910914566945</v>
      </c>
      <c r="K139" s="8">
        <v>1.46</v>
      </c>
      <c r="L139" s="8"/>
      <c r="M139" s="12">
        <f t="shared" si="4"/>
        <v>338.71999999999997</v>
      </c>
      <c r="N139" s="12">
        <f t="shared" si="4"/>
        <v>0</v>
      </c>
      <c r="O139" s="12">
        <f t="shared" si="5"/>
        <v>338.71999999999997</v>
      </c>
    </row>
    <row r="140" spans="1:15" x14ac:dyDescent="0.25">
      <c r="A140" s="8"/>
      <c r="B140" s="8"/>
      <c r="C140" s="9"/>
      <c r="D140" s="8"/>
      <c r="E140" s="8" t="s">
        <v>1480</v>
      </c>
      <c r="F140" s="8">
        <v>0.5</v>
      </c>
      <c r="G140" s="10">
        <v>1400</v>
      </c>
      <c r="H140" s="11">
        <v>700</v>
      </c>
      <c r="I140" s="11">
        <v>726.9436604618088</v>
      </c>
      <c r="J140" s="11">
        <v>-26.94366046180869</v>
      </c>
      <c r="K140" s="8">
        <v>1.47</v>
      </c>
      <c r="L140" s="8"/>
      <c r="M140" s="12">
        <f t="shared" si="4"/>
        <v>2058</v>
      </c>
      <c r="N140" s="12">
        <f t="shared" si="4"/>
        <v>0</v>
      </c>
      <c r="O140" s="12">
        <f t="shared" si="5"/>
        <v>2058</v>
      </c>
    </row>
    <row r="141" spans="1:15" x14ac:dyDescent="0.25">
      <c r="A141" s="8"/>
      <c r="B141" s="8"/>
      <c r="C141" s="9"/>
      <c r="D141" s="8"/>
      <c r="E141" s="8" t="s">
        <v>1468</v>
      </c>
      <c r="F141" s="8">
        <v>0.5</v>
      </c>
      <c r="G141" s="10">
        <v>68</v>
      </c>
      <c r="H141" s="11">
        <v>34</v>
      </c>
      <c r="I141" s="11">
        <v>34.095793650793652</v>
      </c>
      <c r="J141" s="11">
        <v>-9.5793650793654095E-2</v>
      </c>
      <c r="K141" s="8">
        <v>1.47</v>
      </c>
      <c r="L141" s="8"/>
      <c r="M141" s="12">
        <f t="shared" si="4"/>
        <v>99.96</v>
      </c>
      <c r="N141" s="12">
        <f t="shared" si="4"/>
        <v>0</v>
      </c>
      <c r="O141" s="12">
        <f t="shared" si="5"/>
        <v>99.96</v>
      </c>
    </row>
    <row r="142" spans="1:15" x14ac:dyDescent="0.25">
      <c r="A142" s="8"/>
      <c r="B142" s="8"/>
      <c r="C142" s="9"/>
      <c r="D142" s="8"/>
      <c r="E142" s="8" t="s">
        <v>1469</v>
      </c>
      <c r="F142" s="8">
        <v>0.5</v>
      </c>
      <c r="G142" s="10">
        <v>2413</v>
      </c>
      <c r="H142" s="11">
        <v>1206.5</v>
      </c>
      <c r="I142" s="11">
        <v>1286.6355729661286</v>
      </c>
      <c r="J142" s="11">
        <v>-80.135572966128507</v>
      </c>
      <c r="K142" s="8">
        <v>1.47</v>
      </c>
      <c r="L142" s="8"/>
      <c r="M142" s="12">
        <f t="shared" si="4"/>
        <v>3547.11</v>
      </c>
      <c r="N142" s="12">
        <f t="shared" si="4"/>
        <v>0</v>
      </c>
      <c r="O142" s="12">
        <f t="shared" si="5"/>
        <v>3547.11</v>
      </c>
    </row>
    <row r="143" spans="1:15" x14ac:dyDescent="0.25">
      <c r="A143" s="8"/>
      <c r="B143" s="8"/>
      <c r="C143" s="9"/>
      <c r="D143" s="8"/>
      <c r="E143" s="8" t="s">
        <v>1470</v>
      </c>
      <c r="F143" s="8">
        <v>0.5</v>
      </c>
      <c r="G143" s="10">
        <v>1626</v>
      </c>
      <c r="H143" s="11">
        <v>813</v>
      </c>
      <c r="I143" s="11">
        <v>912.46033256286148</v>
      </c>
      <c r="J143" s="11">
        <v>-99.46033256286141</v>
      </c>
      <c r="K143" s="8">
        <v>1.47</v>
      </c>
      <c r="L143" s="8"/>
      <c r="M143" s="12">
        <f t="shared" si="4"/>
        <v>2390.2199999999998</v>
      </c>
      <c r="N143" s="12">
        <f t="shared" si="4"/>
        <v>0</v>
      </c>
      <c r="O143" s="12">
        <f t="shared" si="5"/>
        <v>2390.2199999999998</v>
      </c>
    </row>
    <row r="144" spans="1:15" x14ac:dyDescent="0.25">
      <c r="A144" s="8"/>
      <c r="B144" s="8"/>
      <c r="C144" s="9"/>
      <c r="D144" s="8"/>
      <c r="E144" s="8" t="s">
        <v>1475</v>
      </c>
      <c r="F144" s="8">
        <v>0.5</v>
      </c>
      <c r="G144" s="10">
        <v>5037</v>
      </c>
      <c r="H144" s="11">
        <v>2518.5</v>
      </c>
      <c r="I144" s="11">
        <v>2367.8840725779964</v>
      </c>
      <c r="J144" s="11">
        <v>150.61592742200327</v>
      </c>
      <c r="K144" s="8">
        <v>1.47</v>
      </c>
      <c r="L144" s="8"/>
      <c r="M144" s="12">
        <f t="shared" si="4"/>
        <v>7404.3899999999994</v>
      </c>
      <c r="N144" s="12">
        <f t="shared" si="4"/>
        <v>0</v>
      </c>
      <c r="O144" s="12">
        <f t="shared" si="5"/>
        <v>7404.3899999999994</v>
      </c>
    </row>
    <row r="145" spans="1:15" x14ac:dyDescent="0.25">
      <c r="A145" s="8"/>
      <c r="B145" s="8"/>
      <c r="C145" s="9"/>
      <c r="D145" s="8"/>
      <c r="E145" s="8" t="s">
        <v>1471</v>
      </c>
      <c r="F145" s="8">
        <v>0.5</v>
      </c>
      <c r="G145" s="10">
        <v>262</v>
      </c>
      <c r="H145" s="11">
        <v>131</v>
      </c>
      <c r="I145" s="11">
        <v>131.23357142857142</v>
      </c>
      <c r="J145" s="11">
        <v>-0.23357142857142321</v>
      </c>
      <c r="K145" s="8">
        <v>1.47</v>
      </c>
      <c r="L145" s="8"/>
      <c r="M145" s="12">
        <f t="shared" si="4"/>
        <v>385.14</v>
      </c>
      <c r="N145" s="12">
        <f t="shared" si="4"/>
        <v>0</v>
      </c>
      <c r="O145" s="12">
        <f t="shared" si="5"/>
        <v>385.14</v>
      </c>
    </row>
    <row r="146" spans="1:15" x14ac:dyDescent="0.25">
      <c r="A146" s="8"/>
      <c r="B146" s="8"/>
      <c r="C146" s="9"/>
      <c r="D146" s="8"/>
      <c r="E146" s="8" t="s">
        <v>1481</v>
      </c>
      <c r="F146" s="8">
        <v>0.5</v>
      </c>
      <c r="G146" s="10">
        <v>276</v>
      </c>
      <c r="H146" s="11">
        <v>138</v>
      </c>
      <c r="I146" s="11">
        <v>143.76568053406112</v>
      </c>
      <c r="J146" s="11">
        <v>-5.7656805340611292</v>
      </c>
      <c r="K146" s="8">
        <v>1.47</v>
      </c>
      <c r="L146" s="8"/>
      <c r="M146" s="12">
        <f t="shared" si="4"/>
        <v>405.71999999999997</v>
      </c>
      <c r="N146" s="12">
        <f t="shared" si="4"/>
        <v>0</v>
      </c>
      <c r="O146" s="12">
        <f t="shared" si="5"/>
        <v>405.71999999999997</v>
      </c>
    </row>
    <row r="147" spans="1:15" x14ac:dyDescent="0.25">
      <c r="A147" s="8"/>
      <c r="B147" s="8"/>
      <c r="C147" s="9"/>
      <c r="D147" s="8"/>
      <c r="E147" s="8" t="s">
        <v>1476</v>
      </c>
      <c r="F147" s="8">
        <v>0.5</v>
      </c>
      <c r="G147" s="10">
        <v>10510</v>
      </c>
      <c r="H147" s="11">
        <v>5255</v>
      </c>
      <c r="I147" s="11">
        <v>5112.5767768311971</v>
      </c>
      <c r="J147" s="11">
        <v>142.42322316880296</v>
      </c>
      <c r="K147" s="8">
        <v>1.47</v>
      </c>
      <c r="L147" s="8"/>
      <c r="M147" s="12">
        <f t="shared" si="4"/>
        <v>15449.699999999999</v>
      </c>
      <c r="N147" s="12">
        <f t="shared" si="4"/>
        <v>0</v>
      </c>
      <c r="O147" s="12">
        <f t="shared" si="5"/>
        <v>15449.699999999999</v>
      </c>
    </row>
    <row r="148" spans="1:15" x14ac:dyDescent="0.25">
      <c r="A148" s="8"/>
      <c r="B148" s="8"/>
      <c r="C148" s="9" t="s">
        <v>149</v>
      </c>
      <c r="D148" s="8" t="s">
        <v>140</v>
      </c>
      <c r="E148" s="8" t="s">
        <v>1261</v>
      </c>
      <c r="F148" s="8">
        <v>0.51</v>
      </c>
      <c r="G148" s="10">
        <v>301</v>
      </c>
      <c r="H148" s="11">
        <v>153.51000000000002</v>
      </c>
      <c r="I148" s="11">
        <v>456.85111111111109</v>
      </c>
      <c r="J148" s="11">
        <v>-303.3411111111111</v>
      </c>
      <c r="K148" s="8">
        <v>1.47</v>
      </c>
      <c r="L148" s="8"/>
      <c r="M148" s="12">
        <f t="shared" si="4"/>
        <v>442.46999999999997</v>
      </c>
      <c r="N148" s="12">
        <f t="shared" si="4"/>
        <v>0</v>
      </c>
      <c r="O148" s="12">
        <f t="shared" si="5"/>
        <v>442.46999999999997</v>
      </c>
    </row>
    <row r="149" spans="1:15" x14ac:dyDescent="0.25">
      <c r="A149" s="8"/>
      <c r="B149" s="8"/>
      <c r="C149" s="9"/>
      <c r="D149" s="8"/>
      <c r="E149" s="8" t="s">
        <v>1262</v>
      </c>
      <c r="F149" s="8">
        <v>0.51</v>
      </c>
      <c r="G149" s="10">
        <v>396</v>
      </c>
      <c r="H149" s="11">
        <v>201.95999999999998</v>
      </c>
      <c r="I149" s="11">
        <v>1468.3444444444444</v>
      </c>
      <c r="J149" s="11">
        <v>-1266.3844444444446</v>
      </c>
      <c r="K149" s="8">
        <v>1.47</v>
      </c>
      <c r="L149" s="8"/>
      <c r="M149" s="12">
        <f t="shared" si="4"/>
        <v>582.12</v>
      </c>
      <c r="N149" s="12">
        <f t="shared" si="4"/>
        <v>0</v>
      </c>
      <c r="O149" s="12">
        <f t="shared" si="5"/>
        <v>582.12</v>
      </c>
    </row>
    <row r="150" spans="1:15" x14ac:dyDescent="0.25">
      <c r="A150" s="8"/>
      <c r="B150" s="8"/>
      <c r="C150" s="9"/>
      <c r="D150" s="8"/>
      <c r="E150" s="8" t="s">
        <v>1263</v>
      </c>
      <c r="F150" s="8">
        <v>0.51</v>
      </c>
      <c r="G150" s="10">
        <v>215</v>
      </c>
      <c r="H150" s="11">
        <v>109.64999999999999</v>
      </c>
      <c r="I150" s="11">
        <v>326.32222222222219</v>
      </c>
      <c r="J150" s="11">
        <v>-216.67222222222222</v>
      </c>
      <c r="K150" s="8">
        <v>1.47</v>
      </c>
      <c r="L150" s="8"/>
      <c r="M150" s="12">
        <f t="shared" si="4"/>
        <v>316.05</v>
      </c>
      <c r="N150" s="12">
        <f t="shared" si="4"/>
        <v>0</v>
      </c>
      <c r="O150" s="12">
        <f t="shared" si="5"/>
        <v>316.05</v>
      </c>
    </row>
    <row r="151" spans="1:15" x14ac:dyDescent="0.25">
      <c r="A151" s="8"/>
      <c r="B151" s="8"/>
      <c r="C151" s="9"/>
      <c r="D151" s="8"/>
      <c r="E151" s="8" t="s">
        <v>1264</v>
      </c>
      <c r="F151" s="8">
        <v>0.51</v>
      </c>
      <c r="G151" s="10">
        <v>58</v>
      </c>
      <c r="H151" s="11">
        <v>29.58</v>
      </c>
      <c r="I151" s="11">
        <v>88.031111111111116</v>
      </c>
      <c r="J151" s="11">
        <v>-58.451111111111118</v>
      </c>
      <c r="K151" s="8">
        <v>1.47</v>
      </c>
      <c r="L151" s="8"/>
      <c r="M151" s="12">
        <f t="shared" si="4"/>
        <v>85.26</v>
      </c>
      <c r="N151" s="12">
        <f t="shared" si="4"/>
        <v>0</v>
      </c>
      <c r="O151" s="12">
        <f t="shared" si="5"/>
        <v>85.26</v>
      </c>
    </row>
    <row r="152" spans="1:15" x14ac:dyDescent="0.25">
      <c r="A152" s="8"/>
      <c r="B152" s="8"/>
      <c r="C152" s="9"/>
      <c r="D152" s="8"/>
      <c r="E152" s="8" t="s">
        <v>1463</v>
      </c>
      <c r="F152" s="8">
        <v>0.51</v>
      </c>
      <c r="G152" s="10">
        <v>503</v>
      </c>
      <c r="H152" s="11">
        <v>256.52999999999997</v>
      </c>
      <c r="I152" s="11">
        <v>536.98977777777782</v>
      </c>
      <c r="J152" s="11">
        <v>-280.45977777777784</v>
      </c>
      <c r="K152" s="8">
        <v>1.47</v>
      </c>
      <c r="L152" s="8"/>
      <c r="M152" s="12">
        <f t="shared" si="4"/>
        <v>739.41</v>
      </c>
      <c r="N152" s="12">
        <f t="shared" si="4"/>
        <v>0</v>
      </c>
      <c r="O152" s="12">
        <f t="shared" si="5"/>
        <v>739.41</v>
      </c>
    </row>
    <row r="153" spans="1:15" x14ac:dyDescent="0.25">
      <c r="A153" s="8"/>
      <c r="B153" s="8"/>
      <c r="C153" s="9"/>
      <c r="D153" s="8"/>
      <c r="E153" s="8" t="s">
        <v>1472</v>
      </c>
      <c r="F153" s="8">
        <v>0.52</v>
      </c>
      <c r="G153" s="10">
        <v>163</v>
      </c>
      <c r="H153" s="11">
        <v>84.759999999999991</v>
      </c>
      <c r="I153" s="11">
        <v>135.99508529411764</v>
      </c>
      <c r="J153" s="11">
        <v>-51.235085294117653</v>
      </c>
      <c r="K153" s="8">
        <v>1.43</v>
      </c>
      <c r="L153" s="8"/>
      <c r="M153" s="12">
        <f t="shared" si="4"/>
        <v>233.09</v>
      </c>
      <c r="N153" s="12">
        <f t="shared" si="4"/>
        <v>0</v>
      </c>
      <c r="O153" s="12">
        <f t="shared" si="5"/>
        <v>233.09</v>
      </c>
    </row>
    <row r="154" spans="1:15" x14ac:dyDescent="0.25">
      <c r="A154" s="8"/>
      <c r="B154" s="8"/>
      <c r="C154" s="9"/>
      <c r="D154" s="8"/>
      <c r="E154" s="8" t="s">
        <v>1473</v>
      </c>
      <c r="F154" s="8">
        <v>0.52</v>
      </c>
      <c r="G154" s="10">
        <v>38</v>
      </c>
      <c r="H154" s="11">
        <v>19.760000000000002</v>
      </c>
      <c r="I154" s="11">
        <v>31.94029411764706</v>
      </c>
      <c r="J154" s="11">
        <v>-12.180294117647058</v>
      </c>
      <c r="K154" s="8">
        <v>1.42</v>
      </c>
      <c r="L154" s="8"/>
      <c r="M154" s="12">
        <f t="shared" si="4"/>
        <v>53.959999999999994</v>
      </c>
      <c r="N154" s="12">
        <f t="shared" si="4"/>
        <v>0</v>
      </c>
      <c r="O154" s="12">
        <f t="shared" si="5"/>
        <v>53.959999999999994</v>
      </c>
    </row>
    <row r="155" spans="1:15" x14ac:dyDescent="0.25">
      <c r="A155" s="8"/>
      <c r="B155" s="8"/>
      <c r="C155" s="9"/>
      <c r="D155" s="8"/>
      <c r="E155" s="8" t="s">
        <v>1474</v>
      </c>
      <c r="F155" s="8">
        <v>0.52</v>
      </c>
      <c r="G155" s="10">
        <v>10</v>
      </c>
      <c r="H155" s="11">
        <v>5.2</v>
      </c>
      <c r="I155" s="11">
        <v>8.5374999999999996</v>
      </c>
      <c r="J155" s="11">
        <v>-3.3374999999999995</v>
      </c>
      <c r="K155" s="8">
        <v>1.42</v>
      </c>
      <c r="L155" s="8"/>
      <c r="M155" s="12">
        <f t="shared" si="4"/>
        <v>14.2</v>
      </c>
      <c r="N155" s="12">
        <f t="shared" si="4"/>
        <v>0</v>
      </c>
      <c r="O155" s="12">
        <f t="shared" si="5"/>
        <v>14.2</v>
      </c>
    </row>
    <row r="156" spans="1:15" x14ac:dyDescent="0.25">
      <c r="A156" s="8"/>
      <c r="B156" s="8"/>
      <c r="C156" s="9"/>
      <c r="D156" s="8"/>
      <c r="E156" s="8" t="s">
        <v>1477</v>
      </c>
      <c r="F156" s="8">
        <v>0.52</v>
      </c>
      <c r="G156" s="10">
        <v>5</v>
      </c>
      <c r="H156" s="11">
        <v>2.6</v>
      </c>
      <c r="I156" s="11">
        <v>4.1683088235294115</v>
      </c>
      <c r="J156" s="11">
        <v>-1.5683088235294114</v>
      </c>
      <c r="K156" s="8">
        <v>1.42</v>
      </c>
      <c r="L156" s="8"/>
      <c r="M156" s="12">
        <f t="shared" si="4"/>
        <v>7.1</v>
      </c>
      <c r="N156" s="12">
        <f t="shared" si="4"/>
        <v>0</v>
      </c>
      <c r="O156" s="12">
        <f t="shared" si="5"/>
        <v>7.1</v>
      </c>
    </row>
    <row r="157" spans="1:15" x14ac:dyDescent="0.25">
      <c r="A157" s="8"/>
      <c r="B157" s="8"/>
      <c r="C157" s="9"/>
      <c r="D157" s="8"/>
      <c r="E157" s="8" t="s">
        <v>1464</v>
      </c>
      <c r="F157" s="8">
        <v>0.5</v>
      </c>
      <c r="G157" s="10">
        <v>254</v>
      </c>
      <c r="H157" s="11">
        <v>127</v>
      </c>
      <c r="I157" s="11">
        <v>222.20266666666666</v>
      </c>
      <c r="J157" s="11">
        <v>-95.202666666666659</v>
      </c>
      <c r="K157" s="8">
        <v>1.47</v>
      </c>
      <c r="L157" s="8"/>
      <c r="M157" s="12">
        <f t="shared" si="4"/>
        <v>373.38</v>
      </c>
      <c r="N157" s="12">
        <f t="shared" si="4"/>
        <v>0</v>
      </c>
      <c r="O157" s="12">
        <f t="shared" si="5"/>
        <v>373.38</v>
      </c>
    </row>
    <row r="158" spans="1:15" x14ac:dyDescent="0.25">
      <c r="A158" s="8"/>
      <c r="B158" s="8"/>
      <c r="C158" s="9"/>
      <c r="D158" s="8"/>
      <c r="E158" s="8" t="s">
        <v>1465</v>
      </c>
      <c r="F158" s="8">
        <v>0.5</v>
      </c>
      <c r="G158" s="10">
        <v>493</v>
      </c>
      <c r="H158" s="11">
        <v>246.5</v>
      </c>
      <c r="I158" s="11">
        <v>397.09419117647053</v>
      </c>
      <c r="J158" s="11">
        <v>-150.59419117647056</v>
      </c>
      <c r="K158" s="8">
        <v>1.47</v>
      </c>
      <c r="L158" s="8"/>
      <c r="M158" s="12">
        <f t="shared" si="4"/>
        <v>724.71</v>
      </c>
      <c r="N158" s="12">
        <f t="shared" si="4"/>
        <v>0</v>
      </c>
      <c r="O158" s="12">
        <f t="shared" si="5"/>
        <v>724.71</v>
      </c>
    </row>
    <row r="159" spans="1:15" x14ac:dyDescent="0.25">
      <c r="A159" s="8"/>
      <c r="B159" s="8"/>
      <c r="C159" s="9"/>
      <c r="D159" s="8"/>
      <c r="E159" s="8" t="s">
        <v>1466</v>
      </c>
      <c r="F159" s="8">
        <v>0.5</v>
      </c>
      <c r="G159" s="10">
        <v>1468</v>
      </c>
      <c r="H159" s="11">
        <v>734</v>
      </c>
      <c r="I159" s="11">
        <v>1306.9774166666668</v>
      </c>
      <c r="J159" s="11">
        <v>-572.97741666666684</v>
      </c>
      <c r="K159" s="8">
        <v>1.47</v>
      </c>
      <c r="L159" s="8"/>
      <c r="M159" s="12">
        <f t="shared" si="4"/>
        <v>2157.96</v>
      </c>
      <c r="N159" s="12">
        <f t="shared" si="4"/>
        <v>0</v>
      </c>
      <c r="O159" s="12">
        <f t="shared" si="5"/>
        <v>2157.96</v>
      </c>
    </row>
    <row r="160" spans="1:15" x14ac:dyDescent="0.25">
      <c r="A160" s="8"/>
      <c r="B160" s="8"/>
      <c r="C160" s="9"/>
      <c r="D160" s="8"/>
      <c r="E160" s="8" t="s">
        <v>1467</v>
      </c>
      <c r="F160" s="8">
        <v>0.5</v>
      </c>
      <c r="G160" s="10">
        <v>6</v>
      </c>
      <c r="H160" s="11">
        <v>3</v>
      </c>
      <c r="I160" s="11">
        <v>4.8211764705882354</v>
      </c>
      <c r="J160" s="11">
        <v>-1.8211764705882354</v>
      </c>
      <c r="K160" s="8">
        <v>1.47</v>
      </c>
      <c r="L160" s="8"/>
      <c r="M160" s="12">
        <f t="shared" si="4"/>
        <v>8.82</v>
      </c>
      <c r="N160" s="12">
        <f t="shared" si="4"/>
        <v>0</v>
      </c>
      <c r="O160" s="12">
        <f t="shared" si="5"/>
        <v>8.82</v>
      </c>
    </row>
    <row r="161" spans="1:16" x14ac:dyDescent="0.25">
      <c r="A161" s="8"/>
      <c r="B161" s="8"/>
      <c r="C161" s="9"/>
      <c r="D161" s="8"/>
      <c r="E161" s="8" t="s">
        <v>1478</v>
      </c>
      <c r="F161" s="8">
        <v>0.5</v>
      </c>
      <c r="G161" s="10">
        <v>10</v>
      </c>
      <c r="H161" s="11">
        <v>5</v>
      </c>
      <c r="I161" s="11">
        <v>7.5161449197860968</v>
      </c>
      <c r="J161" s="11">
        <v>-2.5161449197860963</v>
      </c>
      <c r="K161" s="8">
        <v>1.47</v>
      </c>
      <c r="L161" s="8"/>
      <c r="M161" s="12">
        <f t="shared" si="4"/>
        <v>14.7</v>
      </c>
      <c r="N161" s="12">
        <f t="shared" si="4"/>
        <v>0</v>
      </c>
      <c r="O161" s="12">
        <f t="shared" si="5"/>
        <v>14.7</v>
      </c>
    </row>
    <row r="162" spans="1:16" x14ac:dyDescent="0.25">
      <c r="A162" s="8"/>
      <c r="B162" s="8"/>
      <c r="C162" s="9"/>
      <c r="D162" s="8"/>
      <c r="E162" s="8" t="s">
        <v>1479</v>
      </c>
      <c r="F162" s="8">
        <v>0.5</v>
      </c>
      <c r="G162" s="10">
        <v>58</v>
      </c>
      <c r="H162" s="11">
        <v>29</v>
      </c>
      <c r="I162" s="11">
        <v>46.604705882352945</v>
      </c>
      <c r="J162" s="11">
        <v>-17.604705882352945</v>
      </c>
      <c r="K162" s="8">
        <v>1.46</v>
      </c>
      <c r="L162" s="8"/>
      <c r="M162" s="12">
        <f t="shared" si="4"/>
        <v>84.679999999999993</v>
      </c>
      <c r="N162" s="12">
        <f t="shared" si="4"/>
        <v>0</v>
      </c>
      <c r="O162" s="12">
        <f t="shared" si="5"/>
        <v>84.679999999999993</v>
      </c>
    </row>
    <row r="163" spans="1:16" x14ac:dyDescent="0.25">
      <c r="A163" s="8"/>
      <c r="B163" s="8"/>
      <c r="C163" s="9"/>
      <c r="D163" s="8"/>
      <c r="E163" s="8" t="s">
        <v>1480</v>
      </c>
      <c r="F163" s="8">
        <v>0.5</v>
      </c>
      <c r="G163" s="10">
        <v>341</v>
      </c>
      <c r="H163" s="11">
        <v>170.5</v>
      </c>
      <c r="I163" s="11">
        <v>265.946320855615</v>
      </c>
      <c r="J163" s="11">
        <v>-95.446320855614971</v>
      </c>
      <c r="K163" s="8">
        <v>1.47</v>
      </c>
      <c r="L163" s="8"/>
      <c r="M163" s="12">
        <f t="shared" si="4"/>
        <v>501.27</v>
      </c>
      <c r="N163" s="12">
        <f t="shared" si="4"/>
        <v>0</v>
      </c>
      <c r="O163" s="12">
        <f t="shared" si="5"/>
        <v>501.27</v>
      </c>
    </row>
    <row r="164" spans="1:16" x14ac:dyDescent="0.25">
      <c r="A164" s="8"/>
      <c r="B164" s="8"/>
      <c r="C164" s="9"/>
      <c r="D164" s="8"/>
      <c r="E164" s="8" t="s">
        <v>1468</v>
      </c>
      <c r="F164" s="8">
        <v>0.5</v>
      </c>
      <c r="G164" s="10">
        <v>34</v>
      </c>
      <c r="H164" s="11">
        <v>17</v>
      </c>
      <c r="I164" s="11">
        <v>29.995083333333334</v>
      </c>
      <c r="J164" s="11">
        <v>-12.995083333333335</v>
      </c>
      <c r="K164" s="8">
        <v>1.47</v>
      </c>
      <c r="L164" s="8"/>
      <c r="M164" s="12">
        <f t="shared" si="4"/>
        <v>49.98</v>
      </c>
      <c r="N164" s="12">
        <f t="shared" si="4"/>
        <v>0</v>
      </c>
      <c r="O164" s="12">
        <f t="shared" si="5"/>
        <v>49.98</v>
      </c>
    </row>
    <row r="165" spans="1:16" x14ac:dyDescent="0.25">
      <c r="A165" s="8"/>
      <c r="B165" s="8"/>
      <c r="C165" s="9"/>
      <c r="D165" s="8"/>
      <c r="E165" s="8" t="s">
        <v>1469</v>
      </c>
      <c r="F165" s="8">
        <v>0.5</v>
      </c>
      <c r="G165" s="10">
        <v>1261</v>
      </c>
      <c r="H165" s="11">
        <v>630.5</v>
      </c>
      <c r="I165" s="11">
        <v>963.03</v>
      </c>
      <c r="J165" s="11">
        <v>-332.53000000000003</v>
      </c>
      <c r="K165" s="8">
        <v>1.47</v>
      </c>
      <c r="L165" s="8"/>
      <c r="M165" s="12">
        <f t="shared" si="4"/>
        <v>1853.67</v>
      </c>
      <c r="N165" s="12">
        <f t="shared" si="4"/>
        <v>0</v>
      </c>
      <c r="O165" s="12">
        <f t="shared" si="5"/>
        <v>1853.67</v>
      </c>
    </row>
    <row r="166" spans="1:16" x14ac:dyDescent="0.25">
      <c r="A166" s="8"/>
      <c r="B166" s="8"/>
      <c r="C166" s="9"/>
      <c r="D166" s="8"/>
      <c r="E166" s="8" t="s">
        <v>1470</v>
      </c>
      <c r="F166" s="8">
        <v>0.5</v>
      </c>
      <c r="G166" s="10">
        <v>1296</v>
      </c>
      <c r="H166" s="11">
        <v>648</v>
      </c>
      <c r="I166" s="11">
        <v>1052.4728676470588</v>
      </c>
      <c r="J166" s="11">
        <v>-404.47286764705882</v>
      </c>
      <c r="K166" s="8">
        <v>1.47</v>
      </c>
      <c r="L166" s="8"/>
      <c r="M166" s="12">
        <f t="shared" si="4"/>
        <v>1905.12</v>
      </c>
      <c r="N166" s="12">
        <f t="shared" si="4"/>
        <v>0</v>
      </c>
      <c r="O166" s="12">
        <f t="shared" si="5"/>
        <v>1905.12</v>
      </c>
    </row>
    <row r="167" spans="1:16" x14ac:dyDescent="0.25">
      <c r="A167" s="8"/>
      <c r="B167" s="8"/>
      <c r="C167" s="9"/>
      <c r="D167" s="8"/>
      <c r="E167" s="8" t="s">
        <v>1475</v>
      </c>
      <c r="F167" s="8">
        <v>0.5</v>
      </c>
      <c r="G167" s="10">
        <v>9764</v>
      </c>
      <c r="H167" s="11">
        <v>4882</v>
      </c>
      <c r="I167" s="11">
        <v>6226.9859000988145</v>
      </c>
      <c r="J167" s="11">
        <v>-1344.9859000988142</v>
      </c>
      <c r="K167" s="8">
        <v>1.47</v>
      </c>
      <c r="L167" s="8"/>
      <c r="M167" s="12">
        <f t="shared" si="4"/>
        <v>14353.08</v>
      </c>
      <c r="N167" s="12">
        <f t="shared" si="4"/>
        <v>0</v>
      </c>
      <c r="O167" s="12">
        <f t="shared" si="5"/>
        <v>14353.08</v>
      </c>
    </row>
    <row r="168" spans="1:16" x14ac:dyDescent="0.25">
      <c r="A168" s="8"/>
      <c r="B168" s="8"/>
      <c r="C168" s="9"/>
      <c r="D168" s="8"/>
      <c r="E168" s="8" t="s">
        <v>1471</v>
      </c>
      <c r="F168" s="8">
        <v>0.5</v>
      </c>
      <c r="G168" s="10">
        <v>131</v>
      </c>
      <c r="H168" s="11">
        <v>65.5</v>
      </c>
      <c r="I168" s="11">
        <v>115.99616666666667</v>
      </c>
      <c r="J168" s="11">
        <v>-50.496166666666667</v>
      </c>
      <c r="K168" s="8">
        <v>1.47</v>
      </c>
      <c r="L168" s="8"/>
      <c r="M168" s="12">
        <f t="shared" si="4"/>
        <v>192.57</v>
      </c>
      <c r="N168" s="12">
        <f t="shared" si="4"/>
        <v>0</v>
      </c>
      <c r="O168" s="12">
        <f t="shared" si="5"/>
        <v>192.57</v>
      </c>
    </row>
    <row r="169" spans="1:16" x14ac:dyDescent="0.25">
      <c r="A169" s="8"/>
      <c r="B169" s="8"/>
      <c r="C169" s="9"/>
      <c r="D169" s="8"/>
      <c r="E169" s="8" t="s">
        <v>1481</v>
      </c>
      <c r="F169" s="8">
        <v>0.5</v>
      </c>
      <c r="G169" s="10">
        <v>77</v>
      </c>
      <c r="H169" s="11">
        <v>38.5</v>
      </c>
      <c r="I169" s="11">
        <v>59.227386631016046</v>
      </c>
      <c r="J169" s="11">
        <v>-20.727386631016039</v>
      </c>
      <c r="K169" s="8">
        <v>1.47</v>
      </c>
      <c r="L169" s="8"/>
      <c r="M169" s="12">
        <f t="shared" si="4"/>
        <v>113.19</v>
      </c>
      <c r="N169" s="12">
        <f t="shared" si="4"/>
        <v>0</v>
      </c>
      <c r="O169" s="12">
        <f t="shared" si="5"/>
        <v>113.19</v>
      </c>
    </row>
    <row r="170" spans="1:16" x14ac:dyDescent="0.25">
      <c r="A170" s="8"/>
      <c r="B170" s="8"/>
      <c r="C170" s="9"/>
      <c r="D170" s="8"/>
      <c r="E170" s="8" t="s">
        <v>1476</v>
      </c>
      <c r="F170" s="8">
        <v>0.5</v>
      </c>
      <c r="G170" s="10">
        <v>1918</v>
      </c>
      <c r="H170" s="11">
        <v>959</v>
      </c>
      <c r="I170" s="11">
        <v>1367.530118083004</v>
      </c>
      <c r="J170" s="11">
        <v>-408.53011808300397</v>
      </c>
      <c r="K170" s="8">
        <v>1.47</v>
      </c>
      <c r="L170" s="8"/>
      <c r="M170" s="12">
        <f t="shared" si="4"/>
        <v>2819.46</v>
      </c>
      <c r="N170" s="12">
        <f t="shared" si="4"/>
        <v>0</v>
      </c>
      <c r="O170" s="12">
        <f t="shared" si="5"/>
        <v>2819.46</v>
      </c>
    </row>
    <row r="171" spans="1:16" s="7" customFormat="1" x14ac:dyDescent="0.25">
      <c r="A171" s="13"/>
      <c r="B171" s="13" t="s">
        <v>150</v>
      </c>
      <c r="C171" s="14"/>
      <c r="D171" s="13"/>
      <c r="E171" s="13"/>
      <c r="F171" s="13"/>
      <c r="G171" s="15">
        <v>71699</v>
      </c>
      <c r="H171" s="16">
        <v>35943.110000000015</v>
      </c>
      <c r="I171" s="16">
        <v>42833.880000000012</v>
      </c>
      <c r="J171" s="16">
        <v>-6890.77</v>
      </c>
      <c r="K171" s="13"/>
      <c r="L171" s="13"/>
      <c r="M171" s="17"/>
      <c r="N171" s="17"/>
      <c r="O171" s="17">
        <f>SUM(O104:O170)</f>
        <v>105316.52000000003</v>
      </c>
      <c r="P171"/>
    </row>
    <row r="172" spans="1:16" x14ac:dyDescent="0.25">
      <c r="A172" s="8"/>
      <c r="B172" s="8" t="s">
        <v>17</v>
      </c>
      <c r="C172" s="9" t="s">
        <v>18</v>
      </c>
      <c r="D172" s="8" t="s">
        <v>1266</v>
      </c>
      <c r="E172" s="8" t="s">
        <v>1267</v>
      </c>
      <c r="F172" s="8">
        <v>2.85</v>
      </c>
      <c r="G172" s="10">
        <v>285</v>
      </c>
      <c r="H172" s="11">
        <v>812.25</v>
      </c>
      <c r="I172" s="11">
        <v>1366</v>
      </c>
      <c r="J172" s="11">
        <v>-553.75</v>
      </c>
      <c r="K172" s="8"/>
      <c r="L172" s="8">
        <v>3</v>
      </c>
      <c r="M172" s="12">
        <f t="shared" si="4"/>
        <v>0</v>
      </c>
      <c r="N172" s="12">
        <f t="shared" si="4"/>
        <v>855</v>
      </c>
      <c r="O172" s="12">
        <f t="shared" si="5"/>
        <v>855</v>
      </c>
    </row>
    <row r="173" spans="1:16" x14ac:dyDescent="0.25">
      <c r="A173" s="8"/>
      <c r="B173" s="8"/>
      <c r="C173" s="9" t="s">
        <v>24</v>
      </c>
      <c r="D173" s="8" t="s">
        <v>540</v>
      </c>
      <c r="E173" s="8" t="s">
        <v>1482</v>
      </c>
      <c r="F173" s="8">
        <v>0.37000000000000005</v>
      </c>
      <c r="G173" s="10">
        <v>7653</v>
      </c>
      <c r="H173" s="11">
        <v>2831.61</v>
      </c>
      <c r="I173" s="11">
        <v>3605.328125</v>
      </c>
      <c r="J173" s="11">
        <v>-773.7181250000001</v>
      </c>
      <c r="K173" s="8"/>
      <c r="L173" s="8">
        <v>0.38</v>
      </c>
      <c r="M173" s="12">
        <f t="shared" si="4"/>
        <v>0</v>
      </c>
      <c r="N173" s="12">
        <f t="shared" si="4"/>
        <v>2908.14</v>
      </c>
      <c r="O173" s="12">
        <f t="shared" si="5"/>
        <v>2908.14</v>
      </c>
    </row>
    <row r="174" spans="1:16" x14ac:dyDescent="0.25">
      <c r="A174" s="8"/>
      <c r="B174" s="8"/>
      <c r="C174" s="9"/>
      <c r="D174" s="8"/>
      <c r="E174" s="8" t="s">
        <v>1483</v>
      </c>
      <c r="F174" s="8">
        <v>0.37</v>
      </c>
      <c r="G174" s="10">
        <v>1350</v>
      </c>
      <c r="H174" s="11">
        <v>499.5</v>
      </c>
      <c r="I174" s="11">
        <v>522.39215991692629</v>
      </c>
      <c r="J174" s="11">
        <v>-22.892159916926261</v>
      </c>
      <c r="K174" s="8"/>
      <c r="L174" s="8">
        <v>0.38</v>
      </c>
      <c r="M174" s="12">
        <f t="shared" si="4"/>
        <v>0</v>
      </c>
      <c r="N174" s="12">
        <f t="shared" si="4"/>
        <v>513</v>
      </c>
      <c r="O174" s="12">
        <f t="shared" si="5"/>
        <v>513</v>
      </c>
    </row>
    <row r="175" spans="1:16" x14ac:dyDescent="0.25">
      <c r="A175" s="8"/>
      <c r="B175" s="8"/>
      <c r="C175" s="9"/>
      <c r="D175" s="8"/>
      <c r="E175" s="8" t="s">
        <v>1484</v>
      </c>
      <c r="F175" s="8">
        <v>0.28999999999999998</v>
      </c>
      <c r="G175" s="10">
        <v>4599</v>
      </c>
      <c r="H175" s="11">
        <v>1333.71</v>
      </c>
      <c r="I175" s="11">
        <v>1618.8676145021645</v>
      </c>
      <c r="J175" s="11">
        <v>-285.15761450216456</v>
      </c>
      <c r="K175" s="8"/>
      <c r="L175" s="8">
        <v>0.3</v>
      </c>
      <c r="M175" s="12">
        <f t="shared" si="4"/>
        <v>0</v>
      </c>
      <c r="N175" s="12">
        <f t="shared" si="4"/>
        <v>1379.7</v>
      </c>
      <c r="O175" s="12">
        <f t="shared" si="5"/>
        <v>1379.7</v>
      </c>
    </row>
    <row r="176" spans="1:16" x14ac:dyDescent="0.25">
      <c r="A176" s="8"/>
      <c r="B176" s="8"/>
      <c r="C176" s="9"/>
      <c r="D176" s="8"/>
      <c r="E176" s="8" t="s">
        <v>1485</v>
      </c>
      <c r="F176" s="8">
        <v>0.28999999999999998</v>
      </c>
      <c r="G176" s="10">
        <v>612</v>
      </c>
      <c r="H176" s="11">
        <v>177.48000000000002</v>
      </c>
      <c r="I176" s="11">
        <v>232.21999999999997</v>
      </c>
      <c r="J176" s="11">
        <v>-54.739999999999981</v>
      </c>
      <c r="K176" s="8"/>
      <c r="L176" s="8">
        <v>0.3</v>
      </c>
      <c r="M176" s="12">
        <f t="shared" si="4"/>
        <v>0</v>
      </c>
      <c r="N176" s="12">
        <f t="shared" si="4"/>
        <v>183.6</v>
      </c>
      <c r="O176" s="12">
        <f t="shared" si="5"/>
        <v>183.6</v>
      </c>
    </row>
    <row r="177" spans="1:16" x14ac:dyDescent="0.25">
      <c r="A177" s="8"/>
      <c r="B177" s="8"/>
      <c r="C177" s="9"/>
      <c r="D177" s="8"/>
      <c r="E177" s="8" t="s">
        <v>1486</v>
      </c>
      <c r="F177" s="8">
        <v>0.28999999999999998</v>
      </c>
      <c r="G177" s="10">
        <v>918</v>
      </c>
      <c r="H177" s="11">
        <v>266.22000000000003</v>
      </c>
      <c r="I177" s="11">
        <v>318.66628611111111</v>
      </c>
      <c r="J177" s="11">
        <v>-52.446286111111093</v>
      </c>
      <c r="K177" s="8"/>
      <c r="L177" s="8">
        <v>0.3</v>
      </c>
      <c r="M177" s="12">
        <f t="shared" si="4"/>
        <v>0</v>
      </c>
      <c r="N177" s="12">
        <f t="shared" si="4"/>
        <v>275.39999999999998</v>
      </c>
      <c r="O177" s="12">
        <f t="shared" si="5"/>
        <v>275.39999999999998</v>
      </c>
    </row>
    <row r="178" spans="1:16" x14ac:dyDescent="0.25">
      <c r="A178" s="8"/>
      <c r="B178" s="8"/>
      <c r="C178" s="9"/>
      <c r="D178" s="8" t="s">
        <v>545</v>
      </c>
      <c r="E178" s="8" t="s">
        <v>1487</v>
      </c>
      <c r="F178" s="8">
        <v>0.23000000000000004</v>
      </c>
      <c r="G178" s="10">
        <v>970</v>
      </c>
      <c r="H178" s="11">
        <v>223.1</v>
      </c>
      <c r="I178" s="11">
        <v>340.62939985637422</v>
      </c>
      <c r="J178" s="11">
        <v>-117.52939985637414</v>
      </c>
      <c r="K178" s="8"/>
      <c r="L178" s="8">
        <v>0.24</v>
      </c>
      <c r="M178" s="12">
        <f t="shared" si="4"/>
        <v>0</v>
      </c>
      <c r="N178" s="12">
        <f t="shared" si="4"/>
        <v>232.79999999999998</v>
      </c>
      <c r="O178" s="12">
        <f t="shared" si="5"/>
        <v>232.79999999999998</v>
      </c>
    </row>
    <row r="179" spans="1:16" x14ac:dyDescent="0.25">
      <c r="A179" s="8"/>
      <c r="B179" s="8"/>
      <c r="C179" s="9"/>
      <c r="D179" s="8" t="s">
        <v>163</v>
      </c>
      <c r="E179" s="8" t="s">
        <v>1273</v>
      </c>
      <c r="F179" s="8">
        <v>0.24</v>
      </c>
      <c r="G179" s="10">
        <v>1050</v>
      </c>
      <c r="H179" s="11">
        <v>252</v>
      </c>
      <c r="I179" s="11">
        <v>379.14914188615126</v>
      </c>
      <c r="J179" s="11">
        <v>-127.14914188615124</v>
      </c>
      <c r="K179" s="8"/>
      <c r="L179" s="8">
        <v>0.25</v>
      </c>
      <c r="M179" s="12">
        <f t="shared" si="4"/>
        <v>0</v>
      </c>
      <c r="N179" s="12">
        <f t="shared" si="4"/>
        <v>262.5</v>
      </c>
      <c r="O179" s="12">
        <f t="shared" si="5"/>
        <v>262.5</v>
      </c>
    </row>
    <row r="180" spans="1:16" x14ac:dyDescent="0.25">
      <c r="A180" s="8"/>
      <c r="B180" s="8"/>
      <c r="C180" s="9"/>
      <c r="D180" s="8"/>
      <c r="E180" s="8" t="s">
        <v>1488</v>
      </c>
      <c r="F180" s="8">
        <v>0.24</v>
      </c>
      <c r="G180" s="10">
        <v>1576</v>
      </c>
      <c r="H180" s="11">
        <v>378.24</v>
      </c>
      <c r="I180" s="11">
        <v>819.51272727272726</v>
      </c>
      <c r="J180" s="11">
        <v>-441.27272727272725</v>
      </c>
      <c r="K180" s="8"/>
      <c r="L180" s="8">
        <v>0.25</v>
      </c>
      <c r="M180" s="12">
        <f t="shared" si="4"/>
        <v>0</v>
      </c>
      <c r="N180" s="12">
        <f t="shared" si="4"/>
        <v>394</v>
      </c>
      <c r="O180" s="12">
        <f t="shared" si="5"/>
        <v>394</v>
      </c>
    </row>
    <row r="181" spans="1:16" x14ac:dyDescent="0.25">
      <c r="A181" s="8"/>
      <c r="B181" s="8"/>
      <c r="C181" s="9"/>
      <c r="D181" s="8"/>
      <c r="E181" s="8" t="s">
        <v>1489</v>
      </c>
      <c r="F181" s="8">
        <v>0.24</v>
      </c>
      <c r="G181" s="10">
        <v>1000</v>
      </c>
      <c r="H181" s="11">
        <v>240</v>
      </c>
      <c r="I181" s="11">
        <v>310.45454545454544</v>
      </c>
      <c r="J181" s="11">
        <v>-70.454545454545439</v>
      </c>
      <c r="K181" s="8"/>
      <c r="L181" s="8">
        <v>0.25</v>
      </c>
      <c r="M181" s="12">
        <f t="shared" si="4"/>
        <v>0</v>
      </c>
      <c r="N181" s="12">
        <f t="shared" si="4"/>
        <v>250</v>
      </c>
      <c r="O181" s="12">
        <f t="shared" si="5"/>
        <v>250</v>
      </c>
    </row>
    <row r="182" spans="1:16" x14ac:dyDescent="0.25">
      <c r="A182" s="8"/>
      <c r="B182" s="8"/>
      <c r="C182" s="9" t="s">
        <v>30</v>
      </c>
      <c r="D182" s="8" t="s">
        <v>165</v>
      </c>
      <c r="E182" s="8" t="s">
        <v>1281</v>
      </c>
      <c r="F182" s="8">
        <v>1.5400000000000003</v>
      </c>
      <c r="G182" s="10">
        <v>2530</v>
      </c>
      <c r="H182" s="11">
        <v>3896.2</v>
      </c>
      <c r="I182" s="11">
        <v>4114.2647619047621</v>
      </c>
      <c r="J182" s="11">
        <v>-218.06476190476215</v>
      </c>
      <c r="K182" s="8"/>
      <c r="L182" s="8">
        <v>1.65</v>
      </c>
      <c r="M182" s="12">
        <f t="shared" si="4"/>
        <v>0</v>
      </c>
      <c r="N182" s="12">
        <f t="shared" si="4"/>
        <v>4174.5</v>
      </c>
      <c r="O182" s="12">
        <f t="shared" si="5"/>
        <v>4174.5</v>
      </c>
    </row>
    <row r="183" spans="1:16" x14ac:dyDescent="0.25">
      <c r="A183" s="8"/>
      <c r="B183" s="8"/>
      <c r="C183" s="9"/>
      <c r="D183" s="8"/>
      <c r="E183" s="8" t="s">
        <v>1490</v>
      </c>
      <c r="F183" s="8">
        <v>1.54</v>
      </c>
      <c r="G183" s="10">
        <v>1676</v>
      </c>
      <c r="H183" s="11">
        <v>2581.04</v>
      </c>
      <c r="I183" s="11">
        <v>2724.0186545454544</v>
      </c>
      <c r="J183" s="11">
        <v>-142.9786545454545</v>
      </c>
      <c r="K183" s="8"/>
      <c r="L183" s="8">
        <v>1.65</v>
      </c>
      <c r="M183" s="12">
        <f t="shared" si="4"/>
        <v>0</v>
      </c>
      <c r="N183" s="12">
        <f t="shared" si="4"/>
        <v>2765.3999999999996</v>
      </c>
      <c r="O183" s="12">
        <f t="shared" si="5"/>
        <v>2765.3999999999996</v>
      </c>
    </row>
    <row r="184" spans="1:16" x14ac:dyDescent="0.25">
      <c r="A184" s="8"/>
      <c r="B184" s="8"/>
      <c r="C184" s="9"/>
      <c r="D184" s="8"/>
      <c r="E184" s="8" t="s">
        <v>1491</v>
      </c>
      <c r="F184" s="8">
        <v>1.5399999999999996</v>
      </c>
      <c r="G184" s="10">
        <v>5934</v>
      </c>
      <c r="H184" s="11">
        <v>9138.36</v>
      </c>
      <c r="I184" s="11">
        <v>9456.1565835497822</v>
      </c>
      <c r="J184" s="11">
        <v>-317.79658354978358</v>
      </c>
      <c r="K184" s="8"/>
      <c r="L184" s="8">
        <v>1.65</v>
      </c>
      <c r="M184" s="12">
        <f t="shared" si="4"/>
        <v>0</v>
      </c>
      <c r="N184" s="12">
        <f t="shared" si="4"/>
        <v>9791.1</v>
      </c>
      <c r="O184" s="12">
        <f t="shared" si="5"/>
        <v>9791.1</v>
      </c>
    </row>
    <row r="185" spans="1:16" x14ac:dyDescent="0.25">
      <c r="A185" s="8"/>
      <c r="B185" s="8"/>
      <c r="C185" s="9" t="s">
        <v>149</v>
      </c>
      <c r="D185" s="8" t="s">
        <v>32</v>
      </c>
      <c r="E185" s="8" t="s">
        <v>1289</v>
      </c>
      <c r="F185" s="8">
        <v>1.49</v>
      </c>
      <c r="G185" s="10">
        <v>55</v>
      </c>
      <c r="H185" s="11">
        <v>81.95</v>
      </c>
      <c r="I185" s="11">
        <v>683</v>
      </c>
      <c r="J185" s="11">
        <v>-601.04999999999995</v>
      </c>
      <c r="K185" s="8"/>
      <c r="L185" s="8">
        <v>1.6</v>
      </c>
      <c r="M185" s="12">
        <f t="shared" si="4"/>
        <v>0</v>
      </c>
      <c r="N185" s="12">
        <f t="shared" si="4"/>
        <v>88</v>
      </c>
      <c r="O185" s="12">
        <f t="shared" si="5"/>
        <v>88</v>
      </c>
    </row>
    <row r="186" spans="1:16" s="7" customFormat="1" x14ac:dyDescent="0.25">
      <c r="A186" s="13"/>
      <c r="B186" s="13" t="s">
        <v>34</v>
      </c>
      <c r="C186" s="14"/>
      <c r="D186" s="13"/>
      <c r="E186" s="13"/>
      <c r="F186" s="13"/>
      <c r="G186" s="15">
        <v>30208</v>
      </c>
      <c r="H186" s="16">
        <v>22711.66</v>
      </c>
      <c r="I186" s="16">
        <v>26490.66</v>
      </c>
      <c r="J186" s="16">
        <v>-3779</v>
      </c>
      <c r="K186" s="13"/>
      <c r="L186" s="13"/>
      <c r="M186" s="17"/>
      <c r="N186" s="17"/>
      <c r="O186" s="17">
        <f>SUM(O172:O185)</f>
        <v>24073.14</v>
      </c>
      <c r="P186"/>
    </row>
    <row r="187" spans="1:16" x14ac:dyDescent="0.25">
      <c r="A187" s="8"/>
      <c r="B187" s="8" t="s">
        <v>1492</v>
      </c>
      <c r="C187" s="9" t="s">
        <v>18</v>
      </c>
      <c r="D187" s="8" t="s">
        <v>32</v>
      </c>
      <c r="E187" s="8" t="s">
        <v>1493</v>
      </c>
      <c r="F187" s="8">
        <v>1.8799999999999997</v>
      </c>
      <c r="G187" s="10">
        <v>915</v>
      </c>
      <c r="H187" s="11">
        <v>1720.1999999999998</v>
      </c>
      <c r="I187" s="11">
        <v>3219.86</v>
      </c>
      <c r="J187" s="11">
        <v>-1499.66</v>
      </c>
      <c r="K187" s="8"/>
      <c r="L187" s="8">
        <v>2.1800000000000002</v>
      </c>
      <c r="M187" s="12">
        <f t="shared" si="4"/>
        <v>0</v>
      </c>
      <c r="N187" s="12">
        <f t="shared" si="4"/>
        <v>1994.7</v>
      </c>
      <c r="O187" s="12">
        <f t="shared" si="5"/>
        <v>1994.7</v>
      </c>
    </row>
    <row r="188" spans="1:16" x14ac:dyDescent="0.25">
      <c r="A188" s="8"/>
      <c r="B188" s="8"/>
      <c r="C188" s="9"/>
      <c r="D188" s="8"/>
      <c r="E188" s="8" t="s">
        <v>1494</v>
      </c>
      <c r="F188" s="8">
        <v>2.3700000000000006</v>
      </c>
      <c r="G188" s="10">
        <v>919</v>
      </c>
      <c r="H188" s="11">
        <v>2178.0299999999997</v>
      </c>
      <c r="I188" s="11">
        <v>3943.3340740740741</v>
      </c>
      <c r="J188" s="11">
        <v>-1765.3040740740744</v>
      </c>
      <c r="K188" s="8"/>
      <c r="L188" s="8">
        <v>2.5099999999999998</v>
      </c>
      <c r="M188" s="12">
        <f t="shared" si="4"/>
        <v>0</v>
      </c>
      <c r="N188" s="12">
        <f t="shared" si="4"/>
        <v>2306.6899999999996</v>
      </c>
      <c r="O188" s="12">
        <f t="shared" si="5"/>
        <v>2306.6899999999996</v>
      </c>
    </row>
    <row r="189" spans="1:16" s="7" customFormat="1" x14ac:dyDescent="0.25">
      <c r="A189" s="13"/>
      <c r="B189" s="13" t="s">
        <v>1495</v>
      </c>
      <c r="C189" s="14"/>
      <c r="D189" s="13"/>
      <c r="E189" s="13"/>
      <c r="F189" s="13"/>
      <c r="G189" s="15">
        <v>1834</v>
      </c>
      <c r="H189" s="16">
        <v>3898.2299999999996</v>
      </c>
      <c r="I189" s="16">
        <v>7163.1940740740747</v>
      </c>
      <c r="J189" s="16">
        <v>-3264.9640740740733</v>
      </c>
      <c r="K189" s="13"/>
      <c r="L189" s="13"/>
      <c r="M189" s="17"/>
      <c r="N189" s="17"/>
      <c r="O189" s="17">
        <f>SUM(O187:O188)</f>
        <v>4301.3899999999994</v>
      </c>
      <c r="P189"/>
    </row>
    <row r="190" spans="1:16" x14ac:dyDescent="0.25">
      <c r="A190" s="8"/>
      <c r="B190" s="8" t="s">
        <v>400</v>
      </c>
      <c r="C190" s="9" t="s">
        <v>145</v>
      </c>
      <c r="D190" s="8" t="s">
        <v>51</v>
      </c>
      <c r="E190" s="8" t="s">
        <v>1293</v>
      </c>
      <c r="F190" s="8">
        <v>0.71</v>
      </c>
      <c r="G190" s="10">
        <v>612</v>
      </c>
      <c r="H190" s="11">
        <v>434.52</v>
      </c>
      <c r="I190" s="11">
        <v>3902.86</v>
      </c>
      <c r="J190" s="11">
        <v>-3468.34</v>
      </c>
      <c r="K190" s="8"/>
      <c r="L190" s="8">
        <v>3.23</v>
      </c>
      <c r="M190" s="12">
        <f t="shared" si="4"/>
        <v>0</v>
      </c>
      <c r="N190" s="12">
        <f t="shared" si="4"/>
        <v>1976.76</v>
      </c>
      <c r="O190" s="12">
        <f t="shared" si="5"/>
        <v>1976.76</v>
      </c>
    </row>
    <row r="191" spans="1:16" s="7" customFormat="1" x14ac:dyDescent="0.25">
      <c r="A191" s="13"/>
      <c r="B191" s="13" t="s">
        <v>403</v>
      </c>
      <c r="C191" s="14"/>
      <c r="D191" s="13"/>
      <c r="E191" s="13"/>
      <c r="F191" s="13"/>
      <c r="G191" s="15">
        <v>612</v>
      </c>
      <c r="H191" s="16">
        <v>434.52</v>
      </c>
      <c r="I191" s="16">
        <v>3902.86</v>
      </c>
      <c r="J191" s="16">
        <v>-3468.34</v>
      </c>
      <c r="K191" s="13"/>
      <c r="L191" s="13"/>
      <c r="M191" s="17"/>
      <c r="N191" s="17"/>
      <c r="O191" s="17">
        <f>SUM(O190:O190)</f>
        <v>1976.76</v>
      </c>
      <c r="P191"/>
    </row>
    <row r="192" spans="1:16" s="7" customFormat="1" x14ac:dyDescent="0.25">
      <c r="A192" s="2" t="s">
        <v>167</v>
      </c>
      <c r="B192" s="2"/>
      <c r="C192" s="3"/>
      <c r="D192" s="2"/>
      <c r="E192" s="2"/>
      <c r="F192" s="2"/>
      <c r="G192" s="4">
        <v>111150</v>
      </c>
      <c r="H192" s="5">
        <v>78531.650000000009</v>
      </c>
      <c r="I192" s="5">
        <v>103962.42</v>
      </c>
      <c r="J192" s="5">
        <v>-25430.769999999993</v>
      </c>
      <c r="K192" s="2"/>
      <c r="L192" s="2"/>
      <c r="M192" s="6"/>
      <c r="N192" s="6"/>
      <c r="O192" s="6"/>
      <c r="P192"/>
    </row>
    <row r="193" spans="1:16" x14ac:dyDescent="0.25">
      <c r="A193" s="8" t="s">
        <v>168</v>
      </c>
      <c r="B193" s="8" t="s">
        <v>37</v>
      </c>
      <c r="C193" s="9" t="s">
        <v>18</v>
      </c>
      <c r="D193" s="8" t="s">
        <v>134</v>
      </c>
      <c r="E193" s="8" t="s">
        <v>1496</v>
      </c>
      <c r="F193" s="8">
        <v>1.9399999999999997</v>
      </c>
      <c r="G193" s="10">
        <v>1117</v>
      </c>
      <c r="H193" s="11">
        <v>2166.98</v>
      </c>
      <c r="I193" s="11">
        <v>2015.0419867940775</v>
      </c>
      <c r="J193" s="11">
        <v>151.9380132059224</v>
      </c>
      <c r="K193" s="8">
        <v>5.55</v>
      </c>
      <c r="L193" s="8"/>
      <c r="M193" s="12">
        <f t="shared" si="4"/>
        <v>6199.3499999999995</v>
      </c>
      <c r="N193" s="12">
        <f t="shared" si="4"/>
        <v>0</v>
      </c>
      <c r="O193" s="12">
        <f t="shared" si="5"/>
        <v>6199.3499999999995</v>
      </c>
    </row>
    <row r="194" spans="1:16" x14ac:dyDescent="0.25">
      <c r="A194" s="8"/>
      <c r="B194" s="8"/>
      <c r="C194" s="9"/>
      <c r="D194" s="8" t="s">
        <v>32</v>
      </c>
      <c r="E194" s="8" t="s">
        <v>1497</v>
      </c>
      <c r="F194" s="8">
        <v>2.33</v>
      </c>
      <c r="G194" s="10">
        <v>1191</v>
      </c>
      <c r="H194" s="11">
        <v>2775.0299999999997</v>
      </c>
      <c r="I194" s="11">
        <v>3080</v>
      </c>
      <c r="J194" s="11">
        <v>-304.96999999999991</v>
      </c>
      <c r="K194" s="8">
        <v>5.33</v>
      </c>
      <c r="L194" s="8"/>
      <c r="M194" s="12">
        <f t="shared" si="4"/>
        <v>6348.03</v>
      </c>
      <c r="N194" s="12">
        <f t="shared" si="4"/>
        <v>0</v>
      </c>
      <c r="O194" s="12">
        <f t="shared" si="5"/>
        <v>6348.03</v>
      </c>
    </row>
    <row r="195" spans="1:16" x14ac:dyDescent="0.25">
      <c r="A195" s="8"/>
      <c r="B195" s="8"/>
      <c r="C195" s="9"/>
      <c r="D195" s="8"/>
      <c r="E195" s="8" t="s">
        <v>1296</v>
      </c>
      <c r="F195" s="8">
        <v>5.8699999999999992</v>
      </c>
      <c r="G195" s="10">
        <v>832</v>
      </c>
      <c r="H195" s="11">
        <v>4883.84</v>
      </c>
      <c r="I195" s="11">
        <v>3636.3870967741937</v>
      </c>
      <c r="J195" s="11">
        <v>1247.4529032258065</v>
      </c>
      <c r="K195" s="8">
        <v>15.27</v>
      </c>
      <c r="L195" s="8"/>
      <c r="M195" s="12">
        <f t="shared" si="4"/>
        <v>12704.64</v>
      </c>
      <c r="N195" s="12">
        <f t="shared" si="4"/>
        <v>0</v>
      </c>
      <c r="O195" s="12">
        <f t="shared" si="5"/>
        <v>12704.64</v>
      </c>
    </row>
    <row r="196" spans="1:16" x14ac:dyDescent="0.25">
      <c r="A196" s="8"/>
      <c r="B196" s="8"/>
      <c r="C196" s="9"/>
      <c r="D196" s="8" t="s">
        <v>40</v>
      </c>
      <c r="E196" s="8" t="s">
        <v>1498</v>
      </c>
      <c r="F196" s="8">
        <v>1.9</v>
      </c>
      <c r="G196" s="10">
        <v>300</v>
      </c>
      <c r="H196" s="11">
        <v>570</v>
      </c>
      <c r="I196" s="11">
        <v>539</v>
      </c>
      <c r="J196" s="11">
        <v>31</v>
      </c>
      <c r="K196" s="8">
        <v>3.96</v>
      </c>
      <c r="L196" s="8"/>
      <c r="M196" s="12">
        <f t="shared" si="4"/>
        <v>1188</v>
      </c>
      <c r="N196" s="12">
        <f t="shared" si="4"/>
        <v>0</v>
      </c>
      <c r="O196" s="12">
        <f t="shared" si="5"/>
        <v>1188</v>
      </c>
    </row>
    <row r="197" spans="1:16" x14ac:dyDescent="0.25">
      <c r="A197" s="8"/>
      <c r="B197" s="8"/>
      <c r="C197" s="9"/>
      <c r="D197" s="8"/>
      <c r="E197" s="8" t="s">
        <v>1499</v>
      </c>
      <c r="F197" s="8">
        <v>1.9</v>
      </c>
      <c r="G197" s="10">
        <v>600</v>
      </c>
      <c r="H197" s="11">
        <v>1140</v>
      </c>
      <c r="I197" s="11">
        <v>900.4371584699453</v>
      </c>
      <c r="J197" s="11">
        <v>239.5628415300547</v>
      </c>
      <c r="K197" s="8">
        <v>3.96</v>
      </c>
      <c r="L197" s="8"/>
      <c r="M197" s="12">
        <f t="shared" ref="M197:N260" si="6">$G197*K197</f>
        <v>2376</v>
      </c>
      <c r="N197" s="12">
        <f t="shared" si="6"/>
        <v>0</v>
      </c>
      <c r="O197" s="12">
        <f t="shared" ref="O197:O260" si="7">M197+N197</f>
        <v>2376</v>
      </c>
    </row>
    <row r="198" spans="1:16" x14ac:dyDescent="0.25">
      <c r="A198" s="8"/>
      <c r="B198" s="8"/>
      <c r="C198" s="9" t="s">
        <v>24</v>
      </c>
      <c r="D198" s="8" t="s">
        <v>134</v>
      </c>
      <c r="E198" s="8" t="s">
        <v>1496</v>
      </c>
      <c r="F198" s="8">
        <v>1.9399999999999997</v>
      </c>
      <c r="G198" s="10">
        <v>1483</v>
      </c>
      <c r="H198" s="11">
        <v>2877.02</v>
      </c>
      <c r="I198" s="11">
        <v>3027.6616664525245</v>
      </c>
      <c r="J198" s="11">
        <v>-150.64166645252476</v>
      </c>
      <c r="K198" s="8">
        <v>5.55</v>
      </c>
      <c r="L198" s="8"/>
      <c r="M198" s="12">
        <f t="shared" si="6"/>
        <v>8230.65</v>
      </c>
      <c r="N198" s="12">
        <f t="shared" si="6"/>
        <v>0</v>
      </c>
      <c r="O198" s="12">
        <f t="shared" si="7"/>
        <v>8230.65</v>
      </c>
    </row>
    <row r="199" spans="1:16" x14ac:dyDescent="0.25">
      <c r="A199" s="8"/>
      <c r="B199" s="8"/>
      <c r="C199" s="9"/>
      <c r="D199" s="8" t="s">
        <v>32</v>
      </c>
      <c r="E199" s="8" t="s">
        <v>1497</v>
      </c>
      <c r="F199" s="8">
        <v>2.3300000000000005</v>
      </c>
      <c r="G199" s="10">
        <v>1126</v>
      </c>
      <c r="H199" s="11">
        <v>2623.58</v>
      </c>
      <c r="I199" s="11">
        <v>3123.4677419354839</v>
      </c>
      <c r="J199" s="11">
        <v>-499.88774193548386</v>
      </c>
      <c r="K199" s="8">
        <v>5.33</v>
      </c>
      <c r="L199" s="8"/>
      <c r="M199" s="12">
        <f t="shared" si="6"/>
        <v>6001.58</v>
      </c>
      <c r="N199" s="12">
        <f t="shared" si="6"/>
        <v>0</v>
      </c>
      <c r="O199" s="12">
        <f t="shared" si="7"/>
        <v>6001.58</v>
      </c>
    </row>
    <row r="200" spans="1:16" x14ac:dyDescent="0.25">
      <c r="A200" s="8"/>
      <c r="B200" s="8"/>
      <c r="C200" s="9"/>
      <c r="D200" s="8"/>
      <c r="E200" s="8" t="s">
        <v>1296</v>
      </c>
      <c r="F200" s="8">
        <v>5.8699999999999992</v>
      </c>
      <c r="G200" s="10">
        <v>744</v>
      </c>
      <c r="H200" s="11">
        <v>4367.28</v>
      </c>
      <c r="I200" s="11">
        <v>3105.3883335474757</v>
      </c>
      <c r="J200" s="11">
        <v>1261.8916664525245</v>
      </c>
      <c r="K200" s="8">
        <v>15.27</v>
      </c>
      <c r="L200" s="8"/>
      <c r="M200" s="12">
        <f t="shared" si="6"/>
        <v>11360.88</v>
      </c>
      <c r="N200" s="12">
        <f t="shared" si="6"/>
        <v>0</v>
      </c>
      <c r="O200" s="12">
        <f t="shared" si="7"/>
        <v>11360.88</v>
      </c>
    </row>
    <row r="201" spans="1:16" x14ac:dyDescent="0.25">
      <c r="A201" s="8"/>
      <c r="B201" s="8"/>
      <c r="C201" s="9"/>
      <c r="D201" s="8" t="s">
        <v>55</v>
      </c>
      <c r="E201" s="8" t="s">
        <v>1298</v>
      </c>
      <c r="F201" s="8">
        <v>4.5</v>
      </c>
      <c r="G201" s="10">
        <v>7</v>
      </c>
      <c r="H201" s="11">
        <v>31.5</v>
      </c>
      <c r="I201" s="11">
        <v>26.950000000000003</v>
      </c>
      <c r="J201" s="11">
        <v>4.5499999999999972</v>
      </c>
      <c r="K201" s="8">
        <v>10.67</v>
      </c>
      <c r="L201" s="8"/>
      <c r="M201" s="12">
        <f t="shared" si="6"/>
        <v>74.69</v>
      </c>
      <c r="N201" s="12">
        <f t="shared" si="6"/>
        <v>0</v>
      </c>
      <c r="O201" s="12">
        <f t="shared" si="7"/>
        <v>74.69</v>
      </c>
    </row>
    <row r="202" spans="1:16" x14ac:dyDescent="0.25">
      <c r="A202" s="8"/>
      <c r="B202" s="8"/>
      <c r="C202" s="9"/>
      <c r="D202" s="8" t="s">
        <v>40</v>
      </c>
      <c r="E202" s="8" t="s">
        <v>1498</v>
      </c>
      <c r="F202" s="8">
        <v>1.9</v>
      </c>
      <c r="G202" s="10">
        <v>670</v>
      </c>
      <c r="H202" s="11">
        <v>1273</v>
      </c>
      <c r="I202" s="11">
        <v>1400.2849326210326</v>
      </c>
      <c r="J202" s="11">
        <v>-127.28493262103257</v>
      </c>
      <c r="K202" s="8">
        <v>3.96</v>
      </c>
      <c r="L202" s="8"/>
      <c r="M202" s="12">
        <f t="shared" si="6"/>
        <v>2653.2</v>
      </c>
      <c r="N202" s="12">
        <f t="shared" si="6"/>
        <v>0</v>
      </c>
      <c r="O202" s="12">
        <f t="shared" si="7"/>
        <v>2653.2</v>
      </c>
    </row>
    <row r="203" spans="1:16" s="7" customFormat="1" x14ac:dyDescent="0.25">
      <c r="A203" s="13"/>
      <c r="B203" s="13" t="s">
        <v>47</v>
      </c>
      <c r="C203" s="14"/>
      <c r="D203" s="13"/>
      <c r="E203" s="13"/>
      <c r="F203" s="13"/>
      <c r="G203" s="15">
        <v>8070</v>
      </c>
      <c r="H203" s="16">
        <v>22708.229999999996</v>
      </c>
      <c r="I203" s="16">
        <v>20854.618916594733</v>
      </c>
      <c r="J203" s="16">
        <v>1853.6110834052674</v>
      </c>
      <c r="K203" s="13"/>
      <c r="L203" s="13"/>
      <c r="M203" s="17"/>
      <c r="N203" s="17"/>
      <c r="O203" s="17">
        <f>SUM(O193:O202)</f>
        <v>57137.02</v>
      </c>
      <c r="P203"/>
    </row>
    <row r="204" spans="1:16" x14ac:dyDescent="0.25">
      <c r="A204" s="8"/>
      <c r="B204" s="8" t="s">
        <v>174</v>
      </c>
      <c r="C204" s="9" t="s">
        <v>18</v>
      </c>
      <c r="D204" s="8" t="s">
        <v>180</v>
      </c>
      <c r="E204" s="8" t="s">
        <v>1500</v>
      </c>
      <c r="F204" s="8">
        <v>1.4</v>
      </c>
      <c r="G204" s="10">
        <v>1375</v>
      </c>
      <c r="H204" s="11">
        <v>1925</v>
      </c>
      <c r="I204" s="11">
        <v>539</v>
      </c>
      <c r="J204" s="11">
        <v>1386</v>
      </c>
      <c r="K204" s="8">
        <v>3.03</v>
      </c>
      <c r="L204" s="8"/>
      <c r="M204" s="12">
        <f t="shared" si="6"/>
        <v>4166.25</v>
      </c>
      <c r="N204" s="12">
        <f t="shared" si="6"/>
        <v>0</v>
      </c>
      <c r="O204" s="12">
        <f t="shared" si="7"/>
        <v>4166.25</v>
      </c>
    </row>
    <row r="205" spans="1:16" x14ac:dyDescent="0.25">
      <c r="A205" s="8"/>
      <c r="B205" s="8"/>
      <c r="C205" s="9"/>
      <c r="D205" s="8" t="s">
        <v>1501</v>
      </c>
      <c r="E205" s="8" t="s">
        <v>1502</v>
      </c>
      <c r="F205" s="8">
        <v>1.64</v>
      </c>
      <c r="G205" s="10">
        <v>465</v>
      </c>
      <c r="H205" s="11">
        <v>762.6</v>
      </c>
      <c r="I205" s="11">
        <v>532.13375796178343</v>
      </c>
      <c r="J205" s="11">
        <v>230.46624203821659</v>
      </c>
      <c r="K205" s="8">
        <v>3.29</v>
      </c>
      <c r="L205" s="8"/>
      <c r="M205" s="12">
        <f t="shared" si="6"/>
        <v>1529.85</v>
      </c>
      <c r="N205" s="12">
        <f t="shared" si="6"/>
        <v>0</v>
      </c>
      <c r="O205" s="12">
        <f t="shared" si="7"/>
        <v>1529.85</v>
      </c>
    </row>
    <row r="206" spans="1:16" x14ac:dyDescent="0.25">
      <c r="A206" s="8"/>
      <c r="B206" s="8"/>
      <c r="C206" s="9"/>
      <c r="D206" s="8" t="s">
        <v>933</v>
      </c>
      <c r="E206" s="8" t="s">
        <v>1503</v>
      </c>
      <c r="F206" s="8">
        <v>1.64</v>
      </c>
      <c r="G206" s="10">
        <v>490</v>
      </c>
      <c r="H206" s="11">
        <v>803.6</v>
      </c>
      <c r="I206" s="11">
        <v>539</v>
      </c>
      <c r="J206" s="11">
        <v>264.60000000000002</v>
      </c>
      <c r="K206" s="8">
        <v>3.29</v>
      </c>
      <c r="L206" s="8"/>
      <c r="M206" s="12">
        <f t="shared" si="6"/>
        <v>1612.1</v>
      </c>
      <c r="N206" s="12">
        <f t="shared" si="6"/>
        <v>0</v>
      </c>
      <c r="O206" s="12">
        <f t="shared" si="7"/>
        <v>1612.1</v>
      </c>
    </row>
    <row r="207" spans="1:16" x14ac:dyDescent="0.25">
      <c r="A207" s="8"/>
      <c r="B207" s="8"/>
      <c r="C207" s="9" t="s">
        <v>24</v>
      </c>
      <c r="D207" s="8" t="s">
        <v>180</v>
      </c>
      <c r="E207" s="8" t="s">
        <v>1500</v>
      </c>
      <c r="F207" s="8">
        <v>1.4</v>
      </c>
      <c r="G207" s="10">
        <v>821</v>
      </c>
      <c r="H207" s="11">
        <v>1149.4000000000001</v>
      </c>
      <c r="I207" s="11">
        <v>442.96528458140011</v>
      </c>
      <c r="J207" s="11">
        <v>706.43471541860004</v>
      </c>
      <c r="K207" s="8">
        <v>3.03</v>
      </c>
      <c r="L207" s="8"/>
      <c r="M207" s="12">
        <f t="shared" si="6"/>
        <v>2487.6299999999997</v>
      </c>
      <c r="N207" s="12">
        <f t="shared" si="6"/>
        <v>0</v>
      </c>
      <c r="O207" s="12">
        <f t="shared" si="7"/>
        <v>2487.6299999999997</v>
      </c>
    </row>
    <row r="208" spans="1:16" x14ac:dyDescent="0.25">
      <c r="A208" s="8"/>
      <c r="B208" s="8"/>
      <c r="C208" s="9"/>
      <c r="D208" s="8" t="s">
        <v>1501</v>
      </c>
      <c r="E208" s="8" t="s">
        <v>1502</v>
      </c>
      <c r="F208" s="8">
        <v>1.64</v>
      </c>
      <c r="G208" s="10">
        <v>339</v>
      </c>
      <c r="H208" s="11">
        <v>555.96</v>
      </c>
      <c r="I208" s="11">
        <v>158.74978279756732</v>
      </c>
      <c r="J208" s="11">
        <v>397.21021720243272</v>
      </c>
      <c r="K208" s="8">
        <v>3.29</v>
      </c>
      <c r="L208" s="8"/>
      <c r="M208" s="12">
        <f t="shared" si="6"/>
        <v>1115.31</v>
      </c>
      <c r="N208" s="12">
        <f t="shared" si="6"/>
        <v>0</v>
      </c>
      <c r="O208" s="12">
        <f t="shared" si="7"/>
        <v>1115.31</v>
      </c>
    </row>
    <row r="209" spans="1:15" x14ac:dyDescent="0.25">
      <c r="A209" s="8"/>
      <c r="B209" s="8"/>
      <c r="C209" s="9"/>
      <c r="D209" s="8" t="s">
        <v>933</v>
      </c>
      <c r="E209" s="8" t="s">
        <v>1503</v>
      </c>
      <c r="F209" s="8">
        <v>1.64</v>
      </c>
      <c r="G209" s="10">
        <v>412</v>
      </c>
      <c r="H209" s="11">
        <v>675.68000000000006</v>
      </c>
      <c r="I209" s="11">
        <v>1034.5322580645161</v>
      </c>
      <c r="J209" s="11">
        <v>-358.85225806451604</v>
      </c>
      <c r="K209" s="8">
        <v>3.29</v>
      </c>
      <c r="L209" s="8"/>
      <c r="M209" s="12">
        <f t="shared" si="6"/>
        <v>1355.48</v>
      </c>
      <c r="N209" s="12">
        <f t="shared" si="6"/>
        <v>0</v>
      </c>
      <c r="O209" s="12">
        <f t="shared" si="7"/>
        <v>1355.48</v>
      </c>
    </row>
    <row r="210" spans="1:15" x14ac:dyDescent="0.25">
      <c r="A210" s="8"/>
      <c r="B210" s="8"/>
      <c r="C210" s="9" t="s">
        <v>30</v>
      </c>
      <c r="D210" s="8" t="s">
        <v>1501</v>
      </c>
      <c r="E210" s="8" t="s">
        <v>1502</v>
      </c>
      <c r="F210" s="8">
        <v>1.64</v>
      </c>
      <c r="G210" s="10">
        <v>315</v>
      </c>
      <c r="H210" s="11">
        <v>516.6</v>
      </c>
      <c r="I210" s="11">
        <v>385</v>
      </c>
      <c r="J210" s="11">
        <v>131.60000000000002</v>
      </c>
      <c r="K210" s="8">
        <v>3.29</v>
      </c>
      <c r="L210" s="8"/>
      <c r="M210" s="12">
        <f t="shared" si="6"/>
        <v>1036.3499999999999</v>
      </c>
      <c r="N210" s="12">
        <f t="shared" si="6"/>
        <v>0</v>
      </c>
      <c r="O210" s="12">
        <f t="shared" si="7"/>
        <v>1036.3499999999999</v>
      </c>
    </row>
    <row r="211" spans="1:15" x14ac:dyDescent="0.25">
      <c r="A211" s="8"/>
      <c r="B211" s="8"/>
      <c r="C211" s="9"/>
      <c r="D211" s="8" t="s">
        <v>386</v>
      </c>
      <c r="E211" s="8" t="s">
        <v>1504</v>
      </c>
      <c r="F211" s="8">
        <v>1.64</v>
      </c>
      <c r="G211" s="10">
        <v>1032</v>
      </c>
      <c r="H211" s="11">
        <v>1692.48</v>
      </c>
      <c r="I211" s="11">
        <v>601.40061162079508</v>
      </c>
      <c r="J211" s="11">
        <v>1091.0793883792048</v>
      </c>
      <c r="K211" s="8">
        <v>3.42</v>
      </c>
      <c r="L211" s="8"/>
      <c r="M211" s="12">
        <f t="shared" si="6"/>
        <v>3529.44</v>
      </c>
      <c r="N211" s="12">
        <f t="shared" si="6"/>
        <v>0</v>
      </c>
      <c r="O211" s="12">
        <f t="shared" si="7"/>
        <v>3529.44</v>
      </c>
    </row>
    <row r="212" spans="1:15" x14ac:dyDescent="0.25">
      <c r="A212" s="8"/>
      <c r="B212" s="8"/>
      <c r="C212" s="9"/>
      <c r="D212" s="8"/>
      <c r="E212" s="8" t="s">
        <v>1505</v>
      </c>
      <c r="F212" s="8">
        <v>1.73</v>
      </c>
      <c r="G212" s="10">
        <v>290</v>
      </c>
      <c r="H212" s="11">
        <v>501.7</v>
      </c>
      <c r="I212" s="11">
        <v>400.79487179487182</v>
      </c>
      <c r="J212" s="11">
        <v>100.90512820512816</v>
      </c>
      <c r="K212" s="8">
        <v>3.45</v>
      </c>
      <c r="L212" s="8"/>
      <c r="M212" s="12">
        <f t="shared" si="6"/>
        <v>1000.5</v>
      </c>
      <c r="N212" s="12">
        <f t="shared" si="6"/>
        <v>0</v>
      </c>
      <c r="O212" s="12">
        <f t="shared" si="7"/>
        <v>1000.5</v>
      </c>
    </row>
    <row r="213" spans="1:15" x14ac:dyDescent="0.25">
      <c r="A213" s="8"/>
      <c r="B213" s="8"/>
      <c r="C213" s="9"/>
      <c r="D213" s="8"/>
      <c r="E213" s="8" t="s">
        <v>1506</v>
      </c>
      <c r="F213" s="8">
        <v>1.65</v>
      </c>
      <c r="G213" s="10">
        <v>1370</v>
      </c>
      <c r="H213" s="11">
        <v>2260.5</v>
      </c>
      <c r="I213" s="11">
        <v>1078</v>
      </c>
      <c r="J213" s="11">
        <v>1182.5</v>
      </c>
      <c r="K213" s="8">
        <v>3.42</v>
      </c>
      <c r="L213" s="8"/>
      <c r="M213" s="12">
        <f t="shared" si="6"/>
        <v>4685.3999999999996</v>
      </c>
      <c r="N213" s="12">
        <f t="shared" si="6"/>
        <v>0</v>
      </c>
      <c r="O213" s="12">
        <f t="shared" si="7"/>
        <v>4685.3999999999996</v>
      </c>
    </row>
    <row r="214" spans="1:15" x14ac:dyDescent="0.25">
      <c r="A214" s="8"/>
      <c r="B214" s="8"/>
      <c r="C214" s="9"/>
      <c r="D214" s="8"/>
      <c r="E214" s="8" t="s">
        <v>1507</v>
      </c>
      <c r="F214" s="8">
        <v>1.67</v>
      </c>
      <c r="G214" s="10">
        <v>485</v>
      </c>
      <c r="H214" s="11">
        <v>809.95</v>
      </c>
      <c r="I214" s="11">
        <v>376.67867435158502</v>
      </c>
      <c r="J214" s="11">
        <v>433.27132564841503</v>
      </c>
      <c r="K214" s="8">
        <v>3.29</v>
      </c>
      <c r="L214" s="8"/>
      <c r="M214" s="12">
        <f t="shared" si="6"/>
        <v>1595.65</v>
      </c>
      <c r="N214" s="12">
        <f t="shared" si="6"/>
        <v>0</v>
      </c>
      <c r="O214" s="12">
        <f t="shared" si="7"/>
        <v>1595.65</v>
      </c>
    </row>
    <row r="215" spans="1:15" x14ac:dyDescent="0.25">
      <c r="A215" s="8"/>
      <c r="B215" s="8"/>
      <c r="C215" s="9"/>
      <c r="D215" s="8"/>
      <c r="E215" s="8" t="s">
        <v>1508</v>
      </c>
      <c r="F215" s="8">
        <v>1.6900000000000002</v>
      </c>
      <c r="G215" s="10">
        <v>975</v>
      </c>
      <c r="H215" s="11">
        <v>1647.75</v>
      </c>
      <c r="I215" s="11">
        <v>494.51637089503777</v>
      </c>
      <c r="J215" s="11">
        <v>1153.2336291049621</v>
      </c>
      <c r="K215" s="8">
        <v>3.18</v>
      </c>
      <c r="L215" s="8"/>
      <c r="M215" s="12">
        <f t="shared" si="6"/>
        <v>3100.5</v>
      </c>
      <c r="N215" s="12">
        <f t="shared" si="6"/>
        <v>0</v>
      </c>
      <c r="O215" s="12">
        <f t="shared" si="7"/>
        <v>3100.5</v>
      </c>
    </row>
    <row r="216" spans="1:15" x14ac:dyDescent="0.25">
      <c r="A216" s="8"/>
      <c r="B216" s="8"/>
      <c r="C216" s="9"/>
      <c r="D216" s="8"/>
      <c r="E216" s="8" t="s">
        <v>1509</v>
      </c>
      <c r="F216" s="8">
        <v>1.84</v>
      </c>
      <c r="G216" s="10">
        <v>566</v>
      </c>
      <c r="H216" s="11">
        <v>1041.44</v>
      </c>
      <c r="I216" s="11">
        <v>430.28772919605075</v>
      </c>
      <c r="J216" s="11">
        <v>611.15227080394925</v>
      </c>
      <c r="K216" s="8">
        <v>3.45</v>
      </c>
      <c r="L216" s="8"/>
      <c r="M216" s="12">
        <f t="shared" si="6"/>
        <v>1952.7</v>
      </c>
      <c r="N216" s="12">
        <f t="shared" si="6"/>
        <v>0</v>
      </c>
      <c r="O216" s="12">
        <f t="shared" si="7"/>
        <v>1952.7</v>
      </c>
    </row>
    <row r="217" spans="1:15" x14ac:dyDescent="0.25">
      <c r="A217" s="8"/>
      <c r="B217" s="8"/>
      <c r="C217" s="9"/>
      <c r="D217" s="8" t="s">
        <v>933</v>
      </c>
      <c r="E217" s="8" t="s">
        <v>1305</v>
      </c>
      <c r="F217" s="8">
        <v>1.61</v>
      </c>
      <c r="G217" s="10">
        <v>907</v>
      </c>
      <c r="H217" s="11">
        <v>1460.2700000000002</v>
      </c>
      <c r="I217" s="11">
        <v>449.22741573317251</v>
      </c>
      <c r="J217" s="11">
        <v>1011.0425842668275</v>
      </c>
      <c r="K217" s="8">
        <v>3.46</v>
      </c>
      <c r="L217" s="8"/>
      <c r="M217" s="12">
        <f t="shared" si="6"/>
        <v>3138.22</v>
      </c>
      <c r="N217" s="12">
        <f t="shared" si="6"/>
        <v>0</v>
      </c>
      <c r="O217" s="12">
        <f t="shared" si="7"/>
        <v>3138.22</v>
      </c>
    </row>
    <row r="218" spans="1:15" x14ac:dyDescent="0.25">
      <c r="A218" s="8"/>
      <c r="B218" s="8"/>
      <c r="C218" s="9"/>
      <c r="D218" s="8" t="s">
        <v>124</v>
      </c>
      <c r="E218" s="8" t="s">
        <v>1510</v>
      </c>
      <c r="F218" s="8">
        <v>1.49</v>
      </c>
      <c r="G218" s="10">
        <v>166</v>
      </c>
      <c r="H218" s="11">
        <v>247.34</v>
      </c>
      <c r="I218" s="11">
        <v>48.86085626911315</v>
      </c>
      <c r="J218" s="11">
        <v>198.47914373088685</v>
      </c>
      <c r="K218" s="8">
        <v>3.13</v>
      </c>
      <c r="L218" s="8"/>
      <c r="M218" s="12">
        <f t="shared" si="6"/>
        <v>519.57999999999993</v>
      </c>
      <c r="N218" s="12">
        <f t="shared" si="6"/>
        <v>0</v>
      </c>
      <c r="O218" s="12">
        <f t="shared" si="7"/>
        <v>519.57999999999993</v>
      </c>
    </row>
    <row r="219" spans="1:15" x14ac:dyDescent="0.25">
      <c r="A219" s="8"/>
      <c r="B219" s="8"/>
      <c r="C219" s="9"/>
      <c r="D219" s="8"/>
      <c r="E219" s="8" t="s">
        <v>1306</v>
      </c>
      <c r="F219" s="8">
        <v>1.41</v>
      </c>
      <c r="G219" s="10">
        <v>194</v>
      </c>
      <c r="H219" s="11">
        <v>273.53999999999996</v>
      </c>
      <c r="I219" s="11">
        <v>123.72373869385748</v>
      </c>
      <c r="J219" s="11">
        <v>149.81626130614251</v>
      </c>
      <c r="K219" s="8">
        <v>3.06</v>
      </c>
      <c r="L219" s="8"/>
      <c r="M219" s="12">
        <f t="shared" si="6"/>
        <v>593.64</v>
      </c>
      <c r="N219" s="12">
        <f t="shared" si="6"/>
        <v>0</v>
      </c>
      <c r="O219" s="12">
        <f t="shared" si="7"/>
        <v>593.64</v>
      </c>
    </row>
    <row r="220" spans="1:15" x14ac:dyDescent="0.25">
      <c r="A220" s="8"/>
      <c r="B220" s="8"/>
      <c r="C220" s="9"/>
      <c r="D220" s="8"/>
      <c r="E220" s="8" t="s">
        <v>1511</v>
      </c>
      <c r="F220" s="8">
        <v>1.75</v>
      </c>
      <c r="G220" s="10">
        <v>1041</v>
      </c>
      <c r="H220" s="11">
        <v>1821.75</v>
      </c>
      <c r="I220" s="11">
        <v>2148.1884057971015</v>
      </c>
      <c r="J220" s="11">
        <v>-326.4384057971015</v>
      </c>
      <c r="K220" s="8">
        <v>3.68</v>
      </c>
      <c r="L220" s="8"/>
      <c r="M220" s="12">
        <f t="shared" si="6"/>
        <v>3830.88</v>
      </c>
      <c r="N220" s="12">
        <f t="shared" si="6"/>
        <v>0</v>
      </c>
      <c r="O220" s="12">
        <f t="shared" si="7"/>
        <v>3830.88</v>
      </c>
    </row>
    <row r="221" spans="1:15" x14ac:dyDescent="0.25">
      <c r="A221" s="8"/>
      <c r="B221" s="8"/>
      <c r="C221" s="9"/>
      <c r="D221" s="8"/>
      <c r="E221" s="8" t="s">
        <v>1512</v>
      </c>
      <c r="F221" s="8">
        <v>1.63</v>
      </c>
      <c r="G221" s="10">
        <v>1118</v>
      </c>
      <c r="H221" s="11">
        <v>1822.3400000000001</v>
      </c>
      <c r="I221" s="11">
        <v>1240.321325648415</v>
      </c>
      <c r="J221" s="11">
        <v>582.0186743515851</v>
      </c>
      <c r="K221" s="8">
        <v>3.25</v>
      </c>
      <c r="L221" s="8"/>
      <c r="M221" s="12">
        <f t="shared" si="6"/>
        <v>3633.5</v>
      </c>
      <c r="N221" s="12">
        <f t="shared" si="6"/>
        <v>0</v>
      </c>
      <c r="O221" s="12">
        <f t="shared" si="7"/>
        <v>3633.5</v>
      </c>
    </row>
    <row r="222" spans="1:15" x14ac:dyDescent="0.25">
      <c r="A222" s="8"/>
      <c r="B222" s="8"/>
      <c r="C222" s="9" t="s">
        <v>143</v>
      </c>
      <c r="D222" s="8" t="s">
        <v>1501</v>
      </c>
      <c r="E222" s="8" t="s">
        <v>1502</v>
      </c>
      <c r="F222" s="8">
        <v>1.64</v>
      </c>
      <c r="G222" s="10">
        <v>493</v>
      </c>
      <c r="H222" s="11">
        <v>808.52</v>
      </c>
      <c r="I222" s="11">
        <v>924</v>
      </c>
      <c r="J222" s="11">
        <v>-115.48000000000002</v>
      </c>
      <c r="K222" s="8">
        <v>3.29</v>
      </c>
      <c r="L222" s="8"/>
      <c r="M222" s="12">
        <f t="shared" si="6"/>
        <v>1621.97</v>
      </c>
      <c r="N222" s="12">
        <f t="shared" si="6"/>
        <v>0</v>
      </c>
      <c r="O222" s="12">
        <f t="shared" si="7"/>
        <v>1621.97</v>
      </c>
    </row>
    <row r="223" spans="1:15" x14ac:dyDescent="0.25">
      <c r="A223" s="8"/>
      <c r="B223" s="8"/>
      <c r="C223" s="9"/>
      <c r="D223" s="8" t="s">
        <v>386</v>
      </c>
      <c r="E223" s="8" t="s">
        <v>1504</v>
      </c>
      <c r="F223" s="8">
        <v>1.64</v>
      </c>
      <c r="G223" s="10">
        <v>725</v>
      </c>
      <c r="H223" s="11">
        <v>1189</v>
      </c>
      <c r="I223" s="11">
        <v>294.12812252169675</v>
      </c>
      <c r="J223" s="11">
        <v>894.87187747830319</v>
      </c>
      <c r="K223" s="8">
        <v>3.42</v>
      </c>
      <c r="L223" s="8"/>
      <c r="M223" s="12">
        <f t="shared" si="6"/>
        <v>2479.5</v>
      </c>
      <c r="N223" s="12">
        <f t="shared" si="6"/>
        <v>0</v>
      </c>
      <c r="O223" s="12">
        <f t="shared" si="7"/>
        <v>2479.5</v>
      </c>
    </row>
    <row r="224" spans="1:15" x14ac:dyDescent="0.25">
      <c r="A224" s="8"/>
      <c r="B224" s="8"/>
      <c r="C224" s="9"/>
      <c r="D224" s="8"/>
      <c r="E224" s="8" t="s">
        <v>1505</v>
      </c>
      <c r="F224" s="8">
        <v>1.73</v>
      </c>
      <c r="G224" s="10">
        <v>60</v>
      </c>
      <c r="H224" s="11">
        <v>103.8</v>
      </c>
      <c r="I224" s="11">
        <v>78.305084745762713</v>
      </c>
      <c r="J224" s="11">
        <v>25.494915254237284</v>
      </c>
      <c r="K224" s="8">
        <v>3.45</v>
      </c>
      <c r="L224" s="8"/>
      <c r="M224" s="12">
        <f t="shared" si="6"/>
        <v>207</v>
      </c>
      <c r="N224" s="12">
        <f t="shared" si="6"/>
        <v>0</v>
      </c>
      <c r="O224" s="12">
        <f t="shared" si="7"/>
        <v>207</v>
      </c>
    </row>
    <row r="225" spans="1:15" x14ac:dyDescent="0.25">
      <c r="A225" s="8"/>
      <c r="B225" s="8"/>
      <c r="C225" s="9"/>
      <c r="D225" s="8"/>
      <c r="E225" s="8" t="s">
        <v>1506</v>
      </c>
      <c r="F225" s="8">
        <v>1.6499999999999997</v>
      </c>
      <c r="G225" s="10">
        <v>867</v>
      </c>
      <c r="H225" s="11">
        <v>1430.55</v>
      </c>
      <c r="I225" s="11">
        <v>910.32819480807052</v>
      </c>
      <c r="J225" s="11">
        <v>520.22180519192943</v>
      </c>
      <c r="K225" s="8">
        <v>3.42</v>
      </c>
      <c r="L225" s="8"/>
      <c r="M225" s="12">
        <f t="shared" si="6"/>
        <v>2965.14</v>
      </c>
      <c r="N225" s="12">
        <f t="shared" si="6"/>
        <v>0</v>
      </c>
      <c r="O225" s="12">
        <f t="shared" si="7"/>
        <v>2965.14</v>
      </c>
    </row>
    <row r="226" spans="1:15" x14ac:dyDescent="0.25">
      <c r="A226" s="8"/>
      <c r="B226" s="8"/>
      <c r="C226" s="9"/>
      <c r="D226" s="8"/>
      <c r="E226" s="8" t="s">
        <v>1507</v>
      </c>
      <c r="F226" s="8">
        <v>1.67</v>
      </c>
      <c r="G226" s="10">
        <v>353</v>
      </c>
      <c r="H226" s="11">
        <v>589.51</v>
      </c>
      <c r="I226" s="11">
        <v>460.69491525423729</v>
      </c>
      <c r="J226" s="11">
        <v>128.8150847457627</v>
      </c>
      <c r="K226" s="8">
        <v>3.29</v>
      </c>
      <c r="L226" s="8"/>
      <c r="M226" s="12">
        <f t="shared" si="6"/>
        <v>1161.3700000000001</v>
      </c>
      <c r="N226" s="12">
        <f t="shared" si="6"/>
        <v>0</v>
      </c>
      <c r="O226" s="12">
        <f t="shared" si="7"/>
        <v>1161.3700000000001</v>
      </c>
    </row>
    <row r="227" spans="1:15" x14ac:dyDescent="0.25">
      <c r="A227" s="8"/>
      <c r="B227" s="8"/>
      <c r="C227" s="9"/>
      <c r="D227" s="8"/>
      <c r="E227" s="8" t="s">
        <v>1508</v>
      </c>
      <c r="F227" s="8">
        <v>1.69</v>
      </c>
      <c r="G227" s="10">
        <v>1350</v>
      </c>
      <c r="H227" s="11">
        <v>2281.5</v>
      </c>
      <c r="I227" s="11">
        <v>961.54016620498612</v>
      </c>
      <c r="J227" s="11">
        <v>1319.9598337950138</v>
      </c>
      <c r="K227" s="8">
        <v>3.18</v>
      </c>
      <c r="L227" s="8"/>
      <c r="M227" s="12">
        <f t="shared" si="6"/>
        <v>4293</v>
      </c>
      <c r="N227" s="12">
        <f t="shared" si="6"/>
        <v>0</v>
      </c>
      <c r="O227" s="12">
        <f t="shared" si="7"/>
        <v>4293</v>
      </c>
    </row>
    <row r="228" spans="1:15" x14ac:dyDescent="0.25">
      <c r="A228" s="8"/>
      <c r="B228" s="8"/>
      <c r="C228" s="9"/>
      <c r="D228" s="8"/>
      <c r="E228" s="8" t="s">
        <v>1509</v>
      </c>
      <c r="F228" s="8">
        <v>1.84</v>
      </c>
      <c r="G228" s="10">
        <v>510</v>
      </c>
      <c r="H228" s="11">
        <v>938.4</v>
      </c>
      <c r="I228" s="11">
        <v>437.72292993630577</v>
      </c>
      <c r="J228" s="11">
        <v>500.6770700636942</v>
      </c>
      <c r="K228" s="8">
        <v>3.45</v>
      </c>
      <c r="L228" s="8"/>
      <c r="M228" s="12">
        <f t="shared" si="6"/>
        <v>1759.5</v>
      </c>
      <c r="N228" s="12">
        <f t="shared" si="6"/>
        <v>0</v>
      </c>
      <c r="O228" s="12">
        <f t="shared" si="7"/>
        <v>1759.5</v>
      </c>
    </row>
    <row r="229" spans="1:15" x14ac:dyDescent="0.25">
      <c r="A229" s="8"/>
      <c r="B229" s="8"/>
      <c r="C229" s="9"/>
      <c r="D229" s="8" t="s">
        <v>124</v>
      </c>
      <c r="E229" s="8" t="s">
        <v>1308</v>
      </c>
      <c r="F229" s="8">
        <v>0.77999999999999992</v>
      </c>
      <c r="G229" s="10">
        <v>568</v>
      </c>
      <c r="H229" s="11">
        <v>443.04</v>
      </c>
      <c r="I229" s="11">
        <v>1192.9488752556238</v>
      </c>
      <c r="J229" s="11">
        <v>-749.9088752556238</v>
      </c>
      <c r="K229" s="8">
        <v>3.13</v>
      </c>
      <c r="L229" s="8"/>
      <c r="M229" s="12">
        <f t="shared" si="6"/>
        <v>1777.84</v>
      </c>
      <c r="N229" s="12">
        <f t="shared" si="6"/>
        <v>0</v>
      </c>
      <c r="O229" s="12">
        <f t="shared" si="7"/>
        <v>1777.84</v>
      </c>
    </row>
    <row r="230" spans="1:15" x14ac:dyDescent="0.25">
      <c r="A230" s="8"/>
      <c r="B230" s="8"/>
      <c r="C230" s="9"/>
      <c r="D230" s="8"/>
      <c r="E230" s="8" t="s">
        <v>1510</v>
      </c>
      <c r="F230" s="8">
        <v>1.49</v>
      </c>
      <c r="G230" s="10">
        <v>664</v>
      </c>
      <c r="H230" s="11">
        <v>989.36</v>
      </c>
      <c r="I230" s="11">
        <v>207.33171127331713</v>
      </c>
      <c r="J230" s="11">
        <v>782.02828872668283</v>
      </c>
      <c r="K230" s="8">
        <v>3.13</v>
      </c>
      <c r="L230" s="8"/>
      <c r="M230" s="12">
        <f t="shared" si="6"/>
        <v>2078.3199999999997</v>
      </c>
      <c r="N230" s="12">
        <f t="shared" si="6"/>
        <v>0</v>
      </c>
      <c r="O230" s="12">
        <f t="shared" si="7"/>
        <v>2078.3199999999997</v>
      </c>
    </row>
    <row r="231" spans="1:15" x14ac:dyDescent="0.25">
      <c r="A231" s="8"/>
      <c r="B231" s="8"/>
      <c r="C231" s="9"/>
      <c r="D231" s="8"/>
      <c r="E231" s="8" t="s">
        <v>1511</v>
      </c>
      <c r="F231" s="8">
        <v>1.75</v>
      </c>
      <c r="G231" s="10">
        <v>1074</v>
      </c>
      <c r="H231" s="11">
        <v>1879.5</v>
      </c>
      <c r="I231" s="11">
        <v>1617</v>
      </c>
      <c r="J231" s="11">
        <v>262.5</v>
      </c>
      <c r="K231" s="8">
        <v>3.68</v>
      </c>
      <c r="L231" s="8"/>
      <c r="M231" s="12">
        <f t="shared" si="6"/>
        <v>3952.32</v>
      </c>
      <c r="N231" s="12">
        <f t="shared" si="6"/>
        <v>0</v>
      </c>
      <c r="O231" s="12">
        <f t="shared" si="7"/>
        <v>3952.32</v>
      </c>
    </row>
    <row r="232" spans="1:15" x14ac:dyDescent="0.25">
      <c r="A232" s="8"/>
      <c r="B232" s="8"/>
      <c r="C232" s="9"/>
      <c r="D232" s="8"/>
      <c r="E232" s="8" t="s">
        <v>1512</v>
      </c>
      <c r="F232" s="8">
        <v>1.63</v>
      </c>
      <c r="G232" s="10">
        <v>700</v>
      </c>
      <c r="H232" s="11">
        <v>1141</v>
      </c>
      <c r="I232" s="11">
        <v>539</v>
      </c>
      <c r="J232" s="11">
        <v>602</v>
      </c>
      <c r="K232" s="8">
        <v>3.25</v>
      </c>
      <c r="L232" s="8"/>
      <c r="M232" s="12">
        <f t="shared" si="6"/>
        <v>2275</v>
      </c>
      <c r="N232" s="12">
        <f t="shared" si="6"/>
        <v>0</v>
      </c>
      <c r="O232" s="12">
        <f t="shared" si="7"/>
        <v>2275</v>
      </c>
    </row>
    <row r="233" spans="1:15" x14ac:dyDescent="0.25">
      <c r="A233" s="8"/>
      <c r="B233" s="8"/>
      <c r="C233" s="9" t="s">
        <v>149</v>
      </c>
      <c r="D233" s="8" t="s">
        <v>1299</v>
      </c>
      <c r="E233" s="8" t="s">
        <v>1513</v>
      </c>
      <c r="F233" s="8">
        <v>2.46</v>
      </c>
      <c r="G233" s="10">
        <v>923</v>
      </c>
      <c r="H233" s="11">
        <v>2270.58</v>
      </c>
      <c r="I233" s="11">
        <v>1417.7707736389684</v>
      </c>
      <c r="J233" s="11">
        <v>852.80922636103151</v>
      </c>
      <c r="K233" s="8">
        <v>4.9400000000000004</v>
      </c>
      <c r="L233" s="8"/>
      <c r="M233" s="12">
        <f t="shared" si="6"/>
        <v>4559.6200000000008</v>
      </c>
      <c r="N233" s="12">
        <f t="shared" si="6"/>
        <v>0</v>
      </c>
      <c r="O233" s="12">
        <f t="shared" si="7"/>
        <v>4559.6200000000008</v>
      </c>
    </row>
    <row r="234" spans="1:15" x14ac:dyDescent="0.25">
      <c r="A234" s="8"/>
      <c r="B234" s="8"/>
      <c r="C234" s="9"/>
      <c r="D234" s="8" t="s">
        <v>55</v>
      </c>
      <c r="E234" s="8" t="s">
        <v>1514</v>
      </c>
      <c r="F234" s="8">
        <v>1.58</v>
      </c>
      <c r="G234" s="10">
        <v>1336</v>
      </c>
      <c r="H234" s="11">
        <v>2110.88</v>
      </c>
      <c r="I234" s="11">
        <v>2392.0121589885471</v>
      </c>
      <c r="J234" s="11">
        <v>-281.13215898854713</v>
      </c>
      <c r="K234" s="8">
        <v>3.62</v>
      </c>
      <c r="L234" s="8"/>
      <c r="M234" s="12">
        <f t="shared" si="6"/>
        <v>4836.32</v>
      </c>
      <c r="N234" s="12">
        <f t="shared" si="6"/>
        <v>0</v>
      </c>
      <c r="O234" s="12">
        <f t="shared" si="7"/>
        <v>4836.32</v>
      </c>
    </row>
    <row r="235" spans="1:15" x14ac:dyDescent="0.25">
      <c r="A235" s="8"/>
      <c r="B235" s="8"/>
      <c r="C235" s="9"/>
      <c r="D235" s="8"/>
      <c r="E235" s="8" t="s">
        <v>1515</v>
      </c>
      <c r="F235" s="8">
        <v>1.83</v>
      </c>
      <c r="G235" s="10">
        <v>1012</v>
      </c>
      <c r="H235" s="11">
        <v>1851.96</v>
      </c>
      <c r="I235" s="11">
        <v>1372.6667088287377</v>
      </c>
      <c r="J235" s="11">
        <v>479.29329117126224</v>
      </c>
      <c r="K235" s="8">
        <v>3.62</v>
      </c>
      <c r="L235" s="8"/>
      <c r="M235" s="12">
        <f t="shared" si="6"/>
        <v>3663.44</v>
      </c>
      <c r="N235" s="12">
        <f t="shared" si="6"/>
        <v>0</v>
      </c>
      <c r="O235" s="12">
        <f t="shared" si="7"/>
        <v>3663.44</v>
      </c>
    </row>
    <row r="236" spans="1:15" x14ac:dyDescent="0.25">
      <c r="A236" s="8"/>
      <c r="B236" s="8"/>
      <c r="C236" s="9"/>
      <c r="D236" s="8"/>
      <c r="E236" s="8" t="s">
        <v>1302</v>
      </c>
      <c r="F236" s="8">
        <v>1.77</v>
      </c>
      <c r="G236" s="10">
        <v>294</v>
      </c>
      <c r="H236" s="11">
        <v>520.38</v>
      </c>
      <c r="I236" s="11">
        <v>450.45803992035354</v>
      </c>
      <c r="J236" s="11">
        <v>69.921960079646482</v>
      </c>
      <c r="K236" s="8">
        <v>3.4</v>
      </c>
      <c r="L236" s="8"/>
      <c r="M236" s="12">
        <f t="shared" si="6"/>
        <v>999.6</v>
      </c>
      <c r="N236" s="12">
        <f t="shared" si="6"/>
        <v>0</v>
      </c>
      <c r="O236" s="12">
        <f t="shared" si="7"/>
        <v>999.6</v>
      </c>
    </row>
    <row r="237" spans="1:15" x14ac:dyDescent="0.25">
      <c r="A237" s="8"/>
      <c r="B237" s="8"/>
      <c r="C237" s="9"/>
      <c r="D237" s="8"/>
      <c r="E237" s="8" t="s">
        <v>1516</v>
      </c>
      <c r="F237" s="8">
        <v>1.8500000000000003</v>
      </c>
      <c r="G237" s="10">
        <v>755</v>
      </c>
      <c r="H237" s="11">
        <v>1396.75</v>
      </c>
      <c r="I237" s="11">
        <v>1007.8834249803614</v>
      </c>
      <c r="J237" s="11">
        <v>388.86657501963867</v>
      </c>
      <c r="K237" s="8">
        <v>3.49</v>
      </c>
      <c r="L237" s="8"/>
      <c r="M237" s="12">
        <f t="shared" si="6"/>
        <v>2634.9500000000003</v>
      </c>
      <c r="N237" s="12">
        <f t="shared" si="6"/>
        <v>0</v>
      </c>
      <c r="O237" s="12">
        <f t="shared" si="7"/>
        <v>2634.9500000000003</v>
      </c>
    </row>
    <row r="238" spans="1:15" x14ac:dyDescent="0.25">
      <c r="A238" s="8"/>
      <c r="B238" s="8"/>
      <c r="C238" s="9"/>
      <c r="D238" s="8" t="s">
        <v>386</v>
      </c>
      <c r="E238" s="8" t="s">
        <v>1304</v>
      </c>
      <c r="F238" s="8">
        <v>1.94</v>
      </c>
      <c r="G238" s="10">
        <v>1512</v>
      </c>
      <c r="H238" s="11">
        <v>2933.2799999999997</v>
      </c>
      <c r="I238" s="11">
        <v>2103.64</v>
      </c>
      <c r="J238" s="11">
        <v>829.63999999999987</v>
      </c>
      <c r="K238" s="8">
        <v>3.25</v>
      </c>
      <c r="L238" s="8"/>
      <c r="M238" s="12">
        <f t="shared" si="6"/>
        <v>4914</v>
      </c>
      <c r="N238" s="12">
        <f t="shared" si="6"/>
        <v>0</v>
      </c>
      <c r="O238" s="12">
        <f t="shared" si="7"/>
        <v>4914</v>
      </c>
    </row>
    <row r="239" spans="1:15" x14ac:dyDescent="0.25">
      <c r="A239" s="8"/>
      <c r="B239" s="8"/>
      <c r="C239" s="9"/>
      <c r="D239" s="8" t="s">
        <v>933</v>
      </c>
      <c r="E239" s="8" t="s">
        <v>1307</v>
      </c>
      <c r="F239" s="8">
        <v>1.34</v>
      </c>
      <c r="G239" s="10">
        <v>668</v>
      </c>
      <c r="H239" s="11">
        <v>895.12</v>
      </c>
      <c r="I239" s="11">
        <v>847.11282622730141</v>
      </c>
      <c r="J239" s="11">
        <v>48.00717377269855</v>
      </c>
      <c r="K239" s="8">
        <v>2.83</v>
      </c>
      <c r="L239" s="8"/>
      <c r="M239" s="12">
        <f t="shared" si="6"/>
        <v>1890.44</v>
      </c>
      <c r="N239" s="12">
        <f t="shared" si="6"/>
        <v>0</v>
      </c>
      <c r="O239" s="12">
        <f t="shared" si="7"/>
        <v>1890.44</v>
      </c>
    </row>
    <row r="240" spans="1:15" x14ac:dyDescent="0.25">
      <c r="A240" s="8"/>
      <c r="B240" s="8"/>
      <c r="C240" s="9"/>
      <c r="D240" s="8" t="s">
        <v>124</v>
      </c>
      <c r="E240" s="8" t="s">
        <v>1517</v>
      </c>
      <c r="F240" s="8">
        <v>1.21</v>
      </c>
      <c r="G240" s="10">
        <v>421</v>
      </c>
      <c r="H240" s="11">
        <v>509.41</v>
      </c>
      <c r="I240" s="11">
        <v>1078</v>
      </c>
      <c r="J240" s="11">
        <v>-568.58999999999992</v>
      </c>
      <c r="K240" s="8">
        <v>3.19</v>
      </c>
      <c r="L240" s="8"/>
      <c r="M240" s="12">
        <f t="shared" si="6"/>
        <v>1342.99</v>
      </c>
      <c r="N240" s="12">
        <f t="shared" si="6"/>
        <v>0</v>
      </c>
      <c r="O240" s="12">
        <f t="shared" si="7"/>
        <v>1342.99</v>
      </c>
    </row>
    <row r="241" spans="1:16" x14ac:dyDescent="0.25">
      <c r="A241" s="8"/>
      <c r="B241" s="8"/>
      <c r="C241" s="9"/>
      <c r="D241" s="8"/>
      <c r="E241" s="8" t="s">
        <v>1306</v>
      </c>
      <c r="F241" s="8">
        <v>1.41</v>
      </c>
      <c r="G241" s="10">
        <v>1485</v>
      </c>
      <c r="H241" s="11">
        <v>2093.85</v>
      </c>
      <c r="I241" s="11">
        <v>2189.4560674157301</v>
      </c>
      <c r="J241" s="11">
        <v>-95.606067415730379</v>
      </c>
      <c r="K241" s="8">
        <v>3.06</v>
      </c>
      <c r="L241" s="8"/>
      <c r="M241" s="12">
        <f t="shared" si="6"/>
        <v>4544.1000000000004</v>
      </c>
      <c r="N241" s="12">
        <f t="shared" si="6"/>
        <v>0</v>
      </c>
      <c r="O241" s="12">
        <f t="shared" si="7"/>
        <v>4544.1000000000004</v>
      </c>
    </row>
    <row r="242" spans="1:16" x14ac:dyDescent="0.25">
      <c r="A242" s="8"/>
      <c r="B242" s="8"/>
      <c r="C242" s="9" t="s">
        <v>187</v>
      </c>
      <c r="D242" s="8" t="s">
        <v>1299</v>
      </c>
      <c r="E242" s="8" t="s">
        <v>1513</v>
      </c>
      <c r="F242" s="8">
        <v>2.46</v>
      </c>
      <c r="G242" s="10">
        <v>331</v>
      </c>
      <c r="H242" s="11">
        <v>814.26</v>
      </c>
      <c r="I242" s="11">
        <v>539</v>
      </c>
      <c r="J242" s="11">
        <v>275.26</v>
      </c>
      <c r="K242" s="8">
        <v>4.9400000000000004</v>
      </c>
      <c r="L242" s="8"/>
      <c r="M242" s="12">
        <f t="shared" si="6"/>
        <v>1635.14</v>
      </c>
      <c r="N242" s="12">
        <f t="shared" si="6"/>
        <v>0</v>
      </c>
      <c r="O242" s="12">
        <f t="shared" si="7"/>
        <v>1635.14</v>
      </c>
    </row>
    <row r="243" spans="1:16" x14ac:dyDescent="0.25">
      <c r="A243" s="8"/>
      <c r="B243" s="8"/>
      <c r="C243" s="9"/>
      <c r="D243" s="8" t="s">
        <v>55</v>
      </c>
      <c r="E243" s="8" t="s">
        <v>1514</v>
      </c>
      <c r="F243" s="8">
        <v>1.58</v>
      </c>
      <c r="G243" s="10">
        <v>1134</v>
      </c>
      <c r="H243" s="11">
        <v>1791.7200000000003</v>
      </c>
      <c r="I243" s="11">
        <v>2002</v>
      </c>
      <c r="J243" s="11">
        <v>-210.27999999999992</v>
      </c>
      <c r="K243" s="8">
        <v>3.62</v>
      </c>
      <c r="L243" s="8"/>
      <c r="M243" s="12">
        <f t="shared" si="6"/>
        <v>4105.08</v>
      </c>
      <c r="N243" s="12">
        <f t="shared" si="6"/>
        <v>0</v>
      </c>
      <c r="O243" s="12">
        <f t="shared" si="7"/>
        <v>4105.08</v>
      </c>
    </row>
    <row r="244" spans="1:16" x14ac:dyDescent="0.25">
      <c r="A244" s="8"/>
      <c r="B244" s="8"/>
      <c r="C244" s="9"/>
      <c r="D244" s="8"/>
      <c r="E244" s="8" t="s">
        <v>1515</v>
      </c>
      <c r="F244" s="8">
        <v>1.83</v>
      </c>
      <c r="G244" s="10">
        <v>1140</v>
      </c>
      <c r="H244" s="11">
        <v>2086.1999999999998</v>
      </c>
      <c r="I244" s="11">
        <v>1463</v>
      </c>
      <c r="J244" s="11">
        <v>623.20000000000005</v>
      </c>
      <c r="K244" s="8">
        <v>3.62</v>
      </c>
      <c r="L244" s="8"/>
      <c r="M244" s="12">
        <f t="shared" si="6"/>
        <v>4126.8</v>
      </c>
      <c r="N244" s="12">
        <f t="shared" si="6"/>
        <v>0</v>
      </c>
      <c r="O244" s="12">
        <f t="shared" si="7"/>
        <v>4126.8</v>
      </c>
    </row>
    <row r="245" spans="1:16" x14ac:dyDescent="0.25">
      <c r="A245" s="8"/>
      <c r="B245" s="8"/>
      <c r="C245" s="9"/>
      <c r="D245" s="8"/>
      <c r="E245" s="8" t="s">
        <v>1302</v>
      </c>
      <c r="F245" s="8">
        <v>1.77</v>
      </c>
      <c r="G245" s="10">
        <v>620</v>
      </c>
      <c r="H245" s="11">
        <v>1097.4000000000001</v>
      </c>
      <c r="I245" s="11">
        <v>866.25</v>
      </c>
      <c r="J245" s="11">
        <v>231.14999999999998</v>
      </c>
      <c r="K245" s="8">
        <v>3.4</v>
      </c>
      <c r="L245" s="8"/>
      <c r="M245" s="12">
        <f t="shared" si="6"/>
        <v>2108</v>
      </c>
      <c r="N245" s="12">
        <f t="shared" si="6"/>
        <v>0</v>
      </c>
      <c r="O245" s="12">
        <f t="shared" si="7"/>
        <v>2108</v>
      </c>
    </row>
    <row r="246" spans="1:16" x14ac:dyDescent="0.25">
      <c r="A246" s="8"/>
      <c r="B246" s="8"/>
      <c r="C246" s="9"/>
      <c r="D246" s="8"/>
      <c r="E246" s="8" t="s">
        <v>1516</v>
      </c>
      <c r="F246" s="8">
        <v>1.85</v>
      </c>
      <c r="G246" s="10">
        <v>775</v>
      </c>
      <c r="H246" s="11">
        <v>1433.75</v>
      </c>
      <c r="I246" s="11">
        <v>1065.1666666666665</v>
      </c>
      <c r="J246" s="11">
        <v>368.58333333333337</v>
      </c>
      <c r="K246" s="8">
        <v>3.49</v>
      </c>
      <c r="L246" s="8"/>
      <c r="M246" s="12">
        <f t="shared" si="6"/>
        <v>2704.75</v>
      </c>
      <c r="N246" s="12">
        <f t="shared" si="6"/>
        <v>0</v>
      </c>
      <c r="O246" s="12">
        <f t="shared" si="7"/>
        <v>2704.75</v>
      </c>
    </row>
    <row r="247" spans="1:16" x14ac:dyDescent="0.25">
      <c r="A247" s="8"/>
      <c r="B247" s="8"/>
      <c r="C247" s="9"/>
      <c r="D247" s="8" t="s">
        <v>386</v>
      </c>
      <c r="E247" s="8" t="s">
        <v>1304</v>
      </c>
      <c r="F247" s="8">
        <v>1.94</v>
      </c>
      <c r="G247" s="10">
        <v>1370</v>
      </c>
      <c r="H247" s="11">
        <v>2657.8</v>
      </c>
      <c r="I247" s="11">
        <v>2541</v>
      </c>
      <c r="J247" s="11">
        <v>116.7999999999999</v>
      </c>
      <c r="K247" s="8">
        <v>3.25</v>
      </c>
      <c r="L247" s="8"/>
      <c r="M247" s="12">
        <f t="shared" si="6"/>
        <v>4452.5</v>
      </c>
      <c r="N247" s="12">
        <f t="shared" si="6"/>
        <v>0</v>
      </c>
      <c r="O247" s="12">
        <f t="shared" si="7"/>
        <v>4452.5</v>
      </c>
    </row>
    <row r="248" spans="1:16" x14ac:dyDescent="0.25">
      <c r="A248" s="8"/>
      <c r="B248" s="8"/>
      <c r="C248" s="9"/>
      <c r="D248" s="8" t="s">
        <v>933</v>
      </c>
      <c r="E248" s="8" t="s">
        <v>1307</v>
      </c>
      <c r="F248" s="8">
        <v>1.34</v>
      </c>
      <c r="G248" s="10">
        <v>310</v>
      </c>
      <c r="H248" s="11">
        <v>415.4</v>
      </c>
      <c r="I248" s="11">
        <v>539</v>
      </c>
      <c r="J248" s="11">
        <v>-123.60000000000002</v>
      </c>
      <c r="K248" s="8">
        <v>2.83</v>
      </c>
      <c r="L248" s="8"/>
      <c r="M248" s="12">
        <f t="shared" si="6"/>
        <v>877.30000000000007</v>
      </c>
      <c r="N248" s="12">
        <f t="shared" si="6"/>
        <v>0</v>
      </c>
      <c r="O248" s="12">
        <f t="shared" si="7"/>
        <v>877.30000000000007</v>
      </c>
    </row>
    <row r="249" spans="1:16" x14ac:dyDescent="0.25">
      <c r="A249" s="8"/>
      <c r="B249" s="8"/>
      <c r="C249" s="9"/>
      <c r="D249" s="8"/>
      <c r="E249" s="8" t="s">
        <v>1305</v>
      </c>
      <c r="F249" s="8">
        <v>1.61</v>
      </c>
      <c r="G249" s="10">
        <v>10</v>
      </c>
      <c r="H249" s="11">
        <v>16.100000000000001</v>
      </c>
      <c r="I249" s="11">
        <v>12.833333333333332</v>
      </c>
      <c r="J249" s="11">
        <v>3.2666666666666693</v>
      </c>
      <c r="K249" s="8">
        <v>3.46</v>
      </c>
      <c r="L249" s="8"/>
      <c r="M249" s="12">
        <f t="shared" si="6"/>
        <v>34.6</v>
      </c>
      <c r="N249" s="12">
        <f t="shared" si="6"/>
        <v>0</v>
      </c>
      <c r="O249" s="12">
        <f t="shared" si="7"/>
        <v>34.6</v>
      </c>
    </row>
    <row r="250" spans="1:16" x14ac:dyDescent="0.25">
      <c r="A250" s="8"/>
      <c r="B250" s="8"/>
      <c r="C250" s="9"/>
      <c r="D250" s="8" t="s">
        <v>124</v>
      </c>
      <c r="E250" s="8" t="s">
        <v>1308</v>
      </c>
      <c r="F250" s="8">
        <v>0.78</v>
      </c>
      <c r="G250" s="10">
        <v>110</v>
      </c>
      <c r="H250" s="11">
        <v>85.8</v>
      </c>
      <c r="I250" s="11">
        <v>211.75</v>
      </c>
      <c r="J250" s="11">
        <v>-125.95</v>
      </c>
      <c r="K250" s="8">
        <v>3.13</v>
      </c>
      <c r="L250" s="8"/>
      <c r="M250" s="12">
        <f t="shared" si="6"/>
        <v>344.3</v>
      </c>
      <c r="N250" s="12">
        <f t="shared" si="6"/>
        <v>0</v>
      </c>
      <c r="O250" s="12">
        <f t="shared" si="7"/>
        <v>344.3</v>
      </c>
    </row>
    <row r="251" spans="1:16" x14ac:dyDescent="0.25">
      <c r="A251" s="8"/>
      <c r="B251" s="8"/>
      <c r="C251" s="9"/>
      <c r="D251" s="8"/>
      <c r="E251" s="8" t="s">
        <v>1517</v>
      </c>
      <c r="F251" s="8">
        <v>1.21</v>
      </c>
      <c r="G251" s="10">
        <v>394</v>
      </c>
      <c r="H251" s="11">
        <v>476.74</v>
      </c>
      <c r="I251" s="11">
        <v>1422.0425531914893</v>
      </c>
      <c r="J251" s="11">
        <v>-945.30255319148932</v>
      </c>
      <c r="K251" s="8">
        <v>3.19</v>
      </c>
      <c r="L251" s="8"/>
      <c r="M251" s="12">
        <f t="shared" si="6"/>
        <v>1256.8599999999999</v>
      </c>
      <c r="N251" s="12">
        <f t="shared" si="6"/>
        <v>0</v>
      </c>
      <c r="O251" s="12">
        <f t="shared" si="7"/>
        <v>1256.8599999999999</v>
      </c>
    </row>
    <row r="252" spans="1:16" x14ac:dyDescent="0.25">
      <c r="A252" s="8"/>
      <c r="B252" s="8"/>
      <c r="C252" s="9"/>
      <c r="D252" s="8"/>
      <c r="E252" s="8" t="s">
        <v>1306</v>
      </c>
      <c r="F252" s="8">
        <v>1.41</v>
      </c>
      <c r="G252" s="10">
        <v>835</v>
      </c>
      <c r="H252" s="11">
        <v>1177.3499999999999</v>
      </c>
      <c r="I252" s="11">
        <v>1657.9574468085107</v>
      </c>
      <c r="J252" s="11">
        <v>-480.60744680851064</v>
      </c>
      <c r="K252" s="8">
        <v>3.06</v>
      </c>
      <c r="L252" s="8"/>
      <c r="M252" s="12">
        <f t="shared" si="6"/>
        <v>2555.1</v>
      </c>
      <c r="N252" s="12">
        <f t="shared" si="6"/>
        <v>0</v>
      </c>
      <c r="O252" s="12">
        <f t="shared" si="7"/>
        <v>2555.1</v>
      </c>
    </row>
    <row r="253" spans="1:16" s="7" customFormat="1" x14ac:dyDescent="0.25">
      <c r="A253" s="13"/>
      <c r="B253" s="13" t="s">
        <v>190</v>
      </c>
      <c r="C253" s="14"/>
      <c r="D253" s="13"/>
      <c r="E253" s="13"/>
      <c r="F253" s="13"/>
      <c r="G253" s="15">
        <v>35160</v>
      </c>
      <c r="H253" s="16">
        <v>58396.810000000034</v>
      </c>
      <c r="I253" s="16">
        <v>43825.381083405271</v>
      </c>
      <c r="J253" s="16">
        <v>14571.42891659473</v>
      </c>
      <c r="K253" s="13"/>
      <c r="L253" s="13"/>
      <c r="M253" s="17"/>
      <c r="N253" s="17"/>
      <c r="O253" s="17">
        <f>SUM(O204:O252)</f>
        <v>119039.83000000005</v>
      </c>
      <c r="P253"/>
    </row>
    <row r="254" spans="1:16" x14ac:dyDescent="0.25">
      <c r="A254" s="8"/>
      <c r="B254" s="8" t="s">
        <v>191</v>
      </c>
      <c r="C254" s="9" t="s">
        <v>18</v>
      </c>
      <c r="D254" s="8" t="s">
        <v>55</v>
      </c>
      <c r="E254" s="8" t="s">
        <v>1518</v>
      </c>
      <c r="F254" s="8">
        <v>0.51</v>
      </c>
      <c r="G254" s="10">
        <v>375</v>
      </c>
      <c r="H254" s="11">
        <v>191.25</v>
      </c>
      <c r="I254" s="11">
        <v>539</v>
      </c>
      <c r="J254" s="11">
        <v>-347.75</v>
      </c>
      <c r="K254" s="8">
        <v>1.2</v>
      </c>
      <c r="L254" s="8"/>
      <c r="M254" s="12">
        <f t="shared" si="6"/>
        <v>450</v>
      </c>
      <c r="N254" s="12">
        <f t="shared" si="6"/>
        <v>0</v>
      </c>
      <c r="O254" s="12">
        <f t="shared" si="7"/>
        <v>450</v>
      </c>
    </row>
    <row r="255" spans="1:16" x14ac:dyDescent="0.25">
      <c r="A255" s="8"/>
      <c r="B255" s="8"/>
      <c r="C255" s="9" t="s">
        <v>300</v>
      </c>
      <c r="D255" s="8" t="s">
        <v>180</v>
      </c>
      <c r="E255" s="8" t="s">
        <v>1519</v>
      </c>
      <c r="F255" s="8">
        <v>0.39</v>
      </c>
      <c r="G255" s="10">
        <v>1400</v>
      </c>
      <c r="H255" s="11">
        <v>546</v>
      </c>
      <c r="I255" s="11">
        <v>539</v>
      </c>
      <c r="J255" s="11">
        <v>7</v>
      </c>
      <c r="K255" s="8">
        <v>1.1000000000000001</v>
      </c>
      <c r="L255" s="8"/>
      <c r="M255" s="12">
        <f t="shared" si="6"/>
        <v>1540.0000000000002</v>
      </c>
      <c r="N255" s="12">
        <f t="shared" si="6"/>
        <v>0</v>
      </c>
      <c r="O255" s="12">
        <f t="shared" si="7"/>
        <v>1540.0000000000002</v>
      </c>
    </row>
    <row r="256" spans="1:16" x14ac:dyDescent="0.25">
      <c r="A256" s="8"/>
      <c r="B256" s="8"/>
      <c r="C256" s="9"/>
      <c r="D256" s="8"/>
      <c r="E256" s="8" t="s">
        <v>1520</v>
      </c>
      <c r="F256" s="8">
        <v>0.35</v>
      </c>
      <c r="G256" s="10">
        <v>4344</v>
      </c>
      <c r="H256" s="11">
        <v>1520.4</v>
      </c>
      <c r="I256" s="11">
        <v>2541</v>
      </c>
      <c r="J256" s="11">
        <v>-1020.6</v>
      </c>
      <c r="K256" s="8">
        <v>1.18</v>
      </c>
      <c r="L256" s="8"/>
      <c r="M256" s="12">
        <f t="shared" si="6"/>
        <v>5125.92</v>
      </c>
      <c r="N256" s="12">
        <f t="shared" si="6"/>
        <v>0</v>
      </c>
      <c r="O256" s="12">
        <f t="shared" si="7"/>
        <v>5125.92</v>
      </c>
    </row>
    <row r="257" spans="1:15" x14ac:dyDescent="0.25">
      <c r="A257" s="8"/>
      <c r="B257" s="8"/>
      <c r="C257" s="9"/>
      <c r="D257" s="8"/>
      <c r="E257" s="8" t="s">
        <v>1153</v>
      </c>
      <c r="F257" s="8">
        <v>0.33</v>
      </c>
      <c r="G257" s="10">
        <v>6047</v>
      </c>
      <c r="H257" s="11">
        <v>1995.5099999999998</v>
      </c>
      <c r="I257" s="11">
        <v>2336.5517241379312</v>
      </c>
      <c r="J257" s="11">
        <v>-341.04172413793106</v>
      </c>
      <c r="K257" s="8">
        <v>1.1499999999999999</v>
      </c>
      <c r="L257" s="8"/>
      <c r="M257" s="12">
        <f t="shared" si="6"/>
        <v>6954.0499999999993</v>
      </c>
      <c r="N257" s="12">
        <f t="shared" si="6"/>
        <v>0</v>
      </c>
      <c r="O257" s="12">
        <f t="shared" si="7"/>
        <v>6954.0499999999993</v>
      </c>
    </row>
    <row r="258" spans="1:15" x14ac:dyDescent="0.25">
      <c r="A258" s="8"/>
      <c r="B258" s="8"/>
      <c r="C258" s="9"/>
      <c r="D258" s="8"/>
      <c r="E258" s="8" t="s">
        <v>1521</v>
      </c>
      <c r="F258" s="8">
        <v>0.35</v>
      </c>
      <c r="G258" s="10">
        <v>10855</v>
      </c>
      <c r="H258" s="11">
        <v>3799.25</v>
      </c>
      <c r="I258" s="11">
        <v>6699</v>
      </c>
      <c r="J258" s="11">
        <v>-2899.75</v>
      </c>
      <c r="K258" s="8">
        <v>1.08</v>
      </c>
      <c r="L258" s="8"/>
      <c r="M258" s="12">
        <f t="shared" si="6"/>
        <v>11723.400000000001</v>
      </c>
      <c r="N258" s="12">
        <f t="shared" si="6"/>
        <v>0</v>
      </c>
      <c r="O258" s="12">
        <f t="shared" si="7"/>
        <v>11723.400000000001</v>
      </c>
    </row>
    <row r="259" spans="1:15" x14ac:dyDescent="0.25">
      <c r="A259" s="8"/>
      <c r="B259" s="8"/>
      <c r="C259" s="9"/>
      <c r="D259" s="8"/>
      <c r="E259" s="8" t="s">
        <v>1154</v>
      </c>
      <c r="F259" s="8">
        <v>0.33</v>
      </c>
      <c r="G259" s="10">
        <v>550</v>
      </c>
      <c r="H259" s="11">
        <v>181.5</v>
      </c>
      <c r="I259" s="11">
        <v>204.44827586206895</v>
      </c>
      <c r="J259" s="11">
        <v>-22.948275862068954</v>
      </c>
      <c r="K259" s="8">
        <v>1.1000000000000001</v>
      </c>
      <c r="L259" s="8"/>
      <c r="M259" s="12">
        <f t="shared" si="6"/>
        <v>605</v>
      </c>
      <c r="N259" s="12">
        <f t="shared" si="6"/>
        <v>0</v>
      </c>
      <c r="O259" s="12">
        <f t="shared" si="7"/>
        <v>605</v>
      </c>
    </row>
    <row r="260" spans="1:15" x14ac:dyDescent="0.25">
      <c r="A260" s="8"/>
      <c r="B260" s="8"/>
      <c r="C260" s="9" t="s">
        <v>30</v>
      </c>
      <c r="D260" s="8" t="s">
        <v>180</v>
      </c>
      <c r="E260" s="8" t="s">
        <v>1311</v>
      </c>
      <c r="F260" s="8">
        <v>0.69000000000000006</v>
      </c>
      <c r="G260" s="10">
        <v>5260</v>
      </c>
      <c r="H260" s="11">
        <v>3629.4</v>
      </c>
      <c r="I260" s="11">
        <v>3619</v>
      </c>
      <c r="J260" s="11">
        <v>10.399999999999977</v>
      </c>
      <c r="K260" s="8">
        <v>1.57</v>
      </c>
      <c r="L260" s="8"/>
      <c r="M260" s="12">
        <f t="shared" si="6"/>
        <v>8258.2000000000007</v>
      </c>
      <c r="N260" s="12">
        <f t="shared" si="6"/>
        <v>0</v>
      </c>
      <c r="O260" s="12">
        <f t="shared" si="7"/>
        <v>8258.2000000000007</v>
      </c>
    </row>
    <row r="261" spans="1:15" x14ac:dyDescent="0.25">
      <c r="A261" s="8"/>
      <c r="B261" s="8"/>
      <c r="C261" s="9" t="s">
        <v>143</v>
      </c>
      <c r="D261" s="8" t="s">
        <v>180</v>
      </c>
      <c r="E261" s="8" t="s">
        <v>1311</v>
      </c>
      <c r="F261" s="8">
        <v>0.69000000000000006</v>
      </c>
      <c r="G261" s="10">
        <v>5103</v>
      </c>
      <c r="H261" s="11">
        <v>3521.0699999999997</v>
      </c>
      <c r="I261" s="11">
        <v>3619</v>
      </c>
      <c r="J261" s="11">
        <v>-97.930000000000064</v>
      </c>
      <c r="K261" s="8">
        <v>1.57</v>
      </c>
      <c r="L261" s="8"/>
      <c r="M261" s="12">
        <f t="shared" ref="M261:N324" si="8">$G261*K261</f>
        <v>8011.71</v>
      </c>
      <c r="N261" s="12">
        <f t="shared" si="8"/>
        <v>0</v>
      </c>
      <c r="O261" s="12">
        <f t="shared" ref="O261:O324" si="9">M261+N261</f>
        <v>8011.71</v>
      </c>
    </row>
    <row r="262" spans="1:15" x14ac:dyDescent="0.25">
      <c r="A262" s="8"/>
      <c r="B262" s="8"/>
      <c r="C262" s="9" t="s">
        <v>145</v>
      </c>
      <c r="D262" s="8" t="s">
        <v>180</v>
      </c>
      <c r="E262" s="8" t="s">
        <v>1520</v>
      </c>
      <c r="F262" s="8">
        <v>0.35000000000000003</v>
      </c>
      <c r="G262" s="10">
        <v>10065</v>
      </c>
      <c r="H262" s="11">
        <v>3522.75</v>
      </c>
      <c r="I262" s="11">
        <v>5236</v>
      </c>
      <c r="J262" s="11">
        <v>-1713.25</v>
      </c>
      <c r="K262" s="8">
        <v>1.18</v>
      </c>
      <c r="L262" s="8"/>
      <c r="M262" s="12">
        <f t="shared" si="8"/>
        <v>11876.699999999999</v>
      </c>
      <c r="N262" s="12">
        <f t="shared" si="8"/>
        <v>0</v>
      </c>
      <c r="O262" s="12">
        <f t="shared" si="9"/>
        <v>11876.699999999999</v>
      </c>
    </row>
    <row r="263" spans="1:15" x14ac:dyDescent="0.25">
      <c r="A263" s="8"/>
      <c r="B263" s="8"/>
      <c r="C263" s="9"/>
      <c r="D263" s="8"/>
      <c r="E263" s="8" t="s">
        <v>1311</v>
      </c>
      <c r="F263" s="8">
        <v>0.69</v>
      </c>
      <c r="G263" s="10">
        <v>3530</v>
      </c>
      <c r="H263" s="11">
        <v>2435.6999999999998</v>
      </c>
      <c r="I263" s="11">
        <v>2037</v>
      </c>
      <c r="J263" s="11">
        <v>398.70000000000005</v>
      </c>
      <c r="K263" s="8">
        <v>1.57</v>
      </c>
      <c r="L263" s="8"/>
      <c r="M263" s="12">
        <f t="shared" si="8"/>
        <v>5542.1</v>
      </c>
      <c r="N263" s="12">
        <f t="shared" si="8"/>
        <v>0</v>
      </c>
      <c r="O263" s="12">
        <f t="shared" si="9"/>
        <v>5542.1</v>
      </c>
    </row>
    <row r="264" spans="1:15" x14ac:dyDescent="0.25">
      <c r="A264" s="8"/>
      <c r="B264" s="8"/>
      <c r="C264" s="9"/>
      <c r="D264" s="8"/>
      <c r="E264" s="8" t="s">
        <v>1522</v>
      </c>
      <c r="F264" s="8">
        <v>0.39</v>
      </c>
      <c r="G264" s="10">
        <v>10833</v>
      </c>
      <c r="H264" s="11">
        <v>4224.87</v>
      </c>
      <c r="I264" s="11">
        <v>2541</v>
      </c>
      <c r="J264" s="11">
        <v>1683.87</v>
      </c>
      <c r="K264" s="8">
        <v>1</v>
      </c>
      <c r="L264" s="8"/>
      <c r="M264" s="12">
        <f t="shared" si="8"/>
        <v>10833</v>
      </c>
      <c r="N264" s="12">
        <f t="shared" si="8"/>
        <v>0</v>
      </c>
      <c r="O264" s="12">
        <f t="shared" si="9"/>
        <v>10833</v>
      </c>
    </row>
    <row r="265" spans="1:15" x14ac:dyDescent="0.25">
      <c r="A265" s="8"/>
      <c r="B265" s="8"/>
      <c r="C265" s="9"/>
      <c r="D265" s="8"/>
      <c r="E265" s="8" t="s">
        <v>1313</v>
      </c>
      <c r="F265" s="8">
        <v>0.69</v>
      </c>
      <c r="G265" s="10">
        <v>2290</v>
      </c>
      <c r="H265" s="11">
        <v>1580.1</v>
      </c>
      <c r="I265" s="11">
        <v>1582</v>
      </c>
      <c r="J265" s="11">
        <v>-1.9000000000000483</v>
      </c>
      <c r="K265" s="8">
        <v>1.32</v>
      </c>
      <c r="L265" s="8"/>
      <c r="M265" s="12">
        <f t="shared" si="8"/>
        <v>3022.8</v>
      </c>
      <c r="N265" s="12">
        <f t="shared" si="8"/>
        <v>0</v>
      </c>
      <c r="O265" s="12">
        <f t="shared" si="9"/>
        <v>3022.8</v>
      </c>
    </row>
    <row r="266" spans="1:15" x14ac:dyDescent="0.25">
      <c r="A266" s="8"/>
      <c r="B266" s="8"/>
      <c r="C266" s="9" t="s">
        <v>148</v>
      </c>
      <c r="D266" s="8" t="s">
        <v>180</v>
      </c>
      <c r="E266" s="8" t="s">
        <v>1520</v>
      </c>
      <c r="F266" s="8">
        <v>0.35000000000000003</v>
      </c>
      <c r="G266" s="10">
        <v>9411</v>
      </c>
      <c r="H266" s="11">
        <v>3293.85</v>
      </c>
      <c r="I266" s="11">
        <v>5775</v>
      </c>
      <c r="J266" s="11">
        <v>-2481.15</v>
      </c>
      <c r="K266" s="8">
        <v>1.18</v>
      </c>
      <c r="L266" s="8"/>
      <c r="M266" s="12">
        <f t="shared" si="8"/>
        <v>11104.98</v>
      </c>
      <c r="N266" s="12">
        <f t="shared" si="8"/>
        <v>0</v>
      </c>
      <c r="O266" s="12">
        <f t="shared" si="9"/>
        <v>11104.98</v>
      </c>
    </row>
    <row r="267" spans="1:15" x14ac:dyDescent="0.25">
      <c r="A267" s="8"/>
      <c r="B267" s="8"/>
      <c r="C267" s="9"/>
      <c r="D267" s="8"/>
      <c r="E267" s="8" t="s">
        <v>1311</v>
      </c>
      <c r="F267" s="8">
        <v>0.69</v>
      </c>
      <c r="G267" s="10">
        <v>3122</v>
      </c>
      <c r="H267" s="11">
        <v>2154.1800000000003</v>
      </c>
      <c r="I267" s="11">
        <v>2011.5986301369862</v>
      </c>
      <c r="J267" s="11">
        <v>142.58136986301372</v>
      </c>
      <c r="K267" s="8">
        <v>1.57</v>
      </c>
      <c r="L267" s="8"/>
      <c r="M267" s="12">
        <f t="shared" si="8"/>
        <v>4901.54</v>
      </c>
      <c r="N267" s="12">
        <f t="shared" si="8"/>
        <v>0</v>
      </c>
      <c r="O267" s="12">
        <f t="shared" si="9"/>
        <v>4901.54</v>
      </c>
    </row>
    <row r="268" spans="1:15" x14ac:dyDescent="0.25">
      <c r="A268" s="8"/>
      <c r="B268" s="8"/>
      <c r="C268" s="9"/>
      <c r="D268" s="8"/>
      <c r="E268" s="8" t="s">
        <v>1522</v>
      </c>
      <c r="F268" s="8">
        <v>0.39000000000000007</v>
      </c>
      <c r="G268" s="10">
        <v>10283</v>
      </c>
      <c r="H268" s="11">
        <v>4010.3700000000003</v>
      </c>
      <c r="I268" s="11">
        <v>3080</v>
      </c>
      <c r="J268" s="11">
        <v>930.37</v>
      </c>
      <c r="K268" s="8">
        <v>1</v>
      </c>
      <c r="L268" s="8"/>
      <c r="M268" s="12">
        <f t="shared" si="8"/>
        <v>10283</v>
      </c>
      <c r="N268" s="12">
        <f t="shared" si="8"/>
        <v>0</v>
      </c>
      <c r="O268" s="12">
        <f t="shared" si="9"/>
        <v>10283</v>
      </c>
    </row>
    <row r="269" spans="1:15" x14ac:dyDescent="0.25">
      <c r="A269" s="8"/>
      <c r="B269" s="8"/>
      <c r="C269" s="9"/>
      <c r="D269" s="8"/>
      <c r="E269" s="8" t="s">
        <v>1313</v>
      </c>
      <c r="F269" s="8">
        <v>0.69</v>
      </c>
      <c r="G269" s="10">
        <v>2577</v>
      </c>
      <c r="H269" s="11">
        <v>1778.13</v>
      </c>
      <c r="I269" s="11">
        <v>1992.4013698630138</v>
      </c>
      <c r="J269" s="11">
        <v>-214.27136986301366</v>
      </c>
      <c r="K269" s="8">
        <v>1.32</v>
      </c>
      <c r="L269" s="8"/>
      <c r="M269" s="12">
        <f t="shared" si="8"/>
        <v>3401.6400000000003</v>
      </c>
      <c r="N269" s="12">
        <f t="shared" si="8"/>
        <v>0</v>
      </c>
      <c r="O269" s="12">
        <f t="shared" si="9"/>
        <v>3401.6400000000003</v>
      </c>
    </row>
    <row r="270" spans="1:15" x14ac:dyDescent="0.25">
      <c r="A270" s="8"/>
      <c r="B270" s="8"/>
      <c r="C270" s="9" t="s">
        <v>188</v>
      </c>
      <c r="D270" s="8" t="s">
        <v>180</v>
      </c>
      <c r="E270" s="8" t="s">
        <v>1519</v>
      </c>
      <c r="F270" s="8">
        <v>0.39</v>
      </c>
      <c r="G270" s="10">
        <v>1370</v>
      </c>
      <c r="H270" s="11">
        <v>534.29999999999995</v>
      </c>
      <c r="I270" s="11">
        <v>920.50471043928542</v>
      </c>
      <c r="J270" s="11">
        <v>-386.20471043928541</v>
      </c>
      <c r="K270" s="8">
        <v>1.1000000000000001</v>
      </c>
      <c r="L270" s="8"/>
      <c r="M270" s="12">
        <f t="shared" si="8"/>
        <v>1507.0000000000002</v>
      </c>
      <c r="N270" s="12">
        <f t="shared" si="8"/>
        <v>0</v>
      </c>
      <c r="O270" s="12">
        <f t="shared" si="9"/>
        <v>1507.0000000000002</v>
      </c>
    </row>
    <row r="271" spans="1:15" x14ac:dyDescent="0.25">
      <c r="A271" s="8"/>
      <c r="B271" s="8"/>
      <c r="C271" s="9"/>
      <c r="D271" s="8"/>
      <c r="E271" s="8" t="s">
        <v>1520</v>
      </c>
      <c r="F271" s="8">
        <v>0.35000000000000003</v>
      </c>
      <c r="G271" s="10">
        <v>4221</v>
      </c>
      <c r="H271" s="11">
        <v>1477.35</v>
      </c>
      <c r="I271" s="11">
        <v>2672.4745999055422</v>
      </c>
      <c r="J271" s="11">
        <v>-1195.124599905542</v>
      </c>
      <c r="K271" s="8">
        <v>1.18</v>
      </c>
      <c r="L271" s="8"/>
      <c r="M271" s="12">
        <f t="shared" si="8"/>
        <v>4980.78</v>
      </c>
      <c r="N271" s="12">
        <f t="shared" si="8"/>
        <v>0</v>
      </c>
      <c r="O271" s="12">
        <f t="shared" si="9"/>
        <v>4980.78</v>
      </c>
    </row>
    <row r="272" spans="1:15" x14ac:dyDescent="0.25">
      <c r="A272" s="8"/>
      <c r="B272" s="8"/>
      <c r="C272" s="9"/>
      <c r="D272" s="8"/>
      <c r="E272" s="8" t="s">
        <v>1153</v>
      </c>
      <c r="F272" s="8">
        <v>0.33</v>
      </c>
      <c r="G272" s="10">
        <v>6268</v>
      </c>
      <c r="H272" s="11">
        <v>2068.44</v>
      </c>
      <c r="I272" s="11">
        <v>2541</v>
      </c>
      <c r="J272" s="11">
        <v>-472.56</v>
      </c>
      <c r="K272" s="8">
        <v>1.1499999999999999</v>
      </c>
      <c r="L272" s="8"/>
      <c r="M272" s="12">
        <f t="shared" si="8"/>
        <v>7208.2</v>
      </c>
      <c r="N272" s="12">
        <f t="shared" si="8"/>
        <v>0</v>
      </c>
      <c r="O272" s="12">
        <f t="shared" si="9"/>
        <v>7208.2</v>
      </c>
    </row>
    <row r="273" spans="1:16" x14ac:dyDescent="0.25">
      <c r="A273" s="8"/>
      <c r="B273" s="8"/>
      <c r="C273" s="9"/>
      <c r="D273" s="8"/>
      <c r="E273" s="8" t="s">
        <v>1521</v>
      </c>
      <c r="F273" s="8">
        <v>0.35</v>
      </c>
      <c r="G273" s="10">
        <v>9123</v>
      </c>
      <c r="H273" s="11">
        <v>3193.05</v>
      </c>
      <c r="I273" s="11">
        <v>6186.0206896551726</v>
      </c>
      <c r="J273" s="11">
        <v>-2992.9706896551725</v>
      </c>
      <c r="K273" s="8">
        <v>1.08</v>
      </c>
      <c r="L273" s="8"/>
      <c r="M273" s="12">
        <f t="shared" si="8"/>
        <v>9852.84</v>
      </c>
      <c r="N273" s="12">
        <f t="shared" si="8"/>
        <v>0</v>
      </c>
      <c r="O273" s="12">
        <f t="shared" si="9"/>
        <v>9852.84</v>
      </c>
    </row>
    <row r="274" spans="1:16" x14ac:dyDescent="0.25">
      <c r="A274" s="8"/>
      <c r="B274" s="8"/>
      <c r="C274" s="9"/>
      <c r="D274" s="8"/>
      <c r="E274" s="8" t="s">
        <v>1154</v>
      </c>
      <c r="F274" s="8">
        <v>0.33</v>
      </c>
      <c r="G274" s="10">
        <v>71</v>
      </c>
      <c r="H274" s="11">
        <v>23.43</v>
      </c>
      <c r="I274" s="11">
        <v>539</v>
      </c>
      <c r="J274" s="11">
        <v>-515.57000000000005</v>
      </c>
      <c r="K274" s="8">
        <v>1.1000000000000001</v>
      </c>
      <c r="L274" s="8"/>
      <c r="M274" s="12">
        <f t="shared" si="8"/>
        <v>78.100000000000009</v>
      </c>
      <c r="N274" s="12">
        <f t="shared" si="8"/>
        <v>0</v>
      </c>
      <c r="O274" s="12">
        <f t="shared" si="9"/>
        <v>78.100000000000009</v>
      </c>
    </row>
    <row r="275" spans="1:16" s="7" customFormat="1" x14ac:dyDescent="0.25">
      <c r="A275" s="13"/>
      <c r="B275" s="13" t="s">
        <v>202</v>
      </c>
      <c r="C275" s="14"/>
      <c r="D275" s="13"/>
      <c r="E275" s="13"/>
      <c r="F275" s="13"/>
      <c r="G275" s="15">
        <v>107098</v>
      </c>
      <c r="H275" s="16">
        <v>45680.9</v>
      </c>
      <c r="I275" s="16">
        <v>57211</v>
      </c>
      <c r="J275" s="16">
        <v>-11530.099999999999</v>
      </c>
      <c r="K275" s="13"/>
      <c r="L275" s="13"/>
      <c r="M275" s="17"/>
      <c r="N275" s="17"/>
      <c r="O275" s="17">
        <f>SUM(O254:O274)</f>
        <v>127260.95999999999</v>
      </c>
      <c r="P275"/>
    </row>
    <row r="276" spans="1:16" s="7" customFormat="1" x14ac:dyDescent="0.25">
      <c r="A276" s="2" t="s">
        <v>210</v>
      </c>
      <c r="B276" s="2"/>
      <c r="C276" s="3"/>
      <c r="D276" s="2"/>
      <c r="E276" s="2"/>
      <c r="F276" s="2"/>
      <c r="G276" s="4">
        <v>150328</v>
      </c>
      <c r="H276" s="5">
        <v>126785.94000000005</v>
      </c>
      <c r="I276" s="5">
        <v>121891</v>
      </c>
      <c r="J276" s="5">
        <v>4894.9399999999969</v>
      </c>
      <c r="K276" s="2"/>
      <c r="L276" s="2"/>
      <c r="M276" s="6"/>
      <c r="N276" s="6"/>
      <c r="O276" s="6"/>
      <c r="P276"/>
    </row>
    <row r="277" spans="1:16" x14ac:dyDescent="0.25">
      <c r="A277" s="8" t="s">
        <v>211</v>
      </c>
      <c r="B277" s="8" t="s">
        <v>221</v>
      </c>
      <c r="C277" s="9" t="s">
        <v>213</v>
      </c>
      <c r="D277" s="8" t="s">
        <v>38</v>
      </c>
      <c r="E277" s="8" t="s">
        <v>1523</v>
      </c>
      <c r="F277" s="8">
        <v>0.68</v>
      </c>
      <c r="G277" s="10">
        <v>8690</v>
      </c>
      <c r="H277" s="11">
        <v>5909.2</v>
      </c>
      <c r="I277" s="11">
        <v>3574.5966338517187</v>
      </c>
      <c r="J277" s="11">
        <v>2334.6033661482811</v>
      </c>
      <c r="K277" s="8">
        <v>1.82</v>
      </c>
      <c r="L277" s="8"/>
      <c r="M277" s="12">
        <f t="shared" si="8"/>
        <v>15815.800000000001</v>
      </c>
      <c r="N277" s="12">
        <f t="shared" si="8"/>
        <v>0</v>
      </c>
      <c r="O277" s="12">
        <f t="shared" si="9"/>
        <v>15815.800000000001</v>
      </c>
    </row>
    <row r="278" spans="1:16" x14ac:dyDescent="0.25">
      <c r="A278" s="8"/>
      <c r="B278" s="8"/>
      <c r="C278" s="9"/>
      <c r="D278" s="8"/>
      <c r="E278" s="8" t="s">
        <v>1524</v>
      </c>
      <c r="F278" s="8">
        <v>0.68</v>
      </c>
      <c r="G278" s="10">
        <v>2670</v>
      </c>
      <c r="H278" s="11">
        <v>1815.6</v>
      </c>
      <c r="I278" s="11">
        <v>1277.6858587770778</v>
      </c>
      <c r="J278" s="11">
        <v>537.91414122292235</v>
      </c>
      <c r="K278" s="8">
        <v>1.69</v>
      </c>
      <c r="L278" s="8"/>
      <c r="M278" s="12">
        <f t="shared" si="8"/>
        <v>4512.3</v>
      </c>
      <c r="N278" s="12">
        <f t="shared" si="8"/>
        <v>0</v>
      </c>
      <c r="O278" s="12">
        <f t="shared" si="9"/>
        <v>4512.3</v>
      </c>
    </row>
    <row r="279" spans="1:16" x14ac:dyDescent="0.25">
      <c r="A279" s="8"/>
      <c r="B279" s="8"/>
      <c r="C279" s="9"/>
      <c r="D279" s="8"/>
      <c r="E279" s="8" t="s">
        <v>1525</v>
      </c>
      <c r="F279" s="8">
        <v>0.66</v>
      </c>
      <c r="G279" s="10">
        <v>15</v>
      </c>
      <c r="H279" s="11">
        <v>9.9</v>
      </c>
      <c r="I279" s="11">
        <v>5.762312633832976</v>
      </c>
      <c r="J279" s="11">
        <v>4.1376873661670244</v>
      </c>
      <c r="K279" s="8">
        <v>1.97</v>
      </c>
      <c r="L279" s="8"/>
      <c r="M279" s="12">
        <f t="shared" si="8"/>
        <v>29.55</v>
      </c>
      <c r="N279" s="12">
        <f t="shared" si="8"/>
        <v>0</v>
      </c>
      <c r="O279" s="12">
        <f t="shared" si="9"/>
        <v>29.55</v>
      </c>
    </row>
    <row r="280" spans="1:16" x14ac:dyDescent="0.25">
      <c r="A280" s="8"/>
      <c r="B280" s="8"/>
      <c r="C280" s="9"/>
      <c r="D280" s="8"/>
      <c r="E280" s="8" t="s">
        <v>1526</v>
      </c>
      <c r="F280" s="8">
        <v>0.65</v>
      </c>
      <c r="G280" s="10">
        <v>340</v>
      </c>
      <c r="H280" s="11">
        <v>221</v>
      </c>
      <c r="I280" s="11">
        <v>148.04854368932041</v>
      </c>
      <c r="J280" s="11">
        <v>72.951456310679589</v>
      </c>
      <c r="K280" s="8">
        <v>1.81</v>
      </c>
      <c r="L280" s="8"/>
      <c r="M280" s="12">
        <f t="shared" si="8"/>
        <v>615.4</v>
      </c>
      <c r="N280" s="12">
        <f t="shared" si="8"/>
        <v>0</v>
      </c>
      <c r="O280" s="12">
        <f t="shared" si="9"/>
        <v>615.4</v>
      </c>
    </row>
    <row r="281" spans="1:16" x14ac:dyDescent="0.25">
      <c r="A281" s="8"/>
      <c r="B281" s="8"/>
      <c r="C281" s="9"/>
      <c r="D281" s="8"/>
      <c r="E281" s="8" t="s">
        <v>1527</v>
      </c>
      <c r="F281" s="8">
        <v>0.68</v>
      </c>
      <c r="G281" s="10">
        <v>4285</v>
      </c>
      <c r="H281" s="11">
        <v>2913.8000000000006</v>
      </c>
      <c r="I281" s="11">
        <v>1794.4379620850752</v>
      </c>
      <c r="J281" s="11">
        <v>1119.3620379149249</v>
      </c>
      <c r="K281" s="8">
        <v>1.82</v>
      </c>
      <c r="L281" s="8"/>
      <c r="M281" s="12">
        <f t="shared" si="8"/>
        <v>7798.7</v>
      </c>
      <c r="N281" s="12">
        <f t="shared" si="8"/>
        <v>0</v>
      </c>
      <c r="O281" s="12">
        <f t="shared" si="9"/>
        <v>7798.7</v>
      </c>
    </row>
    <row r="282" spans="1:16" x14ac:dyDescent="0.25">
      <c r="A282" s="8"/>
      <c r="B282" s="8"/>
      <c r="C282" s="9"/>
      <c r="D282" s="8"/>
      <c r="E282" s="8" t="s">
        <v>1528</v>
      </c>
      <c r="F282" s="8">
        <v>0.66</v>
      </c>
      <c r="G282" s="10">
        <v>10</v>
      </c>
      <c r="H282" s="11">
        <v>6.6</v>
      </c>
      <c r="I282" s="11">
        <v>4.4850000000000003</v>
      </c>
      <c r="J282" s="11">
        <v>2.1149999999999993</v>
      </c>
      <c r="K282" s="8">
        <v>1.97</v>
      </c>
      <c r="L282" s="8"/>
      <c r="M282" s="12">
        <f t="shared" si="8"/>
        <v>19.7</v>
      </c>
      <c r="N282" s="12">
        <f t="shared" si="8"/>
        <v>0</v>
      </c>
      <c r="O282" s="12">
        <f t="shared" si="9"/>
        <v>19.7</v>
      </c>
    </row>
    <row r="283" spans="1:16" x14ac:dyDescent="0.25">
      <c r="A283" s="8"/>
      <c r="B283" s="8"/>
      <c r="C283" s="9"/>
      <c r="D283" s="8"/>
      <c r="E283" s="8" t="s">
        <v>1529</v>
      </c>
      <c r="F283" s="8">
        <v>0.68</v>
      </c>
      <c r="G283" s="10">
        <v>4100</v>
      </c>
      <c r="H283" s="11">
        <v>2788.0000000000005</v>
      </c>
      <c r="I283" s="11">
        <v>1995.2794138144086</v>
      </c>
      <c r="J283" s="11">
        <v>792.72058618559129</v>
      </c>
      <c r="K283" s="8">
        <v>1.69</v>
      </c>
      <c r="L283" s="8"/>
      <c r="M283" s="12">
        <f t="shared" si="8"/>
        <v>6929</v>
      </c>
      <c r="N283" s="12">
        <f t="shared" si="8"/>
        <v>0</v>
      </c>
      <c r="O283" s="12">
        <f t="shared" si="9"/>
        <v>6929</v>
      </c>
    </row>
    <row r="284" spans="1:16" x14ac:dyDescent="0.25">
      <c r="A284" s="8"/>
      <c r="B284" s="8"/>
      <c r="C284" s="9"/>
      <c r="D284" s="8"/>
      <c r="E284" s="8" t="s">
        <v>1530</v>
      </c>
      <c r="F284" s="8">
        <v>0.65</v>
      </c>
      <c r="G284" s="10">
        <v>150</v>
      </c>
      <c r="H284" s="11">
        <v>97.5</v>
      </c>
      <c r="I284" s="11">
        <v>79.615384615384613</v>
      </c>
      <c r="J284" s="11">
        <v>17.884615384615387</v>
      </c>
      <c r="K284" s="8">
        <v>1.81</v>
      </c>
      <c r="L284" s="8"/>
      <c r="M284" s="12">
        <f t="shared" si="8"/>
        <v>271.5</v>
      </c>
      <c r="N284" s="12">
        <f t="shared" si="8"/>
        <v>0</v>
      </c>
      <c r="O284" s="12">
        <f t="shared" si="9"/>
        <v>271.5</v>
      </c>
    </row>
    <row r="285" spans="1:16" x14ac:dyDescent="0.25">
      <c r="A285" s="8"/>
      <c r="B285" s="8"/>
      <c r="C285" s="9"/>
      <c r="D285" s="8"/>
      <c r="E285" s="8" t="s">
        <v>1319</v>
      </c>
      <c r="F285" s="8">
        <v>0.68</v>
      </c>
      <c r="G285" s="10">
        <v>8685</v>
      </c>
      <c r="H285" s="11">
        <v>5905.8</v>
      </c>
      <c r="I285" s="11">
        <v>3584.1</v>
      </c>
      <c r="J285" s="11">
        <v>2321.6999999999998</v>
      </c>
      <c r="K285" s="8">
        <v>1.82</v>
      </c>
      <c r="L285" s="8"/>
      <c r="M285" s="12">
        <f t="shared" si="8"/>
        <v>15806.7</v>
      </c>
      <c r="N285" s="12">
        <f t="shared" si="8"/>
        <v>0</v>
      </c>
      <c r="O285" s="12">
        <f t="shared" si="9"/>
        <v>15806.7</v>
      </c>
    </row>
    <row r="286" spans="1:16" x14ac:dyDescent="0.25">
      <c r="A286" s="8"/>
      <c r="B286" s="8"/>
      <c r="C286" s="9"/>
      <c r="D286" s="8"/>
      <c r="E286" s="8" t="s">
        <v>1531</v>
      </c>
      <c r="F286" s="8">
        <v>0.68</v>
      </c>
      <c r="G286" s="10">
        <v>4220</v>
      </c>
      <c r="H286" s="11">
        <v>2869.6</v>
      </c>
      <c r="I286" s="11">
        <v>1803.6038543897216</v>
      </c>
      <c r="J286" s="11">
        <v>1065.9961456102783</v>
      </c>
      <c r="K286" s="8">
        <v>1.82</v>
      </c>
      <c r="L286" s="8"/>
      <c r="M286" s="12">
        <f t="shared" si="8"/>
        <v>7680.4000000000005</v>
      </c>
      <c r="N286" s="12">
        <f t="shared" si="8"/>
        <v>0</v>
      </c>
      <c r="O286" s="12">
        <f t="shared" si="9"/>
        <v>7680.4000000000005</v>
      </c>
    </row>
    <row r="287" spans="1:16" x14ac:dyDescent="0.25">
      <c r="A287" s="8"/>
      <c r="B287" s="8"/>
      <c r="C287" s="9"/>
      <c r="D287" s="8"/>
      <c r="E287" s="8" t="s">
        <v>1532</v>
      </c>
      <c r="F287" s="8">
        <v>0.68</v>
      </c>
      <c r="G287" s="10">
        <v>15</v>
      </c>
      <c r="H287" s="11">
        <v>10.199999999999999</v>
      </c>
      <c r="I287" s="11">
        <v>6.5315533980582527</v>
      </c>
      <c r="J287" s="11">
        <v>3.6684466019417465</v>
      </c>
      <c r="K287" s="8">
        <v>1.69</v>
      </c>
      <c r="L287" s="8"/>
      <c r="M287" s="12">
        <f t="shared" si="8"/>
        <v>25.349999999999998</v>
      </c>
      <c r="N287" s="12">
        <f t="shared" si="8"/>
        <v>0</v>
      </c>
      <c r="O287" s="12">
        <f t="shared" si="9"/>
        <v>25.349999999999998</v>
      </c>
    </row>
    <row r="288" spans="1:16" x14ac:dyDescent="0.25">
      <c r="A288" s="8"/>
      <c r="B288" s="8"/>
      <c r="C288" s="9"/>
      <c r="D288" s="8"/>
      <c r="E288" s="8" t="s">
        <v>1533</v>
      </c>
      <c r="F288" s="8">
        <v>0.66</v>
      </c>
      <c r="G288" s="10">
        <v>10</v>
      </c>
      <c r="H288" s="11">
        <v>6.6</v>
      </c>
      <c r="I288" s="11">
        <v>3.9</v>
      </c>
      <c r="J288" s="11">
        <v>2.6999999999999997</v>
      </c>
      <c r="K288" s="8">
        <v>1.97</v>
      </c>
      <c r="L288" s="8"/>
      <c r="M288" s="12">
        <f t="shared" si="8"/>
        <v>19.7</v>
      </c>
      <c r="N288" s="12">
        <f t="shared" si="8"/>
        <v>0</v>
      </c>
      <c r="O288" s="12">
        <f t="shared" si="9"/>
        <v>19.7</v>
      </c>
    </row>
    <row r="289" spans="1:15" x14ac:dyDescent="0.25">
      <c r="A289" s="8"/>
      <c r="B289" s="8"/>
      <c r="C289" s="9"/>
      <c r="D289" s="8"/>
      <c r="E289" s="8" t="s">
        <v>1534</v>
      </c>
      <c r="F289" s="8">
        <v>0.79999999999999993</v>
      </c>
      <c r="G289" s="10">
        <v>7970</v>
      </c>
      <c r="H289" s="11">
        <v>6376</v>
      </c>
      <c r="I289" s="11">
        <v>3661.9534827454022</v>
      </c>
      <c r="J289" s="11">
        <v>2714.0465172545978</v>
      </c>
      <c r="K289" s="8">
        <v>2.1</v>
      </c>
      <c r="L289" s="8"/>
      <c r="M289" s="12">
        <f t="shared" si="8"/>
        <v>16737</v>
      </c>
      <c r="N289" s="12">
        <f t="shared" si="8"/>
        <v>0</v>
      </c>
      <c r="O289" s="12">
        <f t="shared" si="9"/>
        <v>16737</v>
      </c>
    </row>
    <row r="290" spans="1:15" x14ac:dyDescent="0.25">
      <c r="A290" s="8"/>
      <c r="B290" s="8"/>
      <c r="C290" s="9" t="s">
        <v>215</v>
      </c>
      <c r="D290" s="8" t="s">
        <v>38</v>
      </c>
      <c r="E290" s="8" t="s">
        <v>1523</v>
      </c>
      <c r="F290" s="8">
        <v>0.68</v>
      </c>
      <c r="G290" s="10">
        <v>10680</v>
      </c>
      <c r="H290" s="11">
        <v>7262.4000000000005</v>
      </c>
      <c r="I290" s="11">
        <v>4136.3639855142146</v>
      </c>
      <c r="J290" s="11">
        <v>3126.036014485785</v>
      </c>
      <c r="K290" s="8">
        <v>1.82</v>
      </c>
      <c r="L290" s="8"/>
      <c r="M290" s="12">
        <f t="shared" si="8"/>
        <v>19437.600000000002</v>
      </c>
      <c r="N290" s="12">
        <f t="shared" si="8"/>
        <v>0</v>
      </c>
      <c r="O290" s="12">
        <f t="shared" si="9"/>
        <v>19437.600000000002</v>
      </c>
    </row>
    <row r="291" spans="1:15" x14ac:dyDescent="0.25">
      <c r="A291" s="8"/>
      <c r="B291" s="8"/>
      <c r="C291" s="9"/>
      <c r="D291" s="8"/>
      <c r="E291" s="8" t="s">
        <v>1524</v>
      </c>
      <c r="F291" s="8">
        <v>0.68</v>
      </c>
      <c r="G291" s="10">
        <v>1985</v>
      </c>
      <c r="H291" s="11">
        <v>1349.8</v>
      </c>
      <c r="I291" s="11">
        <v>883.64516129032256</v>
      </c>
      <c r="J291" s="11">
        <v>466.15483870967739</v>
      </c>
      <c r="K291" s="8">
        <v>1.69</v>
      </c>
      <c r="L291" s="8"/>
      <c r="M291" s="12">
        <f t="shared" si="8"/>
        <v>3354.65</v>
      </c>
      <c r="N291" s="12">
        <f t="shared" si="8"/>
        <v>0</v>
      </c>
      <c r="O291" s="12">
        <f t="shared" si="9"/>
        <v>3354.65</v>
      </c>
    </row>
    <row r="292" spans="1:15" x14ac:dyDescent="0.25">
      <c r="A292" s="8"/>
      <c r="B292" s="8"/>
      <c r="C292" s="9"/>
      <c r="D292" s="8"/>
      <c r="E292" s="8" t="s">
        <v>1525</v>
      </c>
      <c r="F292" s="8">
        <v>0.66</v>
      </c>
      <c r="G292" s="10">
        <v>1105</v>
      </c>
      <c r="H292" s="11">
        <v>729.3</v>
      </c>
      <c r="I292" s="11">
        <v>439.43258921634646</v>
      </c>
      <c r="J292" s="11">
        <v>289.86741078365355</v>
      </c>
      <c r="K292" s="8">
        <v>1.97</v>
      </c>
      <c r="L292" s="8"/>
      <c r="M292" s="12">
        <f t="shared" si="8"/>
        <v>2176.85</v>
      </c>
      <c r="N292" s="12">
        <f t="shared" si="8"/>
        <v>0</v>
      </c>
      <c r="O292" s="12">
        <f t="shared" si="9"/>
        <v>2176.85</v>
      </c>
    </row>
    <row r="293" spans="1:15" x14ac:dyDescent="0.25">
      <c r="A293" s="8"/>
      <c r="B293" s="8"/>
      <c r="C293" s="9"/>
      <c r="D293" s="8"/>
      <c r="E293" s="8" t="s">
        <v>1526</v>
      </c>
      <c r="F293" s="8">
        <v>0.65</v>
      </c>
      <c r="G293" s="10">
        <v>25</v>
      </c>
      <c r="H293" s="11">
        <v>16.25</v>
      </c>
      <c r="I293" s="11">
        <v>11.129032258064516</v>
      </c>
      <c r="J293" s="11">
        <v>5.120967741935484</v>
      </c>
      <c r="K293" s="8">
        <v>1.81</v>
      </c>
      <c r="L293" s="8"/>
      <c r="M293" s="12">
        <f t="shared" si="8"/>
        <v>45.25</v>
      </c>
      <c r="N293" s="12">
        <f t="shared" si="8"/>
        <v>0</v>
      </c>
      <c r="O293" s="12">
        <f t="shared" si="9"/>
        <v>45.25</v>
      </c>
    </row>
    <row r="294" spans="1:15" x14ac:dyDescent="0.25">
      <c r="A294" s="8"/>
      <c r="B294" s="8"/>
      <c r="C294" s="9"/>
      <c r="D294" s="8"/>
      <c r="E294" s="8" t="s">
        <v>1527</v>
      </c>
      <c r="F294" s="8">
        <v>0.68</v>
      </c>
      <c r="G294" s="10">
        <v>2365</v>
      </c>
      <c r="H294" s="11">
        <v>1608.2</v>
      </c>
      <c r="I294" s="11">
        <v>1092.7051886792453</v>
      </c>
      <c r="J294" s="11">
        <v>515.49481132075471</v>
      </c>
      <c r="K294" s="8">
        <v>1.82</v>
      </c>
      <c r="L294" s="8"/>
      <c r="M294" s="12">
        <f t="shared" si="8"/>
        <v>4304.3</v>
      </c>
      <c r="N294" s="12">
        <f t="shared" si="8"/>
        <v>0</v>
      </c>
      <c r="O294" s="12">
        <f t="shared" si="9"/>
        <v>4304.3</v>
      </c>
    </row>
    <row r="295" spans="1:15" x14ac:dyDescent="0.25">
      <c r="A295" s="8"/>
      <c r="B295" s="8"/>
      <c r="C295" s="9"/>
      <c r="D295" s="8"/>
      <c r="E295" s="8" t="s">
        <v>1528</v>
      </c>
      <c r="F295" s="8">
        <v>0.66</v>
      </c>
      <c r="G295" s="10">
        <v>350</v>
      </c>
      <c r="H295" s="11">
        <v>231</v>
      </c>
      <c r="I295" s="11">
        <v>148.57405660377358</v>
      </c>
      <c r="J295" s="11">
        <v>82.425943396226401</v>
      </c>
      <c r="K295" s="8">
        <v>1.97</v>
      </c>
      <c r="L295" s="8"/>
      <c r="M295" s="12">
        <f t="shared" si="8"/>
        <v>689.5</v>
      </c>
      <c r="N295" s="12">
        <f t="shared" si="8"/>
        <v>0</v>
      </c>
      <c r="O295" s="12">
        <f t="shared" si="9"/>
        <v>689.5</v>
      </c>
    </row>
    <row r="296" spans="1:15" x14ac:dyDescent="0.25">
      <c r="A296" s="8"/>
      <c r="B296" s="8"/>
      <c r="C296" s="9"/>
      <c r="D296" s="8"/>
      <c r="E296" s="8" t="s">
        <v>1529</v>
      </c>
      <c r="F296" s="8">
        <v>0.68</v>
      </c>
      <c r="G296" s="10">
        <v>4130</v>
      </c>
      <c r="H296" s="11">
        <v>2808.4</v>
      </c>
      <c r="I296" s="11">
        <v>1761.0944302453036</v>
      </c>
      <c r="J296" s="11">
        <v>1047.3055697546965</v>
      </c>
      <c r="K296" s="8">
        <v>1.69</v>
      </c>
      <c r="L296" s="8"/>
      <c r="M296" s="12">
        <f t="shared" si="8"/>
        <v>6979.7</v>
      </c>
      <c r="N296" s="12">
        <f t="shared" si="8"/>
        <v>0</v>
      </c>
      <c r="O296" s="12">
        <f t="shared" si="9"/>
        <v>6979.7</v>
      </c>
    </row>
    <row r="297" spans="1:15" x14ac:dyDescent="0.25">
      <c r="A297" s="8"/>
      <c r="B297" s="8"/>
      <c r="C297" s="9"/>
      <c r="D297" s="8"/>
      <c r="E297" s="8" t="s">
        <v>1530</v>
      </c>
      <c r="F297" s="8">
        <v>0.65</v>
      </c>
      <c r="G297" s="10">
        <v>220</v>
      </c>
      <c r="H297" s="11">
        <v>143</v>
      </c>
      <c r="I297" s="11">
        <v>98.760082023239917</v>
      </c>
      <c r="J297" s="11">
        <v>44.239917976760083</v>
      </c>
      <c r="K297" s="8">
        <v>1.81</v>
      </c>
      <c r="L297" s="8"/>
      <c r="M297" s="12">
        <f t="shared" si="8"/>
        <v>398.2</v>
      </c>
      <c r="N297" s="12">
        <f t="shared" si="8"/>
        <v>0</v>
      </c>
      <c r="O297" s="12">
        <f t="shared" si="9"/>
        <v>398.2</v>
      </c>
    </row>
    <row r="298" spans="1:15" x14ac:dyDescent="0.25">
      <c r="A298" s="8"/>
      <c r="B298" s="8"/>
      <c r="C298" s="9"/>
      <c r="D298" s="8"/>
      <c r="E298" s="8" t="s">
        <v>1319</v>
      </c>
      <c r="F298" s="8">
        <v>0.68</v>
      </c>
      <c r="G298" s="10">
        <v>7785</v>
      </c>
      <c r="H298" s="11">
        <v>5293.7999999999993</v>
      </c>
      <c r="I298" s="11">
        <v>2982.9116379310344</v>
      </c>
      <c r="J298" s="11">
        <v>2310.8883620689653</v>
      </c>
      <c r="K298" s="8">
        <v>1.82</v>
      </c>
      <c r="L298" s="8"/>
      <c r="M298" s="12">
        <f t="shared" si="8"/>
        <v>14168.7</v>
      </c>
      <c r="N298" s="12">
        <f t="shared" si="8"/>
        <v>0</v>
      </c>
      <c r="O298" s="12">
        <f t="shared" si="9"/>
        <v>14168.7</v>
      </c>
    </row>
    <row r="299" spans="1:15" x14ac:dyDescent="0.25">
      <c r="A299" s="8"/>
      <c r="B299" s="8"/>
      <c r="C299" s="9"/>
      <c r="D299" s="8"/>
      <c r="E299" s="8" t="s">
        <v>1531</v>
      </c>
      <c r="F299" s="8">
        <v>0.68</v>
      </c>
      <c r="G299" s="10">
        <v>3825</v>
      </c>
      <c r="H299" s="11">
        <v>2601</v>
      </c>
      <c r="I299" s="11">
        <v>1403.1578006760751</v>
      </c>
      <c r="J299" s="11">
        <v>1197.8421993239249</v>
      </c>
      <c r="K299" s="8">
        <v>1.82</v>
      </c>
      <c r="L299" s="8"/>
      <c r="M299" s="12">
        <f t="shared" si="8"/>
        <v>6961.5</v>
      </c>
      <c r="N299" s="12">
        <f t="shared" si="8"/>
        <v>0</v>
      </c>
      <c r="O299" s="12">
        <f t="shared" si="9"/>
        <v>6961.5</v>
      </c>
    </row>
    <row r="300" spans="1:15" x14ac:dyDescent="0.25">
      <c r="A300" s="8"/>
      <c r="B300" s="8"/>
      <c r="C300" s="9"/>
      <c r="D300" s="8"/>
      <c r="E300" s="8" t="s">
        <v>1532</v>
      </c>
      <c r="F300" s="8">
        <v>0.68</v>
      </c>
      <c r="G300" s="10">
        <v>2100</v>
      </c>
      <c r="H300" s="11">
        <v>1428</v>
      </c>
      <c r="I300" s="11">
        <v>1011.7583678943146</v>
      </c>
      <c r="J300" s="11">
        <v>416.24163210568554</v>
      </c>
      <c r="K300" s="8">
        <v>1.69</v>
      </c>
      <c r="L300" s="8"/>
      <c r="M300" s="12">
        <f t="shared" si="8"/>
        <v>3549</v>
      </c>
      <c r="N300" s="12">
        <f t="shared" si="8"/>
        <v>0</v>
      </c>
      <c r="O300" s="12">
        <f t="shared" si="9"/>
        <v>3549</v>
      </c>
    </row>
    <row r="301" spans="1:15" x14ac:dyDescent="0.25">
      <c r="A301" s="8"/>
      <c r="B301" s="8"/>
      <c r="C301" s="9"/>
      <c r="D301" s="8"/>
      <c r="E301" s="8" t="s">
        <v>1533</v>
      </c>
      <c r="F301" s="8">
        <v>0.66</v>
      </c>
      <c r="G301" s="10">
        <v>415</v>
      </c>
      <c r="H301" s="11">
        <v>273.89999999999998</v>
      </c>
      <c r="I301" s="11">
        <v>160.45474137931035</v>
      </c>
      <c r="J301" s="11">
        <v>113.44525862068963</v>
      </c>
      <c r="K301" s="8">
        <v>1.97</v>
      </c>
      <c r="L301" s="8"/>
      <c r="M301" s="12">
        <f t="shared" si="8"/>
        <v>817.55</v>
      </c>
      <c r="N301" s="12">
        <f t="shared" si="8"/>
        <v>0</v>
      </c>
      <c r="O301" s="12">
        <f t="shared" si="9"/>
        <v>817.55</v>
      </c>
    </row>
    <row r="302" spans="1:15" x14ac:dyDescent="0.25">
      <c r="A302" s="8"/>
      <c r="B302" s="8"/>
      <c r="C302" s="9"/>
      <c r="D302" s="8"/>
      <c r="E302" s="8" t="s">
        <v>1534</v>
      </c>
      <c r="F302" s="8">
        <v>0.79999999999999993</v>
      </c>
      <c r="G302" s="10">
        <v>8375</v>
      </c>
      <c r="H302" s="11">
        <v>6700</v>
      </c>
      <c r="I302" s="11">
        <v>3810.0129262887549</v>
      </c>
      <c r="J302" s="11">
        <v>2889.9870737112451</v>
      </c>
      <c r="K302" s="8">
        <v>2.1</v>
      </c>
      <c r="L302" s="8"/>
      <c r="M302" s="12">
        <f t="shared" si="8"/>
        <v>17587.5</v>
      </c>
      <c r="N302" s="12">
        <f t="shared" si="8"/>
        <v>0</v>
      </c>
      <c r="O302" s="12">
        <f t="shared" si="9"/>
        <v>17587.5</v>
      </c>
    </row>
    <row r="303" spans="1:15" x14ac:dyDescent="0.25">
      <c r="A303" s="8"/>
      <c r="B303" s="8"/>
      <c r="C303" s="9" t="s">
        <v>216</v>
      </c>
      <c r="D303" s="8" t="s">
        <v>38</v>
      </c>
      <c r="E303" s="8" t="s">
        <v>1523</v>
      </c>
      <c r="F303" s="8">
        <v>0.67999999999999994</v>
      </c>
      <c r="G303" s="10">
        <v>10626</v>
      </c>
      <c r="H303" s="11">
        <v>7225.68</v>
      </c>
      <c r="I303" s="11">
        <v>4454.108058994746</v>
      </c>
      <c r="J303" s="11">
        <v>2771.5719410052543</v>
      </c>
      <c r="K303" s="8">
        <v>1.82</v>
      </c>
      <c r="L303" s="8"/>
      <c r="M303" s="12">
        <f t="shared" si="8"/>
        <v>19339.32</v>
      </c>
      <c r="N303" s="12">
        <f t="shared" si="8"/>
        <v>0</v>
      </c>
      <c r="O303" s="12">
        <f t="shared" si="9"/>
        <v>19339.32</v>
      </c>
    </row>
    <row r="304" spans="1:15" x14ac:dyDescent="0.25">
      <c r="A304" s="8"/>
      <c r="B304" s="8"/>
      <c r="C304" s="9"/>
      <c r="D304" s="8"/>
      <c r="E304" s="8" t="s">
        <v>1524</v>
      </c>
      <c r="F304" s="8">
        <v>0.68</v>
      </c>
      <c r="G304" s="10">
        <v>3475</v>
      </c>
      <c r="H304" s="11">
        <v>2363</v>
      </c>
      <c r="I304" s="11">
        <v>1721.2839670178655</v>
      </c>
      <c r="J304" s="11">
        <v>641.71603298213461</v>
      </c>
      <c r="K304" s="8">
        <v>1.69</v>
      </c>
      <c r="L304" s="8"/>
      <c r="M304" s="12">
        <f t="shared" si="8"/>
        <v>5872.75</v>
      </c>
      <c r="N304" s="12">
        <f t="shared" si="8"/>
        <v>0</v>
      </c>
      <c r="O304" s="12">
        <f t="shared" si="9"/>
        <v>5872.75</v>
      </c>
    </row>
    <row r="305" spans="1:15" x14ac:dyDescent="0.25">
      <c r="A305" s="8"/>
      <c r="B305" s="8"/>
      <c r="C305" s="9"/>
      <c r="D305" s="8"/>
      <c r="E305" s="8" t="s">
        <v>1525</v>
      </c>
      <c r="F305" s="8">
        <v>0.66</v>
      </c>
      <c r="G305" s="10">
        <v>69</v>
      </c>
      <c r="H305" s="11">
        <v>45.54</v>
      </c>
      <c r="I305" s="11">
        <v>29.675915431560593</v>
      </c>
      <c r="J305" s="11">
        <v>15.864084568439409</v>
      </c>
      <c r="K305" s="8">
        <v>1.97</v>
      </c>
      <c r="L305" s="8"/>
      <c r="M305" s="12">
        <f t="shared" si="8"/>
        <v>135.93</v>
      </c>
      <c r="N305" s="12">
        <f t="shared" si="8"/>
        <v>0</v>
      </c>
      <c r="O305" s="12">
        <f t="shared" si="9"/>
        <v>135.93</v>
      </c>
    </row>
    <row r="306" spans="1:15" x14ac:dyDescent="0.25">
      <c r="A306" s="8"/>
      <c r="B306" s="8"/>
      <c r="C306" s="9"/>
      <c r="D306" s="8"/>
      <c r="E306" s="8" t="s">
        <v>1526</v>
      </c>
      <c r="F306" s="8">
        <v>0.65</v>
      </c>
      <c r="G306" s="10">
        <v>5</v>
      </c>
      <c r="H306" s="11">
        <v>3.25</v>
      </c>
      <c r="I306" s="11">
        <v>2.5338983050847457</v>
      </c>
      <c r="J306" s="11">
        <v>0.71610169491525433</v>
      </c>
      <c r="K306" s="8">
        <v>1.81</v>
      </c>
      <c r="L306" s="8"/>
      <c r="M306" s="12">
        <f t="shared" si="8"/>
        <v>9.0500000000000007</v>
      </c>
      <c r="N306" s="12">
        <f t="shared" si="8"/>
        <v>0</v>
      </c>
      <c r="O306" s="12">
        <f t="shared" si="9"/>
        <v>9.0500000000000007</v>
      </c>
    </row>
    <row r="307" spans="1:15" x14ac:dyDescent="0.25">
      <c r="A307" s="8"/>
      <c r="B307" s="8"/>
      <c r="C307" s="9"/>
      <c r="D307" s="8"/>
      <c r="E307" s="8" t="s">
        <v>1527</v>
      </c>
      <c r="F307" s="8">
        <v>0.68</v>
      </c>
      <c r="G307" s="10">
        <v>4130</v>
      </c>
      <c r="H307" s="11">
        <v>2808.4000000000005</v>
      </c>
      <c r="I307" s="11">
        <v>1655.4253639632902</v>
      </c>
      <c r="J307" s="11">
        <v>1152.9746360367101</v>
      </c>
      <c r="K307" s="8">
        <v>1.82</v>
      </c>
      <c r="L307" s="8"/>
      <c r="M307" s="12">
        <f t="shared" si="8"/>
        <v>7516.6</v>
      </c>
      <c r="N307" s="12">
        <f t="shared" si="8"/>
        <v>0</v>
      </c>
      <c r="O307" s="12">
        <f t="shared" si="9"/>
        <v>7516.6</v>
      </c>
    </row>
    <row r="308" spans="1:15" x14ac:dyDescent="0.25">
      <c r="A308" s="8"/>
      <c r="B308" s="8"/>
      <c r="C308" s="9"/>
      <c r="D308" s="8"/>
      <c r="E308" s="8" t="s">
        <v>1528</v>
      </c>
      <c r="F308" s="8">
        <v>0.66</v>
      </c>
      <c r="G308" s="10">
        <v>345</v>
      </c>
      <c r="H308" s="11">
        <v>227.7</v>
      </c>
      <c r="I308" s="11">
        <v>144.73771208039031</v>
      </c>
      <c r="J308" s="11">
        <v>82.962287919609679</v>
      </c>
      <c r="K308" s="8">
        <v>1.97</v>
      </c>
      <c r="L308" s="8"/>
      <c r="M308" s="12">
        <f t="shared" si="8"/>
        <v>679.65</v>
      </c>
      <c r="N308" s="12">
        <f t="shared" si="8"/>
        <v>0</v>
      </c>
      <c r="O308" s="12">
        <f t="shared" si="9"/>
        <v>679.65</v>
      </c>
    </row>
    <row r="309" spans="1:15" x14ac:dyDescent="0.25">
      <c r="A309" s="8"/>
      <c r="B309" s="8"/>
      <c r="C309" s="9"/>
      <c r="D309" s="8"/>
      <c r="E309" s="8" t="s">
        <v>1535</v>
      </c>
      <c r="F309" s="8">
        <v>0.8</v>
      </c>
      <c r="G309" s="10">
        <v>5755</v>
      </c>
      <c r="H309" s="11">
        <v>4604</v>
      </c>
      <c r="I309" s="11">
        <v>2705.1743131663775</v>
      </c>
      <c r="J309" s="11">
        <v>1898.8256868336225</v>
      </c>
      <c r="K309" s="8">
        <v>2.1</v>
      </c>
      <c r="L309" s="8"/>
      <c r="M309" s="12">
        <f t="shared" si="8"/>
        <v>12085.5</v>
      </c>
      <c r="N309" s="12">
        <f t="shared" si="8"/>
        <v>0</v>
      </c>
      <c r="O309" s="12">
        <f t="shared" si="9"/>
        <v>12085.5</v>
      </c>
    </row>
    <row r="310" spans="1:15" x14ac:dyDescent="0.25">
      <c r="A310" s="8"/>
      <c r="B310" s="8"/>
      <c r="C310" s="9"/>
      <c r="D310" s="8"/>
      <c r="E310" s="8" t="s">
        <v>1529</v>
      </c>
      <c r="F310" s="8">
        <v>0.68</v>
      </c>
      <c r="G310" s="10">
        <v>4225</v>
      </c>
      <c r="H310" s="11">
        <v>2873.0000000000005</v>
      </c>
      <c r="I310" s="11">
        <v>1838.7880437679589</v>
      </c>
      <c r="J310" s="11">
        <v>1034.2119562320408</v>
      </c>
      <c r="K310" s="8">
        <v>1.69</v>
      </c>
      <c r="L310" s="8"/>
      <c r="M310" s="12">
        <f t="shared" si="8"/>
        <v>7140.25</v>
      </c>
      <c r="N310" s="12">
        <f t="shared" si="8"/>
        <v>0</v>
      </c>
      <c r="O310" s="12">
        <f t="shared" si="9"/>
        <v>7140.25</v>
      </c>
    </row>
    <row r="311" spans="1:15" x14ac:dyDescent="0.25">
      <c r="A311" s="8"/>
      <c r="B311" s="8"/>
      <c r="C311" s="9"/>
      <c r="D311" s="8"/>
      <c r="E311" s="8" t="s">
        <v>1530</v>
      </c>
      <c r="F311" s="8">
        <v>0.65</v>
      </c>
      <c r="G311" s="10">
        <v>10</v>
      </c>
      <c r="H311" s="11">
        <v>6.5</v>
      </c>
      <c r="I311" s="11">
        <v>4.1818181818181817</v>
      </c>
      <c r="J311" s="11">
        <v>2.3181818181818183</v>
      </c>
      <c r="K311" s="8">
        <v>1.81</v>
      </c>
      <c r="L311" s="8"/>
      <c r="M311" s="12">
        <f t="shared" si="8"/>
        <v>18.100000000000001</v>
      </c>
      <c r="N311" s="12">
        <f t="shared" si="8"/>
        <v>0</v>
      </c>
      <c r="O311" s="12">
        <f t="shared" si="9"/>
        <v>18.100000000000001</v>
      </c>
    </row>
    <row r="312" spans="1:15" x14ac:dyDescent="0.25">
      <c r="A312" s="8"/>
      <c r="B312" s="8"/>
      <c r="C312" s="9"/>
      <c r="D312" s="8"/>
      <c r="E312" s="8" t="s">
        <v>1319</v>
      </c>
      <c r="F312" s="8">
        <v>0.68</v>
      </c>
      <c r="G312" s="10">
        <v>9185</v>
      </c>
      <c r="H312" s="11">
        <v>6245.8</v>
      </c>
      <c r="I312" s="11">
        <v>3588</v>
      </c>
      <c r="J312" s="11">
        <v>2657.8</v>
      </c>
      <c r="K312" s="8">
        <v>1.82</v>
      </c>
      <c r="L312" s="8"/>
      <c r="M312" s="12">
        <f t="shared" si="8"/>
        <v>16716.7</v>
      </c>
      <c r="N312" s="12">
        <f t="shared" si="8"/>
        <v>0</v>
      </c>
      <c r="O312" s="12">
        <f t="shared" si="9"/>
        <v>16716.7</v>
      </c>
    </row>
    <row r="313" spans="1:15" x14ac:dyDescent="0.25">
      <c r="A313" s="8"/>
      <c r="B313" s="8"/>
      <c r="C313" s="9"/>
      <c r="D313" s="8"/>
      <c r="E313" s="8" t="s">
        <v>1531</v>
      </c>
      <c r="F313" s="8">
        <v>0.68</v>
      </c>
      <c r="G313" s="10">
        <v>4120</v>
      </c>
      <c r="H313" s="11">
        <v>2801.6</v>
      </c>
      <c r="I313" s="11">
        <v>1705.8853365910388</v>
      </c>
      <c r="J313" s="11">
        <v>1095.7146634089611</v>
      </c>
      <c r="K313" s="8">
        <v>1.82</v>
      </c>
      <c r="L313" s="8"/>
      <c r="M313" s="12">
        <f t="shared" si="8"/>
        <v>7498.4000000000005</v>
      </c>
      <c r="N313" s="12">
        <f t="shared" si="8"/>
        <v>0</v>
      </c>
      <c r="O313" s="12">
        <f t="shared" si="9"/>
        <v>7498.4000000000005</v>
      </c>
    </row>
    <row r="314" spans="1:15" x14ac:dyDescent="0.25">
      <c r="A314" s="8"/>
      <c r="B314" s="8"/>
      <c r="C314" s="9"/>
      <c r="D314" s="8"/>
      <c r="E314" s="8" t="s">
        <v>1532</v>
      </c>
      <c r="F314" s="8">
        <v>0.68</v>
      </c>
      <c r="G314" s="10">
        <v>5</v>
      </c>
      <c r="H314" s="11">
        <v>3.4</v>
      </c>
      <c r="I314" s="11">
        <v>2.0909090909090908</v>
      </c>
      <c r="J314" s="11">
        <v>1.3090909090909091</v>
      </c>
      <c r="K314" s="8">
        <v>1.69</v>
      </c>
      <c r="L314" s="8"/>
      <c r="M314" s="12">
        <f t="shared" si="8"/>
        <v>8.4499999999999993</v>
      </c>
      <c r="N314" s="12">
        <f t="shared" si="8"/>
        <v>0</v>
      </c>
      <c r="O314" s="12">
        <f t="shared" si="9"/>
        <v>8.4499999999999993</v>
      </c>
    </row>
    <row r="315" spans="1:15" x14ac:dyDescent="0.25">
      <c r="A315" s="8"/>
      <c r="B315" s="8"/>
      <c r="C315" s="9"/>
      <c r="D315" s="8"/>
      <c r="E315" s="8" t="s">
        <v>1533</v>
      </c>
      <c r="F315" s="8">
        <v>0.66</v>
      </c>
      <c r="G315" s="10">
        <v>210</v>
      </c>
      <c r="H315" s="11">
        <v>138.6</v>
      </c>
      <c r="I315" s="11">
        <v>88.114663408961178</v>
      </c>
      <c r="J315" s="11">
        <v>50.485336591038816</v>
      </c>
      <c r="K315" s="8">
        <v>1.97</v>
      </c>
      <c r="L315" s="8"/>
      <c r="M315" s="12">
        <f t="shared" si="8"/>
        <v>413.7</v>
      </c>
      <c r="N315" s="12">
        <f t="shared" si="8"/>
        <v>0</v>
      </c>
      <c r="O315" s="12">
        <f t="shared" si="9"/>
        <v>413.7</v>
      </c>
    </row>
    <row r="316" spans="1:15" x14ac:dyDescent="0.25">
      <c r="A316" s="8"/>
      <c r="B316" s="8"/>
      <c r="C316" s="9" t="s">
        <v>217</v>
      </c>
      <c r="D316" s="8" t="s">
        <v>38</v>
      </c>
      <c r="E316" s="8" t="s">
        <v>1523</v>
      </c>
      <c r="F316" s="8">
        <v>0.67999999999999994</v>
      </c>
      <c r="G316" s="10">
        <v>8805</v>
      </c>
      <c r="H316" s="11">
        <v>5987.4</v>
      </c>
      <c r="I316" s="11">
        <v>3985.5270484076063</v>
      </c>
      <c r="J316" s="11">
        <v>2001.8729515923933</v>
      </c>
      <c r="K316" s="8">
        <v>1.82</v>
      </c>
      <c r="L316" s="8"/>
      <c r="M316" s="12">
        <f t="shared" si="8"/>
        <v>16025.1</v>
      </c>
      <c r="N316" s="12">
        <f t="shared" si="8"/>
        <v>0</v>
      </c>
      <c r="O316" s="12">
        <f t="shared" si="9"/>
        <v>16025.1</v>
      </c>
    </row>
    <row r="317" spans="1:15" x14ac:dyDescent="0.25">
      <c r="A317" s="8"/>
      <c r="B317" s="8"/>
      <c r="C317" s="9"/>
      <c r="D317" s="8"/>
      <c r="E317" s="8" t="s">
        <v>1524</v>
      </c>
      <c r="F317" s="8">
        <v>0.68</v>
      </c>
      <c r="G317" s="10">
        <v>2010</v>
      </c>
      <c r="H317" s="11">
        <v>1366.8</v>
      </c>
      <c r="I317" s="11">
        <v>1047.422263001718</v>
      </c>
      <c r="J317" s="11">
        <v>319.37773699828199</v>
      </c>
      <c r="K317" s="8">
        <v>1.69</v>
      </c>
      <c r="L317" s="8"/>
      <c r="M317" s="12">
        <f t="shared" si="8"/>
        <v>3396.9</v>
      </c>
      <c r="N317" s="12">
        <f t="shared" si="8"/>
        <v>0</v>
      </c>
      <c r="O317" s="12">
        <f t="shared" si="9"/>
        <v>3396.9</v>
      </c>
    </row>
    <row r="318" spans="1:15" x14ac:dyDescent="0.25">
      <c r="A318" s="8"/>
      <c r="B318" s="8"/>
      <c r="C318" s="9"/>
      <c r="D318" s="8"/>
      <c r="E318" s="8" t="s">
        <v>1525</v>
      </c>
      <c r="F318" s="8">
        <v>0.66</v>
      </c>
      <c r="G318" s="10">
        <v>1040</v>
      </c>
      <c r="H318" s="11">
        <v>686.40000000000009</v>
      </c>
      <c r="I318" s="11">
        <v>522.0899772000148</v>
      </c>
      <c r="J318" s="11">
        <v>164.31002279998529</v>
      </c>
      <c r="K318" s="8">
        <v>1.97</v>
      </c>
      <c r="L318" s="8"/>
      <c r="M318" s="12">
        <f t="shared" si="8"/>
        <v>2048.8000000000002</v>
      </c>
      <c r="N318" s="12">
        <f t="shared" si="8"/>
        <v>0</v>
      </c>
      <c r="O318" s="12">
        <f t="shared" si="9"/>
        <v>2048.8000000000002</v>
      </c>
    </row>
    <row r="319" spans="1:15" x14ac:dyDescent="0.25">
      <c r="A319" s="8"/>
      <c r="B319" s="8"/>
      <c r="C319" s="9"/>
      <c r="D319" s="8"/>
      <c r="E319" s="8" t="s">
        <v>1526</v>
      </c>
      <c r="F319" s="8">
        <v>0.65</v>
      </c>
      <c r="G319" s="10">
        <v>360</v>
      </c>
      <c r="H319" s="11">
        <v>234</v>
      </c>
      <c r="I319" s="11">
        <v>170.56028424176168</v>
      </c>
      <c r="J319" s="11">
        <v>63.439715758238336</v>
      </c>
      <c r="K319" s="8">
        <v>1.81</v>
      </c>
      <c r="L319" s="8"/>
      <c r="M319" s="12">
        <f t="shared" si="8"/>
        <v>651.6</v>
      </c>
      <c r="N319" s="12">
        <f t="shared" si="8"/>
        <v>0</v>
      </c>
      <c r="O319" s="12">
        <f t="shared" si="9"/>
        <v>651.6</v>
      </c>
    </row>
    <row r="320" spans="1:15" x14ac:dyDescent="0.25">
      <c r="A320" s="8"/>
      <c r="B320" s="8"/>
      <c r="C320" s="9"/>
      <c r="D320" s="8"/>
      <c r="E320" s="8" t="s">
        <v>1527</v>
      </c>
      <c r="F320" s="8">
        <v>0.68</v>
      </c>
      <c r="G320" s="10">
        <v>2590</v>
      </c>
      <c r="H320" s="11">
        <v>1761.2</v>
      </c>
      <c r="I320" s="11">
        <v>1175.6586147864673</v>
      </c>
      <c r="J320" s="11">
        <v>585.54138521353264</v>
      </c>
      <c r="K320" s="8">
        <v>1.82</v>
      </c>
      <c r="L320" s="8"/>
      <c r="M320" s="12">
        <f t="shared" si="8"/>
        <v>4713.8</v>
      </c>
      <c r="N320" s="12">
        <f t="shared" si="8"/>
        <v>0</v>
      </c>
      <c r="O320" s="12">
        <f t="shared" si="9"/>
        <v>4713.8</v>
      </c>
    </row>
    <row r="321" spans="1:15" x14ac:dyDescent="0.25">
      <c r="A321" s="8"/>
      <c r="B321" s="8"/>
      <c r="C321" s="9"/>
      <c r="D321" s="8"/>
      <c r="E321" s="8" t="s">
        <v>1528</v>
      </c>
      <c r="F321" s="8">
        <v>0.66</v>
      </c>
      <c r="G321" s="10">
        <v>5</v>
      </c>
      <c r="H321" s="11">
        <v>3.3</v>
      </c>
      <c r="I321" s="11">
        <v>2.2093596059113301</v>
      </c>
      <c r="J321" s="11">
        <v>1.0906403940886698</v>
      </c>
      <c r="K321" s="8">
        <v>1.97</v>
      </c>
      <c r="L321" s="8"/>
      <c r="M321" s="12">
        <f t="shared" si="8"/>
        <v>9.85</v>
      </c>
      <c r="N321" s="12">
        <f t="shared" si="8"/>
        <v>0</v>
      </c>
      <c r="O321" s="12">
        <f t="shared" si="9"/>
        <v>9.85</v>
      </c>
    </row>
    <row r="322" spans="1:15" x14ac:dyDescent="0.25">
      <c r="A322" s="8"/>
      <c r="B322" s="8"/>
      <c r="C322" s="9"/>
      <c r="D322" s="8"/>
      <c r="E322" s="8" t="s">
        <v>1535</v>
      </c>
      <c r="F322" s="8">
        <v>0.79999999999999993</v>
      </c>
      <c r="G322" s="10">
        <v>6435</v>
      </c>
      <c r="H322" s="11">
        <v>5148</v>
      </c>
      <c r="I322" s="11">
        <v>3111.2576277850585</v>
      </c>
      <c r="J322" s="11">
        <v>2036.7423722149413</v>
      </c>
      <c r="K322" s="8">
        <v>2.1</v>
      </c>
      <c r="L322" s="8"/>
      <c r="M322" s="12">
        <f t="shared" si="8"/>
        <v>13513.5</v>
      </c>
      <c r="N322" s="12">
        <f t="shared" si="8"/>
        <v>0</v>
      </c>
      <c r="O322" s="12">
        <f t="shared" si="9"/>
        <v>13513.5</v>
      </c>
    </row>
    <row r="323" spans="1:15" x14ac:dyDescent="0.25">
      <c r="A323" s="8"/>
      <c r="B323" s="8"/>
      <c r="C323" s="9"/>
      <c r="D323" s="8"/>
      <c r="E323" s="8" t="s">
        <v>1529</v>
      </c>
      <c r="F323" s="8">
        <v>0.68</v>
      </c>
      <c r="G323" s="10">
        <v>4180</v>
      </c>
      <c r="H323" s="11">
        <v>2842.3999999999996</v>
      </c>
      <c r="I323" s="11">
        <v>1906.5674527565204</v>
      </c>
      <c r="J323" s="11">
        <v>935.83254724347967</v>
      </c>
      <c r="K323" s="8">
        <v>1.69</v>
      </c>
      <c r="L323" s="8"/>
      <c r="M323" s="12">
        <f t="shared" si="8"/>
        <v>7064.2</v>
      </c>
      <c r="N323" s="12">
        <f t="shared" si="8"/>
        <v>0</v>
      </c>
      <c r="O323" s="12">
        <f t="shared" si="9"/>
        <v>7064.2</v>
      </c>
    </row>
    <row r="324" spans="1:15" x14ac:dyDescent="0.25">
      <c r="A324" s="8"/>
      <c r="B324" s="8"/>
      <c r="C324" s="9"/>
      <c r="D324" s="8"/>
      <c r="E324" s="8" t="s">
        <v>1530</v>
      </c>
      <c r="F324" s="8">
        <v>0.65</v>
      </c>
      <c r="G324" s="10">
        <v>360</v>
      </c>
      <c r="H324" s="11">
        <v>234</v>
      </c>
      <c r="I324" s="11">
        <v>178.33214285714286</v>
      </c>
      <c r="J324" s="11">
        <v>55.66785714285713</v>
      </c>
      <c r="K324" s="8">
        <v>1.81</v>
      </c>
      <c r="L324" s="8"/>
      <c r="M324" s="12">
        <f t="shared" si="8"/>
        <v>651.6</v>
      </c>
      <c r="N324" s="12">
        <f t="shared" si="8"/>
        <v>0</v>
      </c>
      <c r="O324" s="12">
        <f t="shared" si="9"/>
        <v>651.6</v>
      </c>
    </row>
    <row r="325" spans="1:15" x14ac:dyDescent="0.25">
      <c r="A325" s="8"/>
      <c r="B325" s="8"/>
      <c r="C325" s="9"/>
      <c r="D325" s="8"/>
      <c r="E325" s="8" t="s">
        <v>1319</v>
      </c>
      <c r="F325" s="8">
        <v>0.68</v>
      </c>
      <c r="G325" s="10">
        <v>8190</v>
      </c>
      <c r="H325" s="11">
        <v>5569.2000000000007</v>
      </c>
      <c r="I325" s="11">
        <v>3508.4931818181817</v>
      </c>
      <c r="J325" s="11">
        <v>2060.7068181818186</v>
      </c>
      <c r="K325" s="8">
        <v>1.82</v>
      </c>
      <c r="L325" s="8"/>
      <c r="M325" s="12">
        <f t="shared" ref="M325:N388" si="10">$G325*K325</f>
        <v>14905.800000000001</v>
      </c>
      <c r="N325" s="12">
        <f t="shared" si="10"/>
        <v>0</v>
      </c>
      <c r="O325" s="12">
        <f t="shared" ref="O325:O388" si="11">M325+N325</f>
        <v>14905.800000000001</v>
      </c>
    </row>
    <row r="326" spans="1:15" x14ac:dyDescent="0.25">
      <c r="A326" s="8"/>
      <c r="B326" s="8"/>
      <c r="C326" s="9"/>
      <c r="D326" s="8"/>
      <c r="E326" s="8" t="s">
        <v>1531</v>
      </c>
      <c r="F326" s="8">
        <v>0.68</v>
      </c>
      <c r="G326" s="10">
        <v>4020</v>
      </c>
      <c r="H326" s="11">
        <v>2733.6</v>
      </c>
      <c r="I326" s="11">
        <v>1785.4465909090909</v>
      </c>
      <c r="J326" s="11">
        <v>948.15340909090901</v>
      </c>
      <c r="K326" s="8">
        <v>1.82</v>
      </c>
      <c r="L326" s="8"/>
      <c r="M326" s="12">
        <f t="shared" si="10"/>
        <v>7316.4000000000005</v>
      </c>
      <c r="N326" s="12">
        <f t="shared" si="10"/>
        <v>0</v>
      </c>
      <c r="O326" s="12">
        <f t="shared" si="11"/>
        <v>7316.4000000000005</v>
      </c>
    </row>
    <row r="327" spans="1:15" x14ac:dyDescent="0.25">
      <c r="A327" s="8"/>
      <c r="B327" s="8"/>
      <c r="C327" s="9"/>
      <c r="D327" s="8"/>
      <c r="E327" s="8" t="s">
        <v>1532</v>
      </c>
      <c r="F327" s="8">
        <v>0.68</v>
      </c>
      <c r="G327" s="10">
        <v>885</v>
      </c>
      <c r="H327" s="11">
        <v>601.79999999999995</v>
      </c>
      <c r="I327" s="11">
        <v>458.37522935779816</v>
      </c>
      <c r="J327" s="11">
        <v>143.42477064220185</v>
      </c>
      <c r="K327" s="8">
        <v>1.69</v>
      </c>
      <c r="L327" s="8"/>
      <c r="M327" s="12">
        <f t="shared" si="10"/>
        <v>1495.6499999999999</v>
      </c>
      <c r="N327" s="12">
        <f t="shared" si="10"/>
        <v>0</v>
      </c>
      <c r="O327" s="12">
        <f t="shared" si="11"/>
        <v>1495.6499999999999</v>
      </c>
    </row>
    <row r="328" spans="1:15" x14ac:dyDescent="0.25">
      <c r="A328" s="8"/>
      <c r="B328" s="8"/>
      <c r="C328" s="9"/>
      <c r="D328" s="8"/>
      <c r="E328" s="8" t="s">
        <v>1533</v>
      </c>
      <c r="F328" s="8">
        <v>0.66</v>
      </c>
      <c r="G328" s="10">
        <v>215</v>
      </c>
      <c r="H328" s="11">
        <v>141.9</v>
      </c>
      <c r="I328" s="11">
        <v>88.060227272727275</v>
      </c>
      <c r="J328" s="11">
        <v>53.839772727272702</v>
      </c>
      <c r="K328" s="8">
        <v>1.97</v>
      </c>
      <c r="L328" s="8"/>
      <c r="M328" s="12">
        <f t="shared" si="10"/>
        <v>423.55</v>
      </c>
      <c r="N328" s="12">
        <f t="shared" si="10"/>
        <v>0</v>
      </c>
      <c r="O328" s="12">
        <f t="shared" si="11"/>
        <v>423.55</v>
      </c>
    </row>
    <row r="329" spans="1:15" x14ac:dyDescent="0.25">
      <c r="A329" s="8"/>
      <c r="B329" s="8"/>
      <c r="C329" s="9" t="s">
        <v>218</v>
      </c>
      <c r="D329" s="8" t="s">
        <v>38</v>
      </c>
      <c r="E329" s="8" t="s">
        <v>1523</v>
      </c>
      <c r="F329" s="8">
        <v>0.68</v>
      </c>
      <c r="G329" s="10">
        <v>9273</v>
      </c>
      <c r="H329" s="11">
        <v>6305.6399999999985</v>
      </c>
      <c r="I329" s="11">
        <v>3377.1675160615282</v>
      </c>
      <c r="J329" s="11">
        <v>2928.4724839384721</v>
      </c>
      <c r="K329" s="8">
        <v>1.82</v>
      </c>
      <c r="L329" s="8"/>
      <c r="M329" s="12">
        <f t="shared" si="10"/>
        <v>16876.86</v>
      </c>
      <c r="N329" s="12">
        <f t="shared" si="10"/>
        <v>0</v>
      </c>
      <c r="O329" s="12">
        <f t="shared" si="11"/>
        <v>16876.86</v>
      </c>
    </row>
    <row r="330" spans="1:15" x14ac:dyDescent="0.25">
      <c r="A330" s="8"/>
      <c r="B330" s="8"/>
      <c r="C330" s="9"/>
      <c r="D330" s="8"/>
      <c r="E330" s="8" t="s">
        <v>1524</v>
      </c>
      <c r="F330" s="8">
        <v>0.68</v>
      </c>
      <c r="G330" s="10">
        <v>3620</v>
      </c>
      <c r="H330" s="11">
        <v>2461.6</v>
      </c>
      <c r="I330" s="11">
        <v>1484.8986486486488</v>
      </c>
      <c r="J330" s="11">
        <v>976.70135135135138</v>
      </c>
      <c r="K330" s="8">
        <v>1.69</v>
      </c>
      <c r="L330" s="8"/>
      <c r="M330" s="12">
        <f t="shared" si="10"/>
        <v>6117.8</v>
      </c>
      <c r="N330" s="12">
        <f t="shared" si="10"/>
        <v>0</v>
      </c>
      <c r="O330" s="12">
        <f t="shared" si="11"/>
        <v>6117.8</v>
      </c>
    </row>
    <row r="331" spans="1:15" x14ac:dyDescent="0.25">
      <c r="A331" s="8"/>
      <c r="B331" s="8"/>
      <c r="C331" s="9"/>
      <c r="D331" s="8"/>
      <c r="E331" s="8" t="s">
        <v>1525</v>
      </c>
      <c r="F331" s="8">
        <v>0.66</v>
      </c>
      <c r="G331" s="10">
        <v>28</v>
      </c>
      <c r="H331" s="11">
        <v>18.48</v>
      </c>
      <c r="I331" s="11">
        <v>10.652980407285311</v>
      </c>
      <c r="J331" s="11">
        <v>7.8270195927146897</v>
      </c>
      <c r="K331" s="8">
        <v>1.97</v>
      </c>
      <c r="L331" s="8"/>
      <c r="M331" s="12">
        <f t="shared" si="10"/>
        <v>55.16</v>
      </c>
      <c r="N331" s="12">
        <f t="shared" si="10"/>
        <v>0</v>
      </c>
      <c r="O331" s="12">
        <f t="shared" si="11"/>
        <v>55.16</v>
      </c>
    </row>
    <row r="332" spans="1:15" x14ac:dyDescent="0.25">
      <c r="A332" s="8"/>
      <c r="B332" s="8"/>
      <c r="C332" s="9"/>
      <c r="D332" s="8"/>
      <c r="E332" s="8" t="s">
        <v>1526</v>
      </c>
      <c r="F332" s="8">
        <v>0.65</v>
      </c>
      <c r="G332" s="10">
        <v>355</v>
      </c>
      <c r="H332" s="11">
        <v>230.75</v>
      </c>
      <c r="I332" s="11">
        <v>143.43918918918919</v>
      </c>
      <c r="J332" s="11">
        <v>87.310810810810807</v>
      </c>
      <c r="K332" s="8">
        <v>1.81</v>
      </c>
      <c r="L332" s="8"/>
      <c r="M332" s="12">
        <f t="shared" si="10"/>
        <v>642.55000000000007</v>
      </c>
      <c r="N332" s="12">
        <f t="shared" si="10"/>
        <v>0</v>
      </c>
      <c r="O332" s="12">
        <f t="shared" si="11"/>
        <v>642.55000000000007</v>
      </c>
    </row>
    <row r="333" spans="1:15" x14ac:dyDescent="0.25">
      <c r="A333" s="8"/>
      <c r="B333" s="8"/>
      <c r="C333" s="9"/>
      <c r="D333" s="8"/>
      <c r="E333" s="8" t="s">
        <v>1527</v>
      </c>
      <c r="F333" s="8">
        <v>0.68</v>
      </c>
      <c r="G333" s="10">
        <v>4434</v>
      </c>
      <c r="H333" s="11">
        <v>3015.12</v>
      </c>
      <c r="I333" s="11">
        <v>1672.1489152759593</v>
      </c>
      <c r="J333" s="11">
        <v>1342.9710847240403</v>
      </c>
      <c r="K333" s="8">
        <v>1.82</v>
      </c>
      <c r="L333" s="8"/>
      <c r="M333" s="12">
        <f t="shared" si="10"/>
        <v>8069.88</v>
      </c>
      <c r="N333" s="12">
        <f t="shared" si="10"/>
        <v>0</v>
      </c>
      <c r="O333" s="12">
        <f t="shared" si="11"/>
        <v>8069.88</v>
      </c>
    </row>
    <row r="334" spans="1:15" x14ac:dyDescent="0.25">
      <c r="A334" s="8"/>
      <c r="B334" s="8"/>
      <c r="C334" s="9"/>
      <c r="D334" s="8"/>
      <c r="E334" s="8" t="s">
        <v>1528</v>
      </c>
      <c r="F334" s="8">
        <v>0.66</v>
      </c>
      <c r="G334" s="10">
        <v>292</v>
      </c>
      <c r="H334" s="11">
        <v>192.72</v>
      </c>
      <c r="I334" s="11">
        <v>110.5176764692042</v>
      </c>
      <c r="J334" s="11">
        <v>82.20232353079578</v>
      </c>
      <c r="K334" s="8">
        <v>1.97</v>
      </c>
      <c r="L334" s="8"/>
      <c r="M334" s="12">
        <f t="shared" si="10"/>
        <v>575.24</v>
      </c>
      <c r="N334" s="12">
        <f t="shared" si="10"/>
        <v>0</v>
      </c>
      <c r="O334" s="12">
        <f t="shared" si="11"/>
        <v>575.24</v>
      </c>
    </row>
    <row r="335" spans="1:15" x14ac:dyDescent="0.25">
      <c r="A335" s="8"/>
      <c r="B335" s="8"/>
      <c r="C335" s="9"/>
      <c r="D335" s="8"/>
      <c r="E335" s="8" t="s">
        <v>1529</v>
      </c>
      <c r="F335" s="8">
        <v>0.68</v>
      </c>
      <c r="G335" s="10">
        <v>3465</v>
      </c>
      <c r="H335" s="11">
        <v>2356.2000000000003</v>
      </c>
      <c r="I335" s="11">
        <v>1233.9719302616452</v>
      </c>
      <c r="J335" s="11">
        <v>1122.2280697383546</v>
      </c>
      <c r="K335" s="8">
        <v>1.69</v>
      </c>
      <c r="L335" s="8"/>
      <c r="M335" s="12">
        <f t="shared" si="10"/>
        <v>5855.8499999999995</v>
      </c>
      <c r="N335" s="12">
        <f t="shared" si="10"/>
        <v>0</v>
      </c>
      <c r="O335" s="12">
        <f t="shared" si="11"/>
        <v>5855.8499999999995</v>
      </c>
    </row>
    <row r="336" spans="1:15" x14ac:dyDescent="0.25">
      <c r="A336" s="8"/>
      <c r="B336" s="8"/>
      <c r="C336" s="9"/>
      <c r="D336" s="8"/>
      <c r="E336" s="8" t="s">
        <v>1530</v>
      </c>
      <c r="F336" s="8">
        <v>0.65</v>
      </c>
      <c r="G336" s="10">
        <v>265</v>
      </c>
      <c r="H336" s="11">
        <v>172.25</v>
      </c>
      <c r="I336" s="11">
        <v>95.655935613682104</v>
      </c>
      <c r="J336" s="11">
        <v>76.594064386317896</v>
      </c>
      <c r="K336" s="8">
        <v>1.81</v>
      </c>
      <c r="L336" s="8"/>
      <c r="M336" s="12">
        <f t="shared" si="10"/>
        <v>479.65000000000003</v>
      </c>
      <c r="N336" s="12">
        <f t="shared" si="10"/>
        <v>0</v>
      </c>
      <c r="O336" s="12">
        <f t="shared" si="11"/>
        <v>479.65000000000003</v>
      </c>
    </row>
    <row r="337" spans="1:15" x14ac:dyDescent="0.25">
      <c r="A337" s="8"/>
      <c r="B337" s="8"/>
      <c r="C337" s="9"/>
      <c r="D337" s="8"/>
      <c r="E337" s="8" t="s">
        <v>1319</v>
      </c>
      <c r="F337" s="8">
        <v>0.68</v>
      </c>
      <c r="G337" s="10">
        <v>8080</v>
      </c>
      <c r="H337" s="11">
        <v>5494.4</v>
      </c>
      <c r="I337" s="11">
        <v>2866.8047364184208</v>
      </c>
      <c r="J337" s="11">
        <v>2627.5952635815793</v>
      </c>
      <c r="K337" s="8">
        <v>1.82</v>
      </c>
      <c r="L337" s="8"/>
      <c r="M337" s="12">
        <f t="shared" si="10"/>
        <v>14705.6</v>
      </c>
      <c r="N337" s="12">
        <f t="shared" si="10"/>
        <v>0</v>
      </c>
      <c r="O337" s="12">
        <f t="shared" si="11"/>
        <v>14705.6</v>
      </c>
    </row>
    <row r="338" spans="1:15" x14ac:dyDescent="0.25">
      <c r="A338" s="8"/>
      <c r="B338" s="8"/>
      <c r="C338" s="9"/>
      <c r="D338" s="8"/>
      <c r="E338" s="8" t="s">
        <v>1536</v>
      </c>
      <c r="F338" s="8">
        <v>0.66</v>
      </c>
      <c r="G338" s="10">
        <v>2015</v>
      </c>
      <c r="H338" s="11">
        <v>1329.8999999999999</v>
      </c>
      <c r="I338" s="11">
        <v>721.19526358157918</v>
      </c>
      <c r="J338" s="11">
        <v>608.70473641842068</v>
      </c>
      <c r="K338" s="8">
        <v>1.97</v>
      </c>
      <c r="L338" s="8"/>
      <c r="M338" s="12">
        <f t="shared" si="10"/>
        <v>3969.5499999999997</v>
      </c>
      <c r="N338" s="12">
        <f t="shared" si="10"/>
        <v>0</v>
      </c>
      <c r="O338" s="12">
        <f t="shared" si="11"/>
        <v>3969.5499999999997</v>
      </c>
    </row>
    <row r="339" spans="1:15" x14ac:dyDescent="0.25">
      <c r="A339" s="8"/>
      <c r="B339" s="8"/>
      <c r="C339" s="9"/>
      <c r="D339" s="8"/>
      <c r="E339" s="8" t="s">
        <v>1531</v>
      </c>
      <c r="F339" s="8">
        <v>0.68</v>
      </c>
      <c r="G339" s="10">
        <v>4855</v>
      </c>
      <c r="H339" s="11">
        <v>3301.3999999999996</v>
      </c>
      <c r="I339" s="11">
        <v>1782.8034842767297</v>
      </c>
      <c r="J339" s="11">
        <v>1518.5965157232704</v>
      </c>
      <c r="K339" s="8">
        <v>1.82</v>
      </c>
      <c r="L339" s="8"/>
      <c r="M339" s="12">
        <f t="shared" si="10"/>
        <v>8836.1</v>
      </c>
      <c r="N339" s="12">
        <f t="shared" si="10"/>
        <v>0</v>
      </c>
      <c r="O339" s="12">
        <f t="shared" si="11"/>
        <v>8836.1</v>
      </c>
    </row>
    <row r="340" spans="1:15" x14ac:dyDescent="0.25">
      <c r="A340" s="8"/>
      <c r="B340" s="8"/>
      <c r="C340" s="9"/>
      <c r="D340" s="8"/>
      <c r="E340" s="8" t="s">
        <v>1532</v>
      </c>
      <c r="F340" s="8">
        <v>0.68</v>
      </c>
      <c r="G340" s="10">
        <v>1740</v>
      </c>
      <c r="H340" s="11">
        <v>1183.2000000000003</v>
      </c>
      <c r="I340" s="11">
        <v>628.2294673129918</v>
      </c>
      <c r="J340" s="11">
        <v>554.97053268700836</v>
      </c>
      <c r="K340" s="8">
        <v>1.69</v>
      </c>
      <c r="L340" s="8"/>
      <c r="M340" s="12">
        <f t="shared" si="10"/>
        <v>2940.6</v>
      </c>
      <c r="N340" s="12">
        <f t="shared" si="10"/>
        <v>0</v>
      </c>
      <c r="O340" s="12">
        <f t="shared" si="11"/>
        <v>2940.6</v>
      </c>
    </row>
    <row r="341" spans="1:15" x14ac:dyDescent="0.25">
      <c r="A341" s="8"/>
      <c r="B341" s="8"/>
      <c r="C341" s="9"/>
      <c r="D341" s="8"/>
      <c r="E341" s="8" t="s">
        <v>1533</v>
      </c>
      <c r="F341" s="8">
        <v>0.66</v>
      </c>
      <c r="G341" s="10">
        <v>5</v>
      </c>
      <c r="H341" s="11">
        <v>3.3</v>
      </c>
      <c r="I341" s="11">
        <v>1.794</v>
      </c>
      <c r="J341" s="11">
        <v>1.5059999999999998</v>
      </c>
      <c r="K341" s="8">
        <v>1.97</v>
      </c>
      <c r="L341" s="8"/>
      <c r="M341" s="12">
        <f t="shared" si="10"/>
        <v>9.85</v>
      </c>
      <c r="N341" s="12">
        <f t="shared" si="10"/>
        <v>0</v>
      </c>
      <c r="O341" s="12">
        <f t="shared" si="11"/>
        <v>9.85</v>
      </c>
    </row>
    <row r="342" spans="1:15" x14ac:dyDescent="0.25">
      <c r="A342" s="8"/>
      <c r="B342" s="8"/>
      <c r="C342" s="9"/>
      <c r="D342" s="8"/>
      <c r="E342" s="8" t="s">
        <v>1537</v>
      </c>
      <c r="F342" s="8">
        <v>0.71999999999999986</v>
      </c>
      <c r="G342" s="10">
        <v>10219</v>
      </c>
      <c r="H342" s="11">
        <v>7357.68</v>
      </c>
      <c r="I342" s="11">
        <v>3810.7202564831368</v>
      </c>
      <c r="J342" s="11">
        <v>3546.9597435168635</v>
      </c>
      <c r="K342" s="8">
        <v>1.34</v>
      </c>
      <c r="L342" s="8"/>
      <c r="M342" s="12">
        <f t="shared" si="10"/>
        <v>13693.460000000001</v>
      </c>
      <c r="N342" s="12">
        <f t="shared" si="10"/>
        <v>0</v>
      </c>
      <c r="O342" s="12">
        <f t="shared" si="11"/>
        <v>13693.460000000001</v>
      </c>
    </row>
    <row r="343" spans="1:15" x14ac:dyDescent="0.25">
      <c r="A343" s="8"/>
      <c r="B343" s="8"/>
      <c r="C343" s="9" t="s">
        <v>219</v>
      </c>
      <c r="D343" s="8" t="s">
        <v>38</v>
      </c>
      <c r="E343" s="8" t="s">
        <v>1523</v>
      </c>
      <c r="F343" s="8">
        <v>0.68</v>
      </c>
      <c r="G343" s="10">
        <v>10186</v>
      </c>
      <c r="H343" s="11">
        <v>6926.48</v>
      </c>
      <c r="I343" s="11">
        <v>4031.5243119609349</v>
      </c>
      <c r="J343" s="11">
        <v>2894.9556880390646</v>
      </c>
      <c r="K343" s="8">
        <v>1.82</v>
      </c>
      <c r="L343" s="8"/>
      <c r="M343" s="12">
        <f t="shared" si="10"/>
        <v>18538.52</v>
      </c>
      <c r="N343" s="12">
        <f t="shared" si="10"/>
        <v>0</v>
      </c>
      <c r="O343" s="12">
        <f t="shared" si="11"/>
        <v>18538.52</v>
      </c>
    </row>
    <row r="344" spans="1:15" x14ac:dyDescent="0.25">
      <c r="A344" s="8"/>
      <c r="B344" s="8"/>
      <c r="C344" s="9"/>
      <c r="D344" s="8"/>
      <c r="E344" s="8" t="s">
        <v>1524</v>
      </c>
      <c r="F344" s="8">
        <v>0.68</v>
      </c>
      <c r="G344" s="10">
        <v>1955</v>
      </c>
      <c r="H344" s="11">
        <v>1329.4</v>
      </c>
      <c r="I344" s="11">
        <v>819.45560747663546</v>
      </c>
      <c r="J344" s="11">
        <v>509.94439252336463</v>
      </c>
      <c r="K344" s="8">
        <v>1.69</v>
      </c>
      <c r="L344" s="8"/>
      <c r="M344" s="12">
        <f t="shared" si="10"/>
        <v>3303.95</v>
      </c>
      <c r="N344" s="12">
        <f t="shared" si="10"/>
        <v>0</v>
      </c>
      <c r="O344" s="12">
        <f t="shared" si="11"/>
        <v>3303.95</v>
      </c>
    </row>
    <row r="345" spans="1:15" x14ac:dyDescent="0.25">
      <c r="A345" s="8"/>
      <c r="B345" s="8"/>
      <c r="C345" s="9"/>
      <c r="D345" s="8"/>
      <c r="E345" s="8" t="s">
        <v>1525</v>
      </c>
      <c r="F345" s="8">
        <v>0.66</v>
      </c>
      <c r="G345" s="10">
        <v>1068</v>
      </c>
      <c r="H345" s="11">
        <v>704.88</v>
      </c>
      <c r="I345" s="11">
        <v>453.17328601630931</v>
      </c>
      <c r="J345" s="11">
        <v>251.70671398369063</v>
      </c>
      <c r="K345" s="8">
        <v>1.97</v>
      </c>
      <c r="L345" s="8"/>
      <c r="M345" s="12">
        <f t="shared" si="10"/>
        <v>2103.96</v>
      </c>
      <c r="N345" s="12">
        <f t="shared" si="10"/>
        <v>0</v>
      </c>
      <c r="O345" s="12">
        <f t="shared" si="11"/>
        <v>2103.96</v>
      </c>
    </row>
    <row r="346" spans="1:15" x14ac:dyDescent="0.25">
      <c r="A346" s="8"/>
      <c r="B346" s="8"/>
      <c r="C346" s="9"/>
      <c r="D346" s="8"/>
      <c r="E346" s="8" t="s">
        <v>1526</v>
      </c>
      <c r="F346" s="8">
        <v>0.65</v>
      </c>
      <c r="G346" s="10">
        <v>5</v>
      </c>
      <c r="H346" s="11">
        <v>3.25</v>
      </c>
      <c r="I346" s="11">
        <v>2.0957943925233642</v>
      </c>
      <c r="J346" s="11">
        <v>1.1542056074766358</v>
      </c>
      <c r="K346" s="8">
        <v>1.81</v>
      </c>
      <c r="L346" s="8"/>
      <c r="M346" s="12">
        <f t="shared" si="10"/>
        <v>9.0500000000000007</v>
      </c>
      <c r="N346" s="12">
        <f t="shared" si="10"/>
        <v>0</v>
      </c>
      <c r="O346" s="12">
        <f t="shared" si="11"/>
        <v>9.0500000000000007</v>
      </c>
    </row>
    <row r="347" spans="1:15" x14ac:dyDescent="0.25">
      <c r="A347" s="8"/>
      <c r="B347" s="8"/>
      <c r="C347" s="9"/>
      <c r="D347" s="8"/>
      <c r="E347" s="8" t="s">
        <v>1527</v>
      </c>
      <c r="F347" s="8">
        <v>0.68</v>
      </c>
      <c r="G347" s="10">
        <v>2150</v>
      </c>
      <c r="H347" s="11">
        <v>1462</v>
      </c>
      <c r="I347" s="11">
        <v>919.8124525916561</v>
      </c>
      <c r="J347" s="11">
        <v>542.18754740834379</v>
      </c>
      <c r="K347" s="8">
        <v>1.82</v>
      </c>
      <c r="L347" s="8"/>
      <c r="M347" s="12">
        <f t="shared" si="10"/>
        <v>3913</v>
      </c>
      <c r="N347" s="12">
        <f t="shared" si="10"/>
        <v>0</v>
      </c>
      <c r="O347" s="12">
        <f t="shared" si="11"/>
        <v>3913</v>
      </c>
    </row>
    <row r="348" spans="1:15" x14ac:dyDescent="0.25">
      <c r="A348" s="8"/>
      <c r="B348" s="8"/>
      <c r="C348" s="9"/>
      <c r="D348" s="8"/>
      <c r="E348" s="8" t="s">
        <v>1528</v>
      </c>
      <c r="F348" s="8">
        <v>0.66</v>
      </c>
      <c r="G348" s="10">
        <v>55</v>
      </c>
      <c r="H348" s="11">
        <v>36.299999999999997</v>
      </c>
      <c r="I348" s="11">
        <v>23.492857142857144</v>
      </c>
      <c r="J348" s="11">
        <v>12.807142857142853</v>
      </c>
      <c r="K348" s="8">
        <v>1.97</v>
      </c>
      <c r="L348" s="8"/>
      <c r="M348" s="12">
        <f t="shared" si="10"/>
        <v>108.35</v>
      </c>
      <c r="N348" s="12">
        <f t="shared" si="10"/>
        <v>0</v>
      </c>
      <c r="O348" s="12">
        <f t="shared" si="11"/>
        <v>108.35</v>
      </c>
    </row>
    <row r="349" spans="1:15" x14ac:dyDescent="0.25">
      <c r="A349" s="8"/>
      <c r="B349" s="8"/>
      <c r="C349" s="9"/>
      <c r="D349" s="8"/>
      <c r="E349" s="8" t="s">
        <v>1529</v>
      </c>
      <c r="F349" s="8">
        <v>0.68</v>
      </c>
      <c r="G349" s="10">
        <v>4878</v>
      </c>
      <c r="H349" s="11">
        <v>3317.04</v>
      </c>
      <c r="I349" s="11">
        <v>1822.2241866743896</v>
      </c>
      <c r="J349" s="11">
        <v>1494.8158133256106</v>
      </c>
      <c r="K349" s="8">
        <v>1.69</v>
      </c>
      <c r="L349" s="8"/>
      <c r="M349" s="12">
        <f t="shared" si="10"/>
        <v>8243.82</v>
      </c>
      <c r="N349" s="12">
        <f t="shared" si="10"/>
        <v>0</v>
      </c>
      <c r="O349" s="12">
        <f t="shared" si="11"/>
        <v>8243.82</v>
      </c>
    </row>
    <row r="350" spans="1:15" x14ac:dyDescent="0.25">
      <c r="A350" s="8"/>
      <c r="B350" s="8"/>
      <c r="C350" s="9"/>
      <c r="D350" s="8"/>
      <c r="E350" s="8" t="s">
        <v>1530</v>
      </c>
      <c r="F350" s="8">
        <v>0.65</v>
      </c>
      <c r="G350" s="10">
        <v>102</v>
      </c>
      <c r="H350" s="11">
        <v>66.3</v>
      </c>
      <c r="I350" s="11">
        <v>39.463467880653376</v>
      </c>
      <c r="J350" s="11">
        <v>26.836532119346622</v>
      </c>
      <c r="K350" s="8">
        <v>1.81</v>
      </c>
      <c r="L350" s="8"/>
      <c r="M350" s="12">
        <f t="shared" si="10"/>
        <v>184.62</v>
      </c>
      <c r="N350" s="12">
        <f t="shared" si="10"/>
        <v>0</v>
      </c>
      <c r="O350" s="12">
        <f t="shared" si="11"/>
        <v>184.62</v>
      </c>
    </row>
    <row r="351" spans="1:15" x14ac:dyDescent="0.25">
      <c r="A351" s="8"/>
      <c r="B351" s="8"/>
      <c r="C351" s="9"/>
      <c r="D351" s="8"/>
      <c r="E351" s="8" t="s">
        <v>1319</v>
      </c>
      <c r="F351" s="8">
        <v>0.68</v>
      </c>
      <c r="G351" s="10">
        <v>6395</v>
      </c>
      <c r="H351" s="11">
        <v>4348.6000000000004</v>
      </c>
      <c r="I351" s="11">
        <v>2434.8745391896191</v>
      </c>
      <c r="J351" s="11">
        <v>1913.7254608103808</v>
      </c>
      <c r="K351" s="8">
        <v>1.82</v>
      </c>
      <c r="L351" s="8"/>
      <c r="M351" s="12">
        <f t="shared" si="10"/>
        <v>11638.9</v>
      </c>
      <c r="N351" s="12">
        <f t="shared" si="10"/>
        <v>0</v>
      </c>
      <c r="O351" s="12">
        <f t="shared" si="11"/>
        <v>11638.9</v>
      </c>
    </row>
    <row r="352" spans="1:15" x14ac:dyDescent="0.25">
      <c r="A352" s="8"/>
      <c r="B352" s="8"/>
      <c r="C352" s="9"/>
      <c r="D352" s="8"/>
      <c r="E352" s="8" t="s">
        <v>1536</v>
      </c>
      <c r="F352" s="8">
        <v>0.66</v>
      </c>
      <c r="G352" s="10">
        <v>1560</v>
      </c>
      <c r="H352" s="11">
        <v>1029.5999999999999</v>
      </c>
      <c r="I352" s="11">
        <v>595.86680030229763</v>
      </c>
      <c r="J352" s="11">
        <v>433.73319969770239</v>
      </c>
      <c r="K352" s="8">
        <v>1.97</v>
      </c>
      <c r="L352" s="8"/>
      <c r="M352" s="12">
        <f t="shared" si="10"/>
        <v>3073.2</v>
      </c>
      <c r="N352" s="12">
        <f t="shared" si="10"/>
        <v>0</v>
      </c>
      <c r="O352" s="12">
        <f t="shared" si="11"/>
        <v>3073.2</v>
      </c>
    </row>
    <row r="353" spans="1:16" x14ac:dyDescent="0.25">
      <c r="A353" s="8"/>
      <c r="B353" s="8"/>
      <c r="C353" s="9"/>
      <c r="D353" s="8"/>
      <c r="E353" s="8" t="s">
        <v>1531</v>
      </c>
      <c r="F353" s="8">
        <v>0.68</v>
      </c>
      <c r="G353" s="10">
        <v>3330</v>
      </c>
      <c r="H353" s="11">
        <v>2264.4</v>
      </c>
      <c r="I353" s="11">
        <v>1282.4446387330913</v>
      </c>
      <c r="J353" s="11">
        <v>981.95536126690865</v>
      </c>
      <c r="K353" s="8">
        <v>1.82</v>
      </c>
      <c r="L353" s="8"/>
      <c r="M353" s="12">
        <f t="shared" si="10"/>
        <v>6060.6</v>
      </c>
      <c r="N353" s="12">
        <f t="shared" si="10"/>
        <v>0</v>
      </c>
      <c r="O353" s="12">
        <f t="shared" si="11"/>
        <v>6060.6</v>
      </c>
    </row>
    <row r="354" spans="1:16" x14ac:dyDescent="0.25">
      <c r="A354" s="8"/>
      <c r="B354" s="8"/>
      <c r="C354" s="9"/>
      <c r="D354" s="8"/>
      <c r="E354" s="8" t="s">
        <v>1532</v>
      </c>
      <c r="F354" s="8">
        <v>0.68</v>
      </c>
      <c r="G354" s="10">
        <v>410</v>
      </c>
      <c r="H354" s="11">
        <v>278.8</v>
      </c>
      <c r="I354" s="11">
        <v>153.37473002159828</v>
      </c>
      <c r="J354" s="11">
        <v>125.42526997840173</v>
      </c>
      <c r="K354" s="8">
        <v>1.69</v>
      </c>
      <c r="L354" s="8"/>
      <c r="M354" s="12">
        <f t="shared" si="10"/>
        <v>692.9</v>
      </c>
      <c r="N354" s="12">
        <f t="shared" si="10"/>
        <v>0</v>
      </c>
      <c r="O354" s="12">
        <f t="shared" si="11"/>
        <v>692.9</v>
      </c>
    </row>
    <row r="355" spans="1:16" x14ac:dyDescent="0.25">
      <c r="A355" s="8"/>
      <c r="B355" s="8"/>
      <c r="C355" s="9"/>
      <c r="D355" s="8"/>
      <c r="E355" s="8" t="s">
        <v>1533</v>
      </c>
      <c r="F355" s="8">
        <v>0.66</v>
      </c>
      <c r="G355" s="10">
        <v>425</v>
      </c>
      <c r="H355" s="11">
        <v>280.5</v>
      </c>
      <c r="I355" s="11">
        <v>176.08545034642032</v>
      </c>
      <c r="J355" s="11">
        <v>104.41454965357968</v>
      </c>
      <c r="K355" s="8">
        <v>1.97</v>
      </c>
      <c r="L355" s="8"/>
      <c r="M355" s="12">
        <f t="shared" si="10"/>
        <v>837.25</v>
      </c>
      <c r="N355" s="12">
        <f t="shared" si="10"/>
        <v>0</v>
      </c>
      <c r="O355" s="12">
        <f t="shared" si="11"/>
        <v>837.25</v>
      </c>
    </row>
    <row r="356" spans="1:16" x14ac:dyDescent="0.25">
      <c r="A356" s="8"/>
      <c r="B356" s="8"/>
      <c r="C356" s="9"/>
      <c r="D356" s="8"/>
      <c r="E356" s="8" t="s">
        <v>1537</v>
      </c>
      <c r="F356" s="8">
        <v>0.71999999999999986</v>
      </c>
      <c r="G356" s="10">
        <v>13325</v>
      </c>
      <c r="H356" s="11">
        <v>9594</v>
      </c>
      <c r="I356" s="11">
        <v>5186.1118772710133</v>
      </c>
      <c r="J356" s="11">
        <v>4407.8881227289849</v>
      </c>
      <c r="K356" s="8">
        <v>1.34</v>
      </c>
      <c r="L356" s="8"/>
      <c r="M356" s="12">
        <f t="shared" si="10"/>
        <v>17855.5</v>
      </c>
      <c r="N356" s="12">
        <f t="shared" si="10"/>
        <v>0</v>
      </c>
      <c r="O356" s="12">
        <f t="shared" si="11"/>
        <v>17855.5</v>
      </c>
    </row>
    <row r="357" spans="1:16" s="7" customFormat="1" x14ac:dyDescent="0.25">
      <c r="A357" s="13"/>
      <c r="B357" s="13" t="s">
        <v>241</v>
      </c>
      <c r="C357" s="14"/>
      <c r="D357" s="13"/>
      <c r="E357" s="13"/>
      <c r="F357" s="13"/>
      <c r="G357" s="15">
        <v>260265</v>
      </c>
      <c r="H357" s="16">
        <v>181095.50999999983</v>
      </c>
      <c r="I357" s="16">
        <v>107639.99999999999</v>
      </c>
      <c r="J357" s="16">
        <v>73455.510000000024</v>
      </c>
      <c r="K357" s="13"/>
      <c r="L357" s="13"/>
      <c r="M357" s="17"/>
      <c r="N357" s="17"/>
      <c r="O357" s="17">
        <f>SUM(O277:O356)</f>
        <v>465774.31999999989</v>
      </c>
      <c r="P357"/>
    </row>
    <row r="358" spans="1:16" s="7" customFormat="1" x14ac:dyDescent="0.25">
      <c r="A358" s="2" t="s">
        <v>242</v>
      </c>
      <c r="B358" s="2"/>
      <c r="C358" s="3"/>
      <c r="D358" s="2"/>
      <c r="E358" s="2"/>
      <c r="F358" s="2"/>
      <c r="G358" s="4">
        <v>260265</v>
      </c>
      <c r="H358" s="5">
        <v>181095.50999999983</v>
      </c>
      <c r="I358" s="5">
        <v>107639.99999999999</v>
      </c>
      <c r="J358" s="5">
        <v>73455.510000000024</v>
      </c>
      <c r="K358" s="2"/>
      <c r="L358" s="2"/>
      <c r="M358" s="6"/>
      <c r="N358" s="6"/>
      <c r="O358" s="6"/>
      <c r="P358"/>
    </row>
    <row r="359" spans="1:16" x14ac:dyDescent="0.25">
      <c r="A359" s="8" t="s">
        <v>243</v>
      </c>
      <c r="B359" s="8" t="s">
        <v>221</v>
      </c>
      <c r="C359" s="9" t="s">
        <v>18</v>
      </c>
      <c r="D359" s="8" t="s">
        <v>38</v>
      </c>
      <c r="E359" s="8" t="s">
        <v>1538</v>
      </c>
      <c r="F359" s="8">
        <v>0.76</v>
      </c>
      <c r="G359" s="10">
        <v>1511</v>
      </c>
      <c r="H359" s="11">
        <v>1148.3600000000001</v>
      </c>
      <c r="I359" s="11">
        <v>1019.1087543150959</v>
      </c>
      <c r="J359" s="11">
        <v>129.25124568490418</v>
      </c>
      <c r="K359" s="8">
        <v>2</v>
      </c>
      <c r="L359" s="8"/>
      <c r="M359" s="12">
        <f t="shared" si="10"/>
        <v>3022</v>
      </c>
      <c r="N359" s="12">
        <f t="shared" si="10"/>
        <v>0</v>
      </c>
      <c r="O359" s="12">
        <f t="shared" si="11"/>
        <v>3022</v>
      </c>
    </row>
    <row r="360" spans="1:16" x14ac:dyDescent="0.25">
      <c r="A360" s="8"/>
      <c r="B360" s="8"/>
      <c r="C360" s="9"/>
      <c r="D360" s="8"/>
      <c r="E360" s="8" t="s">
        <v>1539</v>
      </c>
      <c r="F360" s="8">
        <v>0.79</v>
      </c>
      <c r="G360" s="10">
        <v>1149</v>
      </c>
      <c r="H360" s="11">
        <v>907.70999999999992</v>
      </c>
      <c r="I360" s="11">
        <v>729.79929261656821</v>
      </c>
      <c r="J360" s="11">
        <v>177.91070738343171</v>
      </c>
      <c r="K360" s="8">
        <v>1.86</v>
      </c>
      <c r="L360" s="8"/>
      <c r="M360" s="12">
        <f t="shared" si="10"/>
        <v>2137.1400000000003</v>
      </c>
      <c r="N360" s="12">
        <f t="shared" si="10"/>
        <v>0</v>
      </c>
      <c r="O360" s="12">
        <f t="shared" si="11"/>
        <v>2137.1400000000003</v>
      </c>
    </row>
    <row r="361" spans="1:16" x14ac:dyDescent="0.25">
      <c r="A361" s="8"/>
      <c r="B361" s="8"/>
      <c r="C361" s="9"/>
      <c r="D361" s="8"/>
      <c r="E361" s="8" t="s">
        <v>1540</v>
      </c>
      <c r="F361" s="8">
        <v>0.74</v>
      </c>
      <c r="G361" s="10">
        <v>468</v>
      </c>
      <c r="H361" s="11">
        <v>346.32000000000005</v>
      </c>
      <c r="I361" s="11">
        <v>339.27940616970307</v>
      </c>
      <c r="J361" s="11">
        <v>7.0405938302969489</v>
      </c>
      <c r="K361" s="8">
        <v>2.17</v>
      </c>
      <c r="L361" s="8"/>
      <c r="M361" s="12">
        <f t="shared" si="10"/>
        <v>1015.56</v>
      </c>
      <c r="N361" s="12">
        <f t="shared" si="10"/>
        <v>0</v>
      </c>
      <c r="O361" s="12">
        <f t="shared" si="11"/>
        <v>1015.56</v>
      </c>
    </row>
    <row r="362" spans="1:16" x14ac:dyDescent="0.25">
      <c r="A362" s="8"/>
      <c r="B362" s="8"/>
      <c r="C362" s="9"/>
      <c r="D362" s="8"/>
      <c r="E362" s="8" t="s">
        <v>1541</v>
      </c>
      <c r="F362" s="8">
        <v>0.76</v>
      </c>
      <c r="G362" s="10">
        <v>190</v>
      </c>
      <c r="H362" s="11">
        <v>144.4</v>
      </c>
      <c r="I362" s="11">
        <v>119.64242424242425</v>
      </c>
      <c r="J362" s="11">
        <v>24.757575757575751</v>
      </c>
      <c r="K362" s="8">
        <v>1.99</v>
      </c>
      <c r="L362" s="8"/>
      <c r="M362" s="12">
        <f t="shared" si="10"/>
        <v>378.1</v>
      </c>
      <c r="N362" s="12">
        <f t="shared" si="10"/>
        <v>0</v>
      </c>
      <c r="O362" s="12">
        <f t="shared" si="11"/>
        <v>378.1</v>
      </c>
    </row>
    <row r="363" spans="1:16" x14ac:dyDescent="0.25">
      <c r="A363" s="8"/>
      <c r="B363" s="8"/>
      <c r="C363" s="9"/>
      <c r="D363" s="8"/>
      <c r="E363" s="8" t="s">
        <v>1542</v>
      </c>
      <c r="F363" s="8">
        <v>0.7599999999999999</v>
      </c>
      <c r="G363" s="10">
        <v>10896</v>
      </c>
      <c r="H363" s="11">
        <v>8280.9599999999991</v>
      </c>
      <c r="I363" s="11">
        <v>6438.3401544447615</v>
      </c>
      <c r="J363" s="11">
        <v>1842.6198455552376</v>
      </c>
      <c r="K363" s="8">
        <v>2</v>
      </c>
      <c r="L363" s="8"/>
      <c r="M363" s="12">
        <f t="shared" si="10"/>
        <v>21792</v>
      </c>
      <c r="N363" s="12">
        <f t="shared" si="10"/>
        <v>0</v>
      </c>
      <c r="O363" s="12">
        <f t="shared" si="11"/>
        <v>21792</v>
      </c>
    </row>
    <row r="364" spans="1:16" x14ac:dyDescent="0.25">
      <c r="A364" s="8"/>
      <c r="B364" s="8"/>
      <c r="C364" s="9"/>
      <c r="D364" s="8"/>
      <c r="E364" s="8" t="s">
        <v>1543</v>
      </c>
      <c r="F364" s="8">
        <v>0.79</v>
      </c>
      <c r="G364" s="10">
        <v>2086</v>
      </c>
      <c r="H364" s="11">
        <v>1647.94</v>
      </c>
      <c r="I364" s="11">
        <v>1288.445306472815</v>
      </c>
      <c r="J364" s="11">
        <v>359.49469352718506</v>
      </c>
      <c r="K364" s="8">
        <v>1.86</v>
      </c>
      <c r="L364" s="8"/>
      <c r="M364" s="12">
        <f t="shared" si="10"/>
        <v>3879.96</v>
      </c>
      <c r="N364" s="12">
        <f t="shared" si="10"/>
        <v>0</v>
      </c>
      <c r="O364" s="12">
        <f t="shared" si="11"/>
        <v>3879.96</v>
      </c>
    </row>
    <row r="365" spans="1:16" x14ac:dyDescent="0.25">
      <c r="A365" s="8"/>
      <c r="B365" s="8"/>
      <c r="C365" s="9"/>
      <c r="D365" s="8"/>
      <c r="E365" s="8" t="s">
        <v>1544</v>
      </c>
      <c r="F365" s="8">
        <v>0.74</v>
      </c>
      <c r="G365" s="10">
        <v>1633</v>
      </c>
      <c r="H365" s="11">
        <v>1208.42</v>
      </c>
      <c r="I365" s="11">
        <v>892.99315789473678</v>
      </c>
      <c r="J365" s="11">
        <v>315.42684210526329</v>
      </c>
      <c r="K365" s="8">
        <v>2.17</v>
      </c>
      <c r="L365" s="8"/>
      <c r="M365" s="12">
        <f t="shared" si="10"/>
        <v>3543.6099999999997</v>
      </c>
      <c r="N365" s="12">
        <f t="shared" si="10"/>
        <v>0</v>
      </c>
      <c r="O365" s="12">
        <f t="shared" si="11"/>
        <v>3543.6099999999997</v>
      </c>
    </row>
    <row r="366" spans="1:16" x14ac:dyDescent="0.25">
      <c r="A366" s="8"/>
      <c r="B366" s="8"/>
      <c r="C366" s="9"/>
      <c r="D366" s="8"/>
      <c r="E366" s="8" t="s">
        <v>1545</v>
      </c>
      <c r="F366" s="8">
        <v>0.76</v>
      </c>
      <c r="G366" s="10">
        <v>793</v>
      </c>
      <c r="H366" s="11">
        <v>602.68000000000006</v>
      </c>
      <c r="I366" s="11">
        <v>493.61661303182893</v>
      </c>
      <c r="J366" s="11">
        <v>109.0633869681711</v>
      </c>
      <c r="K366" s="8">
        <v>1.99</v>
      </c>
      <c r="L366" s="8"/>
      <c r="M366" s="12">
        <f t="shared" si="10"/>
        <v>1578.07</v>
      </c>
      <c r="N366" s="12">
        <f t="shared" si="10"/>
        <v>0</v>
      </c>
      <c r="O366" s="12">
        <f t="shared" si="11"/>
        <v>1578.07</v>
      </c>
    </row>
    <row r="367" spans="1:16" x14ac:dyDescent="0.25">
      <c r="A367" s="8"/>
      <c r="B367" s="8"/>
      <c r="C367" s="9"/>
      <c r="D367" s="8"/>
      <c r="E367" s="8" t="s">
        <v>1333</v>
      </c>
      <c r="F367" s="8">
        <v>0.7599999999999999</v>
      </c>
      <c r="G367" s="10">
        <v>5333</v>
      </c>
      <c r="H367" s="11">
        <v>4053.0800000000008</v>
      </c>
      <c r="I367" s="11">
        <v>3595.318708591039</v>
      </c>
      <c r="J367" s="11">
        <v>457.76129140896086</v>
      </c>
      <c r="K367" s="8">
        <v>2</v>
      </c>
      <c r="L367" s="8"/>
      <c r="M367" s="12">
        <f t="shared" si="10"/>
        <v>10666</v>
      </c>
      <c r="N367" s="12">
        <f t="shared" si="10"/>
        <v>0</v>
      </c>
      <c r="O367" s="12">
        <f t="shared" si="11"/>
        <v>10666</v>
      </c>
    </row>
    <row r="368" spans="1:16" x14ac:dyDescent="0.25">
      <c r="A368" s="8"/>
      <c r="B368" s="8"/>
      <c r="C368" s="9"/>
      <c r="D368" s="8"/>
      <c r="E368" s="8" t="s">
        <v>1546</v>
      </c>
      <c r="F368" s="8">
        <v>0.74</v>
      </c>
      <c r="G368" s="10">
        <v>647</v>
      </c>
      <c r="H368" s="11">
        <v>478.78</v>
      </c>
      <c r="I368" s="11">
        <v>417.8418240124397</v>
      </c>
      <c r="J368" s="11">
        <v>60.938175987560314</v>
      </c>
      <c r="K368" s="8">
        <v>2.17</v>
      </c>
      <c r="L368" s="8"/>
      <c r="M368" s="12">
        <f t="shared" si="10"/>
        <v>1403.99</v>
      </c>
      <c r="N368" s="12">
        <f t="shared" si="10"/>
        <v>0</v>
      </c>
      <c r="O368" s="12">
        <f t="shared" si="11"/>
        <v>1403.99</v>
      </c>
    </row>
    <row r="369" spans="1:15" x14ac:dyDescent="0.25">
      <c r="A369" s="8"/>
      <c r="B369" s="8"/>
      <c r="C369" s="9"/>
      <c r="D369" s="8"/>
      <c r="E369" s="8" t="s">
        <v>1547</v>
      </c>
      <c r="F369" s="8">
        <v>0.74</v>
      </c>
      <c r="G369" s="10">
        <v>232</v>
      </c>
      <c r="H369" s="11">
        <v>171.68</v>
      </c>
      <c r="I369" s="11">
        <v>168.44723969252271</v>
      </c>
      <c r="J369" s="11">
        <v>3.2327603074772924</v>
      </c>
      <c r="K369" s="8">
        <v>2.17</v>
      </c>
      <c r="L369" s="8"/>
      <c r="M369" s="12">
        <f t="shared" si="10"/>
        <v>503.44</v>
      </c>
      <c r="N369" s="12">
        <f t="shared" si="10"/>
        <v>0</v>
      </c>
      <c r="O369" s="12">
        <f t="shared" si="11"/>
        <v>503.44</v>
      </c>
    </row>
    <row r="370" spans="1:15" x14ac:dyDescent="0.25">
      <c r="A370" s="8"/>
      <c r="B370" s="8"/>
      <c r="C370" s="9"/>
      <c r="D370" s="8"/>
      <c r="E370" s="8" t="s">
        <v>1548</v>
      </c>
      <c r="F370" s="8">
        <v>0.68</v>
      </c>
      <c r="G370" s="10">
        <v>1699</v>
      </c>
      <c r="H370" s="11">
        <v>1155.32</v>
      </c>
      <c r="I370" s="11">
        <v>1005.727626524343</v>
      </c>
      <c r="J370" s="11">
        <v>149.59237347565693</v>
      </c>
      <c r="K370" s="8">
        <v>1.61</v>
      </c>
      <c r="L370" s="8"/>
      <c r="M370" s="12">
        <f t="shared" si="10"/>
        <v>2735.3900000000003</v>
      </c>
      <c r="N370" s="12">
        <f t="shared" si="10"/>
        <v>0</v>
      </c>
      <c r="O370" s="12">
        <f t="shared" si="11"/>
        <v>2735.3900000000003</v>
      </c>
    </row>
    <row r="371" spans="1:15" x14ac:dyDescent="0.25">
      <c r="A371" s="8"/>
      <c r="B371" s="8"/>
      <c r="C371" s="9"/>
      <c r="D371" s="8"/>
      <c r="E371" s="8" t="s">
        <v>1549</v>
      </c>
      <c r="F371" s="8">
        <v>0.68</v>
      </c>
      <c r="G371" s="10">
        <v>4061</v>
      </c>
      <c r="H371" s="11">
        <v>2761.48</v>
      </c>
      <c r="I371" s="11">
        <v>2316.0343114568395</v>
      </c>
      <c r="J371" s="11">
        <v>445.4456885431606</v>
      </c>
      <c r="K371" s="8">
        <v>1.61</v>
      </c>
      <c r="L371" s="8"/>
      <c r="M371" s="12">
        <f t="shared" si="10"/>
        <v>6538.21</v>
      </c>
      <c r="N371" s="12">
        <f t="shared" si="10"/>
        <v>0</v>
      </c>
      <c r="O371" s="12">
        <f t="shared" si="11"/>
        <v>6538.21</v>
      </c>
    </row>
    <row r="372" spans="1:15" x14ac:dyDescent="0.25">
      <c r="A372" s="8"/>
      <c r="B372" s="8"/>
      <c r="C372" s="9"/>
      <c r="D372" s="8"/>
      <c r="E372" s="8" t="s">
        <v>1550</v>
      </c>
      <c r="F372" s="8">
        <v>0.64</v>
      </c>
      <c r="G372" s="10">
        <v>311</v>
      </c>
      <c r="H372" s="11">
        <v>199.04</v>
      </c>
      <c r="I372" s="11">
        <v>175.25625159028141</v>
      </c>
      <c r="J372" s="11">
        <v>23.783748409718584</v>
      </c>
      <c r="K372" s="8">
        <v>1.72</v>
      </c>
      <c r="L372" s="8"/>
      <c r="M372" s="12">
        <f t="shared" si="10"/>
        <v>534.91999999999996</v>
      </c>
      <c r="N372" s="12">
        <f t="shared" si="10"/>
        <v>0</v>
      </c>
      <c r="O372" s="12">
        <f t="shared" si="11"/>
        <v>534.91999999999996</v>
      </c>
    </row>
    <row r="373" spans="1:15" x14ac:dyDescent="0.25">
      <c r="A373" s="8"/>
      <c r="B373" s="8"/>
      <c r="C373" s="9"/>
      <c r="D373" s="8"/>
      <c r="E373" s="8" t="s">
        <v>1334</v>
      </c>
      <c r="F373" s="8">
        <v>0.68</v>
      </c>
      <c r="G373" s="10">
        <v>62</v>
      </c>
      <c r="H373" s="11">
        <v>42.16</v>
      </c>
      <c r="I373" s="11">
        <v>37.33288700150775</v>
      </c>
      <c r="J373" s="11">
        <v>4.8271129984922476</v>
      </c>
      <c r="K373" s="8">
        <v>1.83</v>
      </c>
      <c r="L373" s="8"/>
      <c r="M373" s="12">
        <f t="shared" si="10"/>
        <v>113.46000000000001</v>
      </c>
      <c r="N373" s="12">
        <f t="shared" si="10"/>
        <v>0</v>
      </c>
      <c r="O373" s="12">
        <f t="shared" si="11"/>
        <v>113.46000000000001</v>
      </c>
    </row>
    <row r="374" spans="1:15" x14ac:dyDescent="0.25">
      <c r="A374" s="8"/>
      <c r="B374" s="8"/>
      <c r="C374" s="9"/>
      <c r="D374" s="8"/>
      <c r="E374" s="8" t="s">
        <v>1335</v>
      </c>
      <c r="F374" s="8">
        <v>0.68</v>
      </c>
      <c r="G374" s="10">
        <v>502</v>
      </c>
      <c r="H374" s="11">
        <v>341.35999999999996</v>
      </c>
      <c r="I374" s="11">
        <v>439.94098370927321</v>
      </c>
      <c r="J374" s="11">
        <v>-98.58098370927317</v>
      </c>
      <c r="K374" s="8">
        <v>1.83</v>
      </c>
      <c r="L374" s="8"/>
      <c r="M374" s="12">
        <f t="shared" si="10"/>
        <v>918.66000000000008</v>
      </c>
      <c r="N374" s="12">
        <f t="shared" si="10"/>
        <v>0</v>
      </c>
      <c r="O374" s="12">
        <f t="shared" si="11"/>
        <v>918.66000000000008</v>
      </c>
    </row>
    <row r="375" spans="1:15" x14ac:dyDescent="0.25">
      <c r="A375" s="8"/>
      <c r="B375" s="8"/>
      <c r="C375" s="9"/>
      <c r="D375" s="8"/>
      <c r="E375" s="8" t="s">
        <v>1336</v>
      </c>
      <c r="F375" s="8">
        <v>0.66</v>
      </c>
      <c r="G375" s="10">
        <v>363</v>
      </c>
      <c r="H375" s="11">
        <v>239.57999999999998</v>
      </c>
      <c r="I375" s="11">
        <v>263.87505823381986</v>
      </c>
      <c r="J375" s="11">
        <v>-24.295058233819844</v>
      </c>
      <c r="K375" s="8">
        <v>1.98</v>
      </c>
      <c r="L375" s="8"/>
      <c r="M375" s="12">
        <f t="shared" si="10"/>
        <v>718.74</v>
      </c>
      <c r="N375" s="12">
        <f t="shared" si="10"/>
        <v>0</v>
      </c>
      <c r="O375" s="12">
        <f t="shared" si="11"/>
        <v>718.74</v>
      </c>
    </row>
    <row r="376" spans="1:15" x14ac:dyDescent="0.25">
      <c r="A376" s="8"/>
      <c r="B376" s="8"/>
      <c r="C376" s="9"/>
      <c r="D376" s="8"/>
      <c r="E376" s="8" t="s">
        <v>1551</v>
      </c>
      <c r="F376" s="8">
        <v>0.79</v>
      </c>
      <c r="G376" s="10">
        <v>400</v>
      </c>
      <c r="H376" s="11">
        <v>316</v>
      </c>
      <c r="I376" s="11">
        <v>1039</v>
      </c>
      <c r="J376" s="11">
        <v>-723</v>
      </c>
      <c r="K376" s="8">
        <v>2</v>
      </c>
      <c r="L376" s="8"/>
      <c r="M376" s="12">
        <f t="shared" si="10"/>
        <v>800</v>
      </c>
      <c r="N376" s="12">
        <f t="shared" si="10"/>
        <v>0</v>
      </c>
      <c r="O376" s="12">
        <f t="shared" si="11"/>
        <v>800</v>
      </c>
    </row>
    <row r="377" spans="1:15" x14ac:dyDescent="0.25">
      <c r="A377" s="8"/>
      <c r="B377" s="8"/>
      <c r="C377" s="9" t="s">
        <v>285</v>
      </c>
      <c r="D377" s="8" t="s">
        <v>38</v>
      </c>
      <c r="E377" s="8" t="s">
        <v>1552</v>
      </c>
      <c r="F377" s="8">
        <v>1.24</v>
      </c>
      <c r="G377" s="10">
        <v>32</v>
      </c>
      <c r="H377" s="11">
        <v>39.68</v>
      </c>
      <c r="I377" s="11">
        <v>1039</v>
      </c>
      <c r="J377" s="11">
        <v>-999.32</v>
      </c>
      <c r="K377" s="8">
        <v>3.18</v>
      </c>
      <c r="L377" s="8"/>
      <c r="M377" s="12">
        <f t="shared" si="10"/>
        <v>101.76</v>
      </c>
      <c r="N377" s="12">
        <f t="shared" si="10"/>
        <v>0</v>
      </c>
      <c r="O377" s="12">
        <f t="shared" si="11"/>
        <v>101.76</v>
      </c>
    </row>
    <row r="378" spans="1:15" x14ac:dyDescent="0.25">
      <c r="A378" s="8"/>
      <c r="B378" s="8"/>
      <c r="C378" s="9" t="s">
        <v>309</v>
      </c>
      <c r="D378" s="8" t="s">
        <v>38</v>
      </c>
      <c r="E378" s="8" t="s">
        <v>1538</v>
      </c>
      <c r="F378" s="8">
        <v>0.76</v>
      </c>
      <c r="G378" s="10">
        <v>1862</v>
      </c>
      <c r="H378" s="11">
        <v>1415.12</v>
      </c>
      <c r="I378" s="11">
        <v>1236.0753651667314</v>
      </c>
      <c r="J378" s="11">
        <v>179.04463483326845</v>
      </c>
      <c r="K378" s="8">
        <v>2</v>
      </c>
      <c r="L378" s="8"/>
      <c r="M378" s="12">
        <f t="shared" si="10"/>
        <v>3724</v>
      </c>
      <c r="N378" s="12">
        <f t="shared" si="10"/>
        <v>0</v>
      </c>
      <c r="O378" s="12">
        <f t="shared" si="11"/>
        <v>3724</v>
      </c>
    </row>
    <row r="379" spans="1:15" x14ac:dyDescent="0.25">
      <c r="A379" s="8"/>
      <c r="B379" s="8"/>
      <c r="C379" s="9"/>
      <c r="D379" s="8"/>
      <c r="E379" s="8" t="s">
        <v>1539</v>
      </c>
      <c r="F379" s="8">
        <v>0.79</v>
      </c>
      <c r="G379" s="10">
        <v>1150</v>
      </c>
      <c r="H379" s="11">
        <v>908.5</v>
      </c>
      <c r="I379" s="11">
        <v>704.35251017497478</v>
      </c>
      <c r="J379" s="11">
        <v>204.14748982502516</v>
      </c>
      <c r="K379" s="8">
        <v>1.86</v>
      </c>
      <c r="L379" s="8"/>
      <c r="M379" s="12">
        <f t="shared" si="10"/>
        <v>2139</v>
      </c>
      <c r="N379" s="12">
        <f t="shared" si="10"/>
        <v>0</v>
      </c>
      <c r="O379" s="12">
        <f t="shared" si="11"/>
        <v>2139</v>
      </c>
    </row>
    <row r="380" spans="1:15" x14ac:dyDescent="0.25">
      <c r="A380" s="8"/>
      <c r="B380" s="8"/>
      <c r="C380" s="9"/>
      <c r="D380" s="8"/>
      <c r="E380" s="8" t="s">
        <v>1540</v>
      </c>
      <c r="F380" s="8">
        <v>0.74</v>
      </c>
      <c r="G380" s="10">
        <v>593</v>
      </c>
      <c r="H380" s="11">
        <v>438.82</v>
      </c>
      <c r="I380" s="11">
        <v>353.9114228160276</v>
      </c>
      <c r="J380" s="11">
        <v>84.908577183972383</v>
      </c>
      <c r="K380" s="8">
        <v>2.17</v>
      </c>
      <c r="L380" s="8"/>
      <c r="M380" s="12">
        <f t="shared" si="10"/>
        <v>1286.81</v>
      </c>
      <c r="N380" s="12">
        <f t="shared" si="10"/>
        <v>0</v>
      </c>
      <c r="O380" s="12">
        <f t="shared" si="11"/>
        <v>1286.81</v>
      </c>
    </row>
    <row r="381" spans="1:15" x14ac:dyDescent="0.25">
      <c r="A381" s="8"/>
      <c r="B381" s="8"/>
      <c r="C381" s="9"/>
      <c r="D381" s="8"/>
      <c r="E381" s="8" t="s">
        <v>1541</v>
      </c>
      <c r="F381" s="8">
        <v>0.76</v>
      </c>
      <c r="G381" s="10">
        <v>193</v>
      </c>
      <c r="H381" s="11">
        <v>146.68</v>
      </c>
      <c r="I381" s="11">
        <v>117.96356454586565</v>
      </c>
      <c r="J381" s="11">
        <v>28.716435454134341</v>
      </c>
      <c r="K381" s="8">
        <v>1.99</v>
      </c>
      <c r="L381" s="8"/>
      <c r="M381" s="12">
        <f t="shared" si="10"/>
        <v>384.07</v>
      </c>
      <c r="N381" s="12">
        <f t="shared" si="10"/>
        <v>0</v>
      </c>
      <c r="O381" s="12">
        <f t="shared" si="11"/>
        <v>384.07</v>
      </c>
    </row>
    <row r="382" spans="1:15" x14ac:dyDescent="0.25">
      <c r="A382" s="8"/>
      <c r="B382" s="8"/>
      <c r="C382" s="9"/>
      <c r="D382" s="8"/>
      <c r="E382" s="8" t="s">
        <v>1542</v>
      </c>
      <c r="F382" s="8">
        <v>0.7599999999999999</v>
      </c>
      <c r="G382" s="10">
        <v>11166</v>
      </c>
      <c r="H382" s="11">
        <v>8486.159999999998</v>
      </c>
      <c r="I382" s="11">
        <v>6360.7641426293067</v>
      </c>
      <c r="J382" s="11">
        <v>2125.3958573706923</v>
      </c>
      <c r="K382" s="8">
        <v>2</v>
      </c>
      <c r="L382" s="8"/>
      <c r="M382" s="12">
        <f t="shared" si="10"/>
        <v>22332</v>
      </c>
      <c r="N382" s="12">
        <f t="shared" si="10"/>
        <v>0</v>
      </c>
      <c r="O382" s="12">
        <f t="shared" si="11"/>
        <v>22332</v>
      </c>
    </row>
    <row r="383" spans="1:15" x14ac:dyDescent="0.25">
      <c r="A383" s="8"/>
      <c r="B383" s="8"/>
      <c r="C383" s="9"/>
      <c r="D383" s="8"/>
      <c r="E383" s="8" t="s">
        <v>1543</v>
      </c>
      <c r="F383" s="8">
        <v>0.79</v>
      </c>
      <c r="G383" s="10">
        <v>2556</v>
      </c>
      <c r="H383" s="11">
        <v>2019.24</v>
      </c>
      <c r="I383" s="11">
        <v>1569.6151843886303</v>
      </c>
      <c r="J383" s="11">
        <v>449.62481561136968</v>
      </c>
      <c r="K383" s="8">
        <v>1.86</v>
      </c>
      <c r="L383" s="8"/>
      <c r="M383" s="12">
        <f t="shared" si="10"/>
        <v>4754.16</v>
      </c>
      <c r="N383" s="12">
        <f t="shared" si="10"/>
        <v>0</v>
      </c>
      <c r="O383" s="12">
        <f t="shared" si="11"/>
        <v>4754.16</v>
      </c>
    </row>
    <row r="384" spans="1:15" x14ac:dyDescent="0.25">
      <c r="A384" s="8"/>
      <c r="B384" s="8"/>
      <c r="C384" s="9"/>
      <c r="D384" s="8"/>
      <c r="E384" s="8" t="s">
        <v>1544</v>
      </c>
      <c r="F384" s="8">
        <v>0.73999999999999988</v>
      </c>
      <c r="G384" s="10">
        <v>1297</v>
      </c>
      <c r="H384" s="11">
        <v>959.78</v>
      </c>
      <c r="I384" s="11">
        <v>725.36369852956909</v>
      </c>
      <c r="J384" s="11">
        <v>234.41630147043085</v>
      </c>
      <c r="K384" s="8">
        <v>2.17</v>
      </c>
      <c r="L384" s="8"/>
      <c r="M384" s="12">
        <f t="shared" si="10"/>
        <v>2814.49</v>
      </c>
      <c r="N384" s="12">
        <f t="shared" si="10"/>
        <v>0</v>
      </c>
      <c r="O384" s="12">
        <f t="shared" si="11"/>
        <v>2814.49</v>
      </c>
    </row>
    <row r="385" spans="1:15" x14ac:dyDescent="0.25">
      <c r="A385" s="8"/>
      <c r="B385" s="8"/>
      <c r="C385" s="9"/>
      <c r="D385" s="8"/>
      <c r="E385" s="8" t="s">
        <v>1545</v>
      </c>
      <c r="F385" s="8">
        <v>0.76</v>
      </c>
      <c r="G385" s="10">
        <v>503</v>
      </c>
      <c r="H385" s="11">
        <v>382.28</v>
      </c>
      <c r="I385" s="11">
        <v>295.2986587314569</v>
      </c>
      <c r="J385" s="11">
        <v>86.98134126854309</v>
      </c>
      <c r="K385" s="8">
        <v>1.99</v>
      </c>
      <c r="L385" s="8"/>
      <c r="M385" s="12">
        <f t="shared" si="10"/>
        <v>1000.97</v>
      </c>
      <c r="N385" s="12">
        <f t="shared" si="10"/>
        <v>0</v>
      </c>
      <c r="O385" s="12">
        <f t="shared" si="11"/>
        <v>1000.97</v>
      </c>
    </row>
    <row r="386" spans="1:15" x14ac:dyDescent="0.25">
      <c r="A386" s="8"/>
      <c r="B386" s="8"/>
      <c r="C386" s="9"/>
      <c r="D386" s="8"/>
      <c r="E386" s="8" t="s">
        <v>1333</v>
      </c>
      <c r="F386" s="8">
        <v>0.76</v>
      </c>
      <c r="G386" s="10">
        <v>5517</v>
      </c>
      <c r="H386" s="11">
        <v>4192.9199999999992</v>
      </c>
      <c r="I386" s="11">
        <v>3503.8693891793455</v>
      </c>
      <c r="J386" s="11">
        <v>689.05061082065481</v>
      </c>
      <c r="K386" s="8">
        <v>2</v>
      </c>
      <c r="L386" s="8"/>
      <c r="M386" s="12">
        <f t="shared" si="10"/>
        <v>11034</v>
      </c>
      <c r="N386" s="12">
        <f t="shared" si="10"/>
        <v>0</v>
      </c>
      <c r="O386" s="12">
        <f t="shared" si="11"/>
        <v>11034</v>
      </c>
    </row>
    <row r="387" spans="1:15" x14ac:dyDescent="0.25">
      <c r="A387" s="8"/>
      <c r="B387" s="8"/>
      <c r="C387" s="9"/>
      <c r="D387" s="8"/>
      <c r="E387" s="8" t="s">
        <v>1546</v>
      </c>
      <c r="F387" s="8">
        <v>0.7400000000000001</v>
      </c>
      <c r="G387" s="10">
        <v>842</v>
      </c>
      <c r="H387" s="11">
        <v>623.08000000000004</v>
      </c>
      <c r="I387" s="11">
        <v>513.96602367330763</v>
      </c>
      <c r="J387" s="11">
        <v>109.11397632669242</v>
      </c>
      <c r="K387" s="8">
        <v>2.17</v>
      </c>
      <c r="L387" s="8"/>
      <c r="M387" s="12">
        <f t="shared" si="10"/>
        <v>1827.1399999999999</v>
      </c>
      <c r="N387" s="12">
        <f t="shared" si="10"/>
        <v>0</v>
      </c>
      <c r="O387" s="12">
        <f t="shared" si="11"/>
        <v>1827.1399999999999</v>
      </c>
    </row>
    <row r="388" spans="1:15" x14ac:dyDescent="0.25">
      <c r="A388" s="8"/>
      <c r="B388" s="8"/>
      <c r="C388" s="9"/>
      <c r="D388" s="8"/>
      <c r="E388" s="8" t="s">
        <v>1547</v>
      </c>
      <c r="F388" s="8">
        <v>0.74</v>
      </c>
      <c r="G388" s="10">
        <v>128</v>
      </c>
      <c r="H388" s="11">
        <v>94.72</v>
      </c>
      <c r="I388" s="11">
        <v>78.575391519115044</v>
      </c>
      <c r="J388" s="11">
        <v>16.144608480884962</v>
      </c>
      <c r="K388" s="8">
        <v>2.17</v>
      </c>
      <c r="L388" s="8"/>
      <c r="M388" s="12">
        <f t="shared" si="10"/>
        <v>277.76</v>
      </c>
      <c r="N388" s="12">
        <f t="shared" si="10"/>
        <v>0</v>
      </c>
      <c r="O388" s="12">
        <f t="shared" si="11"/>
        <v>277.76</v>
      </c>
    </row>
    <row r="389" spans="1:15" x14ac:dyDescent="0.25">
      <c r="A389" s="8"/>
      <c r="B389" s="8"/>
      <c r="C389" s="9"/>
      <c r="D389" s="8"/>
      <c r="E389" s="8" t="s">
        <v>1548</v>
      </c>
      <c r="F389" s="8">
        <v>0.68</v>
      </c>
      <c r="G389" s="10">
        <v>1955</v>
      </c>
      <c r="H389" s="11">
        <v>1329.4</v>
      </c>
      <c r="I389" s="11">
        <v>1209.1804065503968</v>
      </c>
      <c r="J389" s="11">
        <v>120.21959344960314</v>
      </c>
      <c r="K389" s="8">
        <v>1.61</v>
      </c>
      <c r="L389" s="8"/>
      <c r="M389" s="12">
        <f t="shared" ref="M389:N452" si="12">$G389*K389</f>
        <v>3147.55</v>
      </c>
      <c r="N389" s="12">
        <f t="shared" si="12"/>
        <v>0</v>
      </c>
      <c r="O389" s="12">
        <f t="shared" ref="O389:O452" si="13">M389+N389</f>
        <v>3147.55</v>
      </c>
    </row>
    <row r="390" spans="1:15" x14ac:dyDescent="0.25">
      <c r="A390" s="8"/>
      <c r="B390" s="8"/>
      <c r="C390" s="9"/>
      <c r="D390" s="8"/>
      <c r="E390" s="8" t="s">
        <v>1549</v>
      </c>
      <c r="F390" s="8">
        <v>0.68</v>
      </c>
      <c r="G390" s="10">
        <v>4302</v>
      </c>
      <c r="H390" s="11">
        <v>2925.3599999999997</v>
      </c>
      <c r="I390" s="11">
        <v>2516.0791510517083</v>
      </c>
      <c r="J390" s="11">
        <v>409.28084894829215</v>
      </c>
      <c r="K390" s="8">
        <v>1.61</v>
      </c>
      <c r="L390" s="8"/>
      <c r="M390" s="12">
        <f t="shared" si="12"/>
        <v>6926.22</v>
      </c>
      <c r="N390" s="12">
        <f t="shared" si="12"/>
        <v>0</v>
      </c>
      <c r="O390" s="12">
        <f t="shared" si="13"/>
        <v>6926.22</v>
      </c>
    </row>
    <row r="391" spans="1:15" x14ac:dyDescent="0.25">
      <c r="A391" s="8"/>
      <c r="B391" s="8"/>
      <c r="C391" s="9"/>
      <c r="D391" s="8"/>
      <c r="E391" s="8" t="s">
        <v>1550</v>
      </c>
      <c r="F391" s="8">
        <v>0.64</v>
      </c>
      <c r="G391" s="10">
        <v>315</v>
      </c>
      <c r="H391" s="11">
        <v>201.6</v>
      </c>
      <c r="I391" s="11">
        <v>169.52294595815144</v>
      </c>
      <c r="J391" s="11">
        <v>32.077054041848562</v>
      </c>
      <c r="K391" s="8">
        <v>1.72</v>
      </c>
      <c r="L391" s="8"/>
      <c r="M391" s="12">
        <f t="shared" si="12"/>
        <v>541.79999999999995</v>
      </c>
      <c r="N391" s="12">
        <f t="shared" si="12"/>
        <v>0</v>
      </c>
      <c r="O391" s="12">
        <f t="shared" si="13"/>
        <v>541.79999999999995</v>
      </c>
    </row>
    <row r="392" spans="1:15" x14ac:dyDescent="0.25">
      <c r="A392" s="8"/>
      <c r="B392" s="8"/>
      <c r="C392" s="9"/>
      <c r="D392" s="8"/>
      <c r="E392" s="8" t="s">
        <v>1334</v>
      </c>
      <c r="F392" s="8">
        <v>0.68</v>
      </c>
      <c r="G392" s="10">
        <v>144</v>
      </c>
      <c r="H392" s="11">
        <v>97.92</v>
      </c>
      <c r="I392" s="11">
        <v>127.20438055095588</v>
      </c>
      <c r="J392" s="11">
        <v>-29.284380550955881</v>
      </c>
      <c r="K392" s="8">
        <v>1.83</v>
      </c>
      <c r="L392" s="8"/>
      <c r="M392" s="12">
        <f t="shared" si="12"/>
        <v>263.52</v>
      </c>
      <c r="N392" s="12">
        <f t="shared" si="12"/>
        <v>0</v>
      </c>
      <c r="O392" s="12">
        <f t="shared" si="13"/>
        <v>263.52</v>
      </c>
    </row>
    <row r="393" spans="1:15" x14ac:dyDescent="0.25">
      <c r="A393" s="8"/>
      <c r="B393" s="8"/>
      <c r="C393" s="9"/>
      <c r="D393" s="8"/>
      <c r="E393" s="8" t="s">
        <v>1335</v>
      </c>
      <c r="F393" s="8">
        <v>0.68</v>
      </c>
      <c r="G393" s="10">
        <v>465</v>
      </c>
      <c r="H393" s="11">
        <v>316.2</v>
      </c>
      <c r="I393" s="11">
        <v>376.02481962943932</v>
      </c>
      <c r="J393" s="11">
        <v>-59.824819629439354</v>
      </c>
      <c r="K393" s="8">
        <v>1.83</v>
      </c>
      <c r="L393" s="8"/>
      <c r="M393" s="12">
        <f t="shared" si="12"/>
        <v>850.95</v>
      </c>
      <c r="N393" s="12">
        <f t="shared" si="12"/>
        <v>0</v>
      </c>
      <c r="O393" s="12">
        <f t="shared" si="13"/>
        <v>850.95</v>
      </c>
    </row>
    <row r="394" spans="1:15" x14ac:dyDescent="0.25">
      <c r="A394" s="8"/>
      <c r="B394" s="8"/>
      <c r="C394" s="9"/>
      <c r="D394" s="8"/>
      <c r="E394" s="8" t="s">
        <v>1336</v>
      </c>
      <c r="F394" s="8">
        <v>0.66</v>
      </c>
      <c r="G394" s="10">
        <v>492</v>
      </c>
      <c r="H394" s="11">
        <v>324.72000000000003</v>
      </c>
      <c r="I394" s="11">
        <v>370.76371413578664</v>
      </c>
      <c r="J394" s="11">
        <v>-46.043714135786573</v>
      </c>
      <c r="K394" s="8">
        <v>1.98</v>
      </c>
      <c r="L394" s="8"/>
      <c r="M394" s="12">
        <f t="shared" si="12"/>
        <v>974.16</v>
      </c>
      <c r="N394" s="12">
        <f t="shared" si="12"/>
        <v>0</v>
      </c>
      <c r="O394" s="12">
        <f t="shared" si="13"/>
        <v>974.16</v>
      </c>
    </row>
    <row r="395" spans="1:15" x14ac:dyDescent="0.25">
      <c r="A395" s="8"/>
      <c r="B395" s="8"/>
      <c r="C395" s="9"/>
      <c r="D395" s="8"/>
      <c r="E395" s="8" t="s">
        <v>1551</v>
      </c>
      <c r="F395" s="8">
        <v>0.79</v>
      </c>
      <c r="G395" s="10">
        <v>483</v>
      </c>
      <c r="H395" s="11">
        <v>381.57</v>
      </c>
      <c r="I395" s="11">
        <v>551.46923076923076</v>
      </c>
      <c r="J395" s="11">
        <v>-169.89923076923077</v>
      </c>
      <c r="K395" s="8">
        <v>2</v>
      </c>
      <c r="L395" s="8"/>
      <c r="M395" s="12">
        <f t="shared" si="12"/>
        <v>966</v>
      </c>
      <c r="N395" s="12">
        <f t="shared" si="12"/>
        <v>0</v>
      </c>
      <c r="O395" s="12">
        <f t="shared" si="13"/>
        <v>966</v>
      </c>
    </row>
    <row r="396" spans="1:15" x14ac:dyDescent="0.25">
      <c r="A396" s="8"/>
      <c r="B396" s="8"/>
      <c r="C396" s="9" t="s">
        <v>24</v>
      </c>
      <c r="D396" s="8" t="s">
        <v>38</v>
      </c>
      <c r="E396" s="8" t="s">
        <v>1539</v>
      </c>
      <c r="F396" s="8">
        <v>0.79</v>
      </c>
      <c r="G396" s="10">
        <v>2026</v>
      </c>
      <c r="H396" s="11">
        <v>1600.5399999999997</v>
      </c>
      <c r="I396" s="11">
        <v>1716.6655776905441</v>
      </c>
      <c r="J396" s="11">
        <v>-116.12557769054408</v>
      </c>
      <c r="K396" s="8">
        <v>1.86</v>
      </c>
      <c r="L396" s="8"/>
      <c r="M396" s="12">
        <f t="shared" si="12"/>
        <v>3768.36</v>
      </c>
      <c r="N396" s="12">
        <f t="shared" si="12"/>
        <v>0</v>
      </c>
      <c r="O396" s="12">
        <f t="shared" si="13"/>
        <v>3768.36</v>
      </c>
    </row>
    <row r="397" spans="1:15" x14ac:dyDescent="0.25">
      <c r="A397" s="8"/>
      <c r="B397" s="8"/>
      <c r="C397" s="9"/>
      <c r="D397" s="8"/>
      <c r="E397" s="8" t="s">
        <v>1541</v>
      </c>
      <c r="F397" s="8">
        <v>0.76</v>
      </c>
      <c r="G397" s="10">
        <v>400</v>
      </c>
      <c r="H397" s="11">
        <v>304</v>
      </c>
      <c r="I397" s="11">
        <v>332.48</v>
      </c>
      <c r="J397" s="11">
        <v>-28.480000000000018</v>
      </c>
      <c r="K397" s="8">
        <v>1.99</v>
      </c>
      <c r="L397" s="8"/>
      <c r="M397" s="12">
        <f t="shared" si="12"/>
        <v>796</v>
      </c>
      <c r="N397" s="12">
        <f t="shared" si="12"/>
        <v>0</v>
      </c>
      <c r="O397" s="12">
        <f t="shared" si="13"/>
        <v>796</v>
      </c>
    </row>
    <row r="398" spans="1:15" x14ac:dyDescent="0.25">
      <c r="A398" s="8"/>
      <c r="B398" s="8"/>
      <c r="C398" s="9"/>
      <c r="D398" s="8"/>
      <c r="E398" s="8" t="s">
        <v>1553</v>
      </c>
      <c r="F398" s="8">
        <v>0.7599999999999999</v>
      </c>
      <c r="G398" s="10">
        <v>7357</v>
      </c>
      <c r="H398" s="11">
        <v>5591.3199999999988</v>
      </c>
      <c r="I398" s="11">
        <v>11716.720411566228</v>
      </c>
      <c r="J398" s="11">
        <v>-6125.4004115662265</v>
      </c>
      <c r="K398" s="8">
        <v>2</v>
      </c>
      <c r="L398" s="8"/>
      <c r="M398" s="12">
        <f t="shared" si="12"/>
        <v>14714</v>
      </c>
      <c r="N398" s="12">
        <f t="shared" si="12"/>
        <v>0</v>
      </c>
      <c r="O398" s="12">
        <f t="shared" si="13"/>
        <v>14714</v>
      </c>
    </row>
    <row r="399" spans="1:15" x14ac:dyDescent="0.25">
      <c r="A399" s="8"/>
      <c r="B399" s="8"/>
      <c r="C399" s="9"/>
      <c r="D399" s="8"/>
      <c r="E399" s="8" t="s">
        <v>1547</v>
      </c>
      <c r="F399" s="8">
        <v>0.73999999999999988</v>
      </c>
      <c r="G399" s="10">
        <v>224</v>
      </c>
      <c r="H399" s="11">
        <v>165.76</v>
      </c>
      <c r="I399" s="11">
        <v>222.03896343377275</v>
      </c>
      <c r="J399" s="11">
        <v>-56.278963433772745</v>
      </c>
      <c r="K399" s="8">
        <v>2.17</v>
      </c>
      <c r="L399" s="8"/>
      <c r="M399" s="12">
        <f t="shared" si="12"/>
        <v>486.08</v>
      </c>
      <c r="N399" s="12">
        <f t="shared" si="12"/>
        <v>0</v>
      </c>
      <c r="O399" s="12">
        <f t="shared" si="13"/>
        <v>486.08</v>
      </c>
    </row>
    <row r="400" spans="1:15" x14ac:dyDescent="0.25">
      <c r="A400" s="8"/>
      <c r="B400" s="8"/>
      <c r="C400" s="9"/>
      <c r="D400" s="8"/>
      <c r="E400" s="8" t="s">
        <v>1548</v>
      </c>
      <c r="F400" s="8">
        <v>0.68</v>
      </c>
      <c r="G400" s="10">
        <v>864</v>
      </c>
      <c r="H400" s="11">
        <v>587.52</v>
      </c>
      <c r="I400" s="11">
        <v>801.51428571428573</v>
      </c>
      <c r="J400" s="11">
        <v>-213.99428571428575</v>
      </c>
      <c r="K400" s="8">
        <v>1.61</v>
      </c>
      <c r="L400" s="8"/>
      <c r="M400" s="12">
        <f t="shared" si="12"/>
        <v>1391.0400000000002</v>
      </c>
      <c r="N400" s="12">
        <f t="shared" si="12"/>
        <v>0</v>
      </c>
      <c r="O400" s="12">
        <f t="shared" si="13"/>
        <v>1391.0400000000002</v>
      </c>
    </row>
    <row r="401" spans="1:16" x14ac:dyDescent="0.25">
      <c r="A401" s="8"/>
      <c r="B401" s="8"/>
      <c r="C401" s="9"/>
      <c r="D401" s="8"/>
      <c r="E401" s="8" t="s">
        <v>1549</v>
      </c>
      <c r="F401" s="8">
        <v>0.68</v>
      </c>
      <c r="G401" s="10">
        <v>2070</v>
      </c>
      <c r="H401" s="11">
        <v>1407.6</v>
      </c>
      <c r="I401" s="11">
        <v>1700.4142398560398</v>
      </c>
      <c r="J401" s="11">
        <v>-292.81423985603993</v>
      </c>
      <c r="K401" s="8">
        <v>1.61</v>
      </c>
      <c r="L401" s="8"/>
      <c r="M401" s="12">
        <f t="shared" si="12"/>
        <v>3332.7000000000003</v>
      </c>
      <c r="N401" s="12">
        <f t="shared" si="12"/>
        <v>0</v>
      </c>
      <c r="O401" s="12">
        <f t="shared" si="13"/>
        <v>3332.7000000000003</v>
      </c>
    </row>
    <row r="402" spans="1:16" x14ac:dyDescent="0.25">
      <c r="A402" s="8"/>
      <c r="B402" s="8"/>
      <c r="C402" s="9"/>
      <c r="D402" s="8"/>
      <c r="E402" s="8" t="s">
        <v>1550</v>
      </c>
      <c r="F402" s="8">
        <v>0.64</v>
      </c>
      <c r="G402" s="10">
        <v>147</v>
      </c>
      <c r="H402" s="11">
        <v>94.080000000000013</v>
      </c>
      <c r="I402" s="11">
        <v>134.16652173913045</v>
      </c>
      <c r="J402" s="11">
        <v>-40.08652173913044</v>
      </c>
      <c r="K402" s="8">
        <v>1.72</v>
      </c>
      <c r="L402" s="8"/>
      <c r="M402" s="12">
        <f t="shared" si="12"/>
        <v>252.84</v>
      </c>
      <c r="N402" s="12">
        <f t="shared" si="12"/>
        <v>0</v>
      </c>
      <c r="O402" s="12">
        <f t="shared" si="13"/>
        <v>252.84</v>
      </c>
    </row>
    <row r="403" spans="1:16" x14ac:dyDescent="0.25">
      <c r="A403" s="8"/>
      <c r="B403" s="8"/>
      <c r="C403" s="9" t="s">
        <v>30</v>
      </c>
      <c r="D403" s="8" t="s">
        <v>38</v>
      </c>
      <c r="E403" s="8" t="s">
        <v>1539</v>
      </c>
      <c r="F403" s="8">
        <v>0.79</v>
      </c>
      <c r="G403" s="10">
        <v>2520</v>
      </c>
      <c r="H403" s="11">
        <v>1990.7999999999997</v>
      </c>
      <c r="I403" s="11">
        <v>2257.9772106640557</v>
      </c>
      <c r="J403" s="11">
        <v>-267.17721066405562</v>
      </c>
      <c r="K403" s="8">
        <v>1.86</v>
      </c>
      <c r="L403" s="8"/>
      <c r="M403" s="12">
        <f t="shared" si="12"/>
        <v>4687.2</v>
      </c>
      <c r="N403" s="12">
        <f t="shared" si="12"/>
        <v>0</v>
      </c>
      <c r="O403" s="12">
        <f t="shared" si="13"/>
        <v>4687.2</v>
      </c>
    </row>
    <row r="404" spans="1:16" x14ac:dyDescent="0.25">
      <c r="A404" s="8"/>
      <c r="B404" s="8"/>
      <c r="C404" s="9"/>
      <c r="D404" s="8"/>
      <c r="E404" s="8" t="s">
        <v>1541</v>
      </c>
      <c r="F404" s="8">
        <v>0.76000000000000012</v>
      </c>
      <c r="G404" s="10">
        <v>347</v>
      </c>
      <c r="H404" s="11">
        <v>263.72000000000003</v>
      </c>
      <c r="I404" s="11">
        <v>338.23857630680322</v>
      </c>
      <c r="J404" s="11">
        <v>-74.518576306803254</v>
      </c>
      <c r="K404" s="8">
        <v>1.99</v>
      </c>
      <c r="L404" s="8"/>
      <c r="M404" s="12">
        <f t="shared" si="12"/>
        <v>690.53</v>
      </c>
      <c r="N404" s="12">
        <f t="shared" si="12"/>
        <v>0</v>
      </c>
      <c r="O404" s="12">
        <f t="shared" si="13"/>
        <v>690.53</v>
      </c>
    </row>
    <row r="405" spans="1:16" x14ac:dyDescent="0.25">
      <c r="A405" s="8"/>
      <c r="B405" s="8"/>
      <c r="C405" s="9"/>
      <c r="D405" s="8"/>
      <c r="E405" s="8" t="s">
        <v>1553</v>
      </c>
      <c r="F405" s="8">
        <v>0.7599999999999999</v>
      </c>
      <c r="G405" s="10">
        <v>7232</v>
      </c>
      <c r="H405" s="11">
        <v>5496.3200000000006</v>
      </c>
      <c r="I405" s="11">
        <v>11706.92830688908</v>
      </c>
      <c r="J405" s="11">
        <v>-6210.6083068890794</v>
      </c>
      <c r="K405" s="8">
        <v>2</v>
      </c>
      <c r="L405" s="8"/>
      <c r="M405" s="12">
        <f t="shared" si="12"/>
        <v>14464</v>
      </c>
      <c r="N405" s="12">
        <f t="shared" si="12"/>
        <v>0</v>
      </c>
      <c r="O405" s="12">
        <f t="shared" si="13"/>
        <v>14464</v>
      </c>
    </row>
    <row r="406" spans="1:16" x14ac:dyDescent="0.25">
      <c r="A406" s="8"/>
      <c r="B406" s="8"/>
      <c r="C406" s="9"/>
      <c r="D406" s="8"/>
      <c r="E406" s="8" t="s">
        <v>1547</v>
      </c>
      <c r="F406" s="8">
        <v>0.74</v>
      </c>
      <c r="G406" s="10">
        <v>297</v>
      </c>
      <c r="H406" s="11">
        <v>219.78</v>
      </c>
      <c r="I406" s="11">
        <v>277.32585884440311</v>
      </c>
      <c r="J406" s="11">
        <v>-57.545858844403078</v>
      </c>
      <c r="K406" s="8">
        <v>2.17</v>
      </c>
      <c r="L406" s="8"/>
      <c r="M406" s="12">
        <f t="shared" si="12"/>
        <v>644.49</v>
      </c>
      <c r="N406" s="12">
        <f t="shared" si="12"/>
        <v>0</v>
      </c>
      <c r="O406" s="12">
        <f t="shared" si="13"/>
        <v>644.49</v>
      </c>
    </row>
    <row r="407" spans="1:16" x14ac:dyDescent="0.25">
      <c r="A407" s="8"/>
      <c r="B407" s="8"/>
      <c r="C407" s="9"/>
      <c r="D407" s="8"/>
      <c r="E407" s="8" t="s">
        <v>1548</v>
      </c>
      <c r="F407" s="8">
        <v>0.68</v>
      </c>
      <c r="G407" s="10">
        <v>863</v>
      </c>
      <c r="H407" s="11">
        <v>586.84</v>
      </c>
      <c r="I407" s="11">
        <v>674.17819548872183</v>
      </c>
      <c r="J407" s="11">
        <v>-87.338195488721794</v>
      </c>
      <c r="K407" s="8">
        <v>1.61</v>
      </c>
      <c r="L407" s="8"/>
      <c r="M407" s="12">
        <f t="shared" si="12"/>
        <v>1389.43</v>
      </c>
      <c r="N407" s="12">
        <f t="shared" si="12"/>
        <v>0</v>
      </c>
      <c r="O407" s="12">
        <f t="shared" si="13"/>
        <v>1389.43</v>
      </c>
    </row>
    <row r="408" spans="1:16" x14ac:dyDescent="0.25">
      <c r="A408" s="8"/>
      <c r="B408" s="8"/>
      <c r="C408" s="9"/>
      <c r="D408" s="8"/>
      <c r="E408" s="8" t="s">
        <v>1549</v>
      </c>
      <c r="F408" s="8">
        <v>0.68</v>
      </c>
      <c r="G408" s="10">
        <v>2048</v>
      </c>
      <c r="H408" s="11">
        <v>1392.64</v>
      </c>
      <c r="I408" s="11">
        <v>1630.1098556876061</v>
      </c>
      <c r="J408" s="11">
        <v>-237.46985568760618</v>
      </c>
      <c r="K408" s="8">
        <v>1.61</v>
      </c>
      <c r="L408" s="8"/>
      <c r="M408" s="12">
        <f t="shared" si="12"/>
        <v>3297.28</v>
      </c>
      <c r="N408" s="12">
        <f t="shared" si="12"/>
        <v>0</v>
      </c>
      <c r="O408" s="12">
        <f t="shared" si="13"/>
        <v>3297.28</v>
      </c>
    </row>
    <row r="409" spans="1:16" x14ac:dyDescent="0.25">
      <c r="A409" s="8"/>
      <c r="B409" s="8"/>
      <c r="C409" s="9"/>
      <c r="D409" s="8"/>
      <c r="E409" s="8" t="s">
        <v>1550</v>
      </c>
      <c r="F409" s="8">
        <v>0.64</v>
      </c>
      <c r="G409" s="10">
        <v>184</v>
      </c>
      <c r="H409" s="11">
        <v>117.76</v>
      </c>
      <c r="I409" s="11">
        <v>154.06079311181176</v>
      </c>
      <c r="J409" s="11">
        <v>-36.300793111811757</v>
      </c>
      <c r="K409" s="8">
        <v>1.72</v>
      </c>
      <c r="L409" s="8"/>
      <c r="M409" s="12">
        <f t="shared" si="12"/>
        <v>316.48</v>
      </c>
      <c r="N409" s="12">
        <f t="shared" si="12"/>
        <v>0</v>
      </c>
      <c r="O409" s="12">
        <f t="shared" si="13"/>
        <v>316.48</v>
      </c>
    </row>
    <row r="410" spans="1:16" x14ac:dyDescent="0.25">
      <c r="A410" s="8"/>
      <c r="B410" s="8"/>
      <c r="C410" s="9"/>
      <c r="D410" s="8"/>
      <c r="E410" s="8" t="s">
        <v>1554</v>
      </c>
      <c r="F410" s="8">
        <v>0.79</v>
      </c>
      <c r="G410" s="10">
        <v>169</v>
      </c>
      <c r="H410" s="11">
        <v>133.51</v>
      </c>
      <c r="I410" s="11">
        <v>132.02330827067669</v>
      </c>
      <c r="J410" s="11">
        <v>1.4866917293232973</v>
      </c>
      <c r="K410" s="8">
        <v>2</v>
      </c>
      <c r="L410" s="8"/>
      <c r="M410" s="12">
        <f t="shared" si="12"/>
        <v>338</v>
      </c>
      <c r="N410" s="12">
        <f t="shared" si="12"/>
        <v>0</v>
      </c>
      <c r="O410" s="12">
        <f t="shared" si="13"/>
        <v>338</v>
      </c>
    </row>
    <row r="411" spans="1:16" s="7" customFormat="1" x14ac:dyDescent="0.25">
      <c r="A411" s="13"/>
      <c r="B411" s="13" t="s">
        <v>241</v>
      </c>
      <c r="C411" s="14"/>
      <c r="D411" s="13"/>
      <c r="E411" s="13"/>
      <c r="F411" s="13"/>
      <c r="G411" s="15">
        <v>93079</v>
      </c>
      <c r="H411" s="16">
        <v>69281.209999999963</v>
      </c>
      <c r="I411" s="16">
        <v>76393.842105263175</v>
      </c>
      <c r="J411" s="16">
        <v>-7112.6321052631556</v>
      </c>
      <c r="K411" s="13"/>
      <c r="L411" s="13"/>
      <c r="M411" s="17"/>
      <c r="N411" s="17"/>
      <c r="O411" s="17">
        <f>SUM(O359:O410)</f>
        <v>178194.04000000004</v>
      </c>
      <c r="P411"/>
    </row>
    <row r="412" spans="1:16" x14ac:dyDescent="0.25">
      <c r="A412" s="8"/>
      <c r="B412" s="8" t="s">
        <v>37</v>
      </c>
      <c r="C412" s="9" t="s">
        <v>285</v>
      </c>
      <c r="D412" s="8" t="s">
        <v>32</v>
      </c>
      <c r="E412" s="8" t="s">
        <v>1555</v>
      </c>
      <c r="F412" s="8">
        <v>3.63</v>
      </c>
      <c r="G412" s="10">
        <v>577</v>
      </c>
      <c r="H412" s="11">
        <v>2094.5099999999998</v>
      </c>
      <c r="I412" s="11">
        <v>3134.9137931034484</v>
      </c>
      <c r="J412" s="11">
        <v>-1040.4037931034482</v>
      </c>
      <c r="K412" s="8">
        <v>8.9</v>
      </c>
      <c r="L412" s="8"/>
      <c r="M412" s="12">
        <f t="shared" si="12"/>
        <v>5135.3</v>
      </c>
      <c r="N412" s="12">
        <f t="shared" si="12"/>
        <v>0</v>
      </c>
      <c r="O412" s="12">
        <f t="shared" si="13"/>
        <v>5135.3</v>
      </c>
    </row>
    <row r="413" spans="1:16" x14ac:dyDescent="0.25">
      <c r="A413" s="8"/>
      <c r="B413" s="8"/>
      <c r="C413" s="9"/>
      <c r="D413" s="8" t="s">
        <v>40</v>
      </c>
      <c r="E413" s="8" t="s">
        <v>1339</v>
      </c>
      <c r="F413" s="8">
        <v>2.0399999999999996</v>
      </c>
      <c r="G413" s="10">
        <v>1452</v>
      </c>
      <c r="H413" s="11">
        <v>2962.08</v>
      </c>
      <c r="I413" s="11">
        <v>4974.603213359861</v>
      </c>
      <c r="J413" s="11">
        <v>-2012.5232133598602</v>
      </c>
      <c r="K413" s="8">
        <v>4.79</v>
      </c>
      <c r="L413" s="8"/>
      <c r="M413" s="12">
        <f t="shared" si="12"/>
        <v>6955.08</v>
      </c>
      <c r="N413" s="12">
        <f t="shared" si="12"/>
        <v>0</v>
      </c>
      <c r="O413" s="12">
        <f t="shared" si="13"/>
        <v>6955.08</v>
      </c>
    </row>
    <row r="414" spans="1:16" x14ac:dyDescent="0.25">
      <c r="A414" s="8"/>
      <c r="B414" s="8"/>
      <c r="C414" s="9"/>
      <c r="D414" s="8" t="s">
        <v>45</v>
      </c>
      <c r="E414" s="8" t="s">
        <v>1340</v>
      </c>
      <c r="F414" s="8">
        <v>3.79</v>
      </c>
      <c r="G414" s="10">
        <v>463</v>
      </c>
      <c r="H414" s="11">
        <v>1754.77</v>
      </c>
      <c r="I414" s="11">
        <v>2478.2470790378006</v>
      </c>
      <c r="J414" s="11">
        <v>-723.47707903780065</v>
      </c>
      <c r="K414" s="8">
        <v>9.7200000000000006</v>
      </c>
      <c r="L414" s="8"/>
      <c r="M414" s="12">
        <f t="shared" si="12"/>
        <v>4500.3600000000006</v>
      </c>
      <c r="N414" s="12">
        <f t="shared" si="12"/>
        <v>0</v>
      </c>
      <c r="O414" s="12">
        <f t="shared" si="13"/>
        <v>4500.3600000000006</v>
      </c>
    </row>
    <row r="415" spans="1:16" x14ac:dyDescent="0.25">
      <c r="A415" s="8"/>
      <c r="B415" s="8"/>
      <c r="C415" s="9"/>
      <c r="D415" s="8"/>
      <c r="E415" s="8" t="s">
        <v>1556</v>
      </c>
      <c r="F415" s="8">
        <v>3.79</v>
      </c>
      <c r="G415" s="10">
        <v>1985</v>
      </c>
      <c r="H415" s="11">
        <v>7523.1499999999987</v>
      </c>
      <c r="I415" s="11">
        <v>9153.2359144988914</v>
      </c>
      <c r="J415" s="11">
        <v>-1630.0859144988908</v>
      </c>
      <c r="K415" s="8">
        <v>9.4</v>
      </c>
      <c r="L415" s="8"/>
      <c r="M415" s="12">
        <f t="shared" si="12"/>
        <v>18659</v>
      </c>
      <c r="N415" s="12">
        <f t="shared" si="12"/>
        <v>0</v>
      </c>
      <c r="O415" s="12">
        <f t="shared" si="13"/>
        <v>18659</v>
      </c>
    </row>
    <row r="416" spans="1:16" x14ac:dyDescent="0.25">
      <c r="A416" s="8"/>
      <c r="B416" s="8"/>
      <c r="C416" s="9" t="s">
        <v>143</v>
      </c>
      <c r="D416" s="8" t="s">
        <v>32</v>
      </c>
      <c r="E416" s="8" t="s">
        <v>1555</v>
      </c>
      <c r="F416" s="8">
        <v>3.63</v>
      </c>
      <c r="G416" s="10">
        <v>377</v>
      </c>
      <c r="H416" s="11">
        <v>1368.51</v>
      </c>
      <c r="I416" s="11">
        <v>3225.7291919959475</v>
      </c>
      <c r="J416" s="11">
        <v>-1857.2191919959473</v>
      </c>
      <c r="K416" s="8">
        <v>8.9</v>
      </c>
      <c r="L416" s="8"/>
      <c r="M416" s="12">
        <f t="shared" si="12"/>
        <v>3355.3</v>
      </c>
      <c r="N416" s="12">
        <f t="shared" si="12"/>
        <v>0</v>
      </c>
      <c r="O416" s="12">
        <f t="shared" si="13"/>
        <v>3355.3</v>
      </c>
    </row>
    <row r="417" spans="1:16" x14ac:dyDescent="0.25">
      <c r="A417" s="8"/>
      <c r="B417" s="8"/>
      <c r="C417" s="9"/>
      <c r="D417" s="8"/>
      <c r="E417" s="8" t="s">
        <v>1338</v>
      </c>
      <c r="F417" s="8">
        <v>3.63</v>
      </c>
      <c r="G417" s="10">
        <v>68</v>
      </c>
      <c r="H417" s="11">
        <v>246.83999999999997</v>
      </c>
      <c r="I417" s="11">
        <v>718.66494719819184</v>
      </c>
      <c r="J417" s="11">
        <v>-471.82494719819186</v>
      </c>
      <c r="K417" s="8">
        <v>8.9</v>
      </c>
      <c r="L417" s="8"/>
      <c r="M417" s="12">
        <f t="shared" si="12"/>
        <v>605.20000000000005</v>
      </c>
      <c r="N417" s="12">
        <f t="shared" si="12"/>
        <v>0</v>
      </c>
      <c r="O417" s="12">
        <f t="shared" si="13"/>
        <v>605.20000000000005</v>
      </c>
    </row>
    <row r="418" spans="1:16" s="7" customFormat="1" x14ac:dyDescent="0.25">
      <c r="A418" s="13"/>
      <c r="B418" s="13" t="s">
        <v>47</v>
      </c>
      <c r="C418" s="14"/>
      <c r="D418" s="13"/>
      <c r="E418" s="13"/>
      <c r="F418" s="13"/>
      <c r="G418" s="15">
        <v>4922</v>
      </c>
      <c r="H418" s="16">
        <v>15949.859999999999</v>
      </c>
      <c r="I418" s="16">
        <v>23685.394139194137</v>
      </c>
      <c r="J418" s="16">
        <v>-7735.5341391941383</v>
      </c>
      <c r="K418" s="13"/>
      <c r="L418" s="13"/>
      <c r="M418" s="17"/>
      <c r="N418" s="17"/>
      <c r="O418" s="17">
        <f>SUM(O412:O417)</f>
        <v>39210.240000000005</v>
      </c>
      <c r="P418"/>
    </row>
    <row r="419" spans="1:16" x14ac:dyDescent="0.25">
      <c r="A419" s="8"/>
      <c r="B419" s="8" t="s">
        <v>139</v>
      </c>
      <c r="C419" s="9" t="s">
        <v>145</v>
      </c>
      <c r="D419" s="8" t="s">
        <v>946</v>
      </c>
      <c r="E419" s="8" t="s">
        <v>1557</v>
      </c>
      <c r="F419" s="8">
        <v>12.47</v>
      </c>
      <c r="G419" s="10">
        <v>252</v>
      </c>
      <c r="H419" s="11">
        <v>3142.44</v>
      </c>
      <c r="I419" s="11">
        <v>2600.0970811159491</v>
      </c>
      <c r="J419" s="11">
        <v>542.34291888405085</v>
      </c>
      <c r="K419" s="8"/>
      <c r="L419" s="8">
        <v>20.239999999999998</v>
      </c>
      <c r="M419" s="12">
        <f t="shared" si="12"/>
        <v>0</v>
      </c>
      <c r="N419" s="12">
        <f t="shared" si="12"/>
        <v>5100.4799999999996</v>
      </c>
      <c r="O419" s="12">
        <f t="shared" si="13"/>
        <v>5100.4799999999996</v>
      </c>
    </row>
    <row r="420" spans="1:16" x14ac:dyDescent="0.25">
      <c r="A420" s="8"/>
      <c r="B420" s="8"/>
      <c r="C420" s="9"/>
      <c r="D420" s="8"/>
      <c r="E420" s="8" t="s">
        <v>1558</v>
      </c>
      <c r="F420" s="8">
        <v>12.47</v>
      </c>
      <c r="G420" s="10">
        <v>753</v>
      </c>
      <c r="H420" s="11">
        <v>9389.91</v>
      </c>
      <c r="I420" s="11">
        <v>7742.7668699108472</v>
      </c>
      <c r="J420" s="11">
        <v>1647.143130089152</v>
      </c>
      <c r="K420" s="8"/>
      <c r="L420" s="8">
        <v>20.239999999999998</v>
      </c>
      <c r="M420" s="12">
        <f t="shared" si="12"/>
        <v>0</v>
      </c>
      <c r="N420" s="12">
        <f t="shared" si="12"/>
        <v>15240.72</v>
      </c>
      <c r="O420" s="12">
        <f t="shared" si="13"/>
        <v>15240.72</v>
      </c>
    </row>
    <row r="421" spans="1:16" x14ac:dyDescent="0.25">
      <c r="A421" s="8"/>
      <c r="B421" s="8"/>
      <c r="C421" s="9" t="s">
        <v>148</v>
      </c>
      <c r="D421" s="8" t="s">
        <v>946</v>
      </c>
      <c r="E421" s="8" t="s">
        <v>1557</v>
      </c>
      <c r="F421" s="8">
        <v>12.47</v>
      </c>
      <c r="G421" s="10">
        <v>253</v>
      </c>
      <c r="H421" s="11">
        <v>3154.91</v>
      </c>
      <c r="I421" s="11">
        <v>2604.2610939372157</v>
      </c>
      <c r="J421" s="11">
        <v>550.64890606278459</v>
      </c>
      <c r="K421" s="8"/>
      <c r="L421" s="8">
        <v>20.239999999999998</v>
      </c>
      <c r="M421" s="12">
        <f t="shared" si="12"/>
        <v>0</v>
      </c>
      <c r="N421" s="12">
        <f t="shared" si="12"/>
        <v>5120.7199999999993</v>
      </c>
      <c r="O421" s="12">
        <f t="shared" si="13"/>
        <v>5120.7199999999993</v>
      </c>
    </row>
    <row r="422" spans="1:16" x14ac:dyDescent="0.25">
      <c r="A422" s="8"/>
      <c r="B422" s="8"/>
      <c r="C422" s="9"/>
      <c r="D422" s="8"/>
      <c r="E422" s="8" t="s">
        <v>1558</v>
      </c>
      <c r="F422" s="8">
        <v>12.47</v>
      </c>
      <c r="G422" s="10">
        <v>753</v>
      </c>
      <c r="H422" s="11">
        <v>9389.91</v>
      </c>
      <c r="I422" s="11">
        <v>7490.0428262792193</v>
      </c>
      <c r="J422" s="11">
        <v>1899.8671737207801</v>
      </c>
      <c r="K422" s="8"/>
      <c r="L422" s="8">
        <v>20.239999999999998</v>
      </c>
      <c r="M422" s="12">
        <f t="shared" si="12"/>
        <v>0</v>
      </c>
      <c r="N422" s="12">
        <f t="shared" si="12"/>
        <v>15240.72</v>
      </c>
      <c r="O422" s="12">
        <f t="shared" si="13"/>
        <v>15240.72</v>
      </c>
    </row>
    <row r="423" spans="1:16" s="7" customFormat="1" x14ac:dyDescent="0.25">
      <c r="A423" s="13"/>
      <c r="B423" s="13" t="s">
        <v>150</v>
      </c>
      <c r="C423" s="14"/>
      <c r="D423" s="13"/>
      <c r="E423" s="13"/>
      <c r="F423" s="13"/>
      <c r="G423" s="15">
        <v>2011</v>
      </c>
      <c r="H423" s="16">
        <v>25077.169999999995</v>
      </c>
      <c r="I423" s="16">
        <v>20437.167871243233</v>
      </c>
      <c r="J423" s="16">
        <v>4640.0021287567679</v>
      </c>
      <c r="K423" s="13"/>
      <c r="L423" s="13"/>
      <c r="M423" s="17"/>
      <c r="N423" s="17"/>
      <c r="O423" s="17">
        <f>SUM(O419:O422)</f>
        <v>40702.639999999999</v>
      </c>
      <c r="P423"/>
    </row>
    <row r="424" spans="1:16" x14ac:dyDescent="0.25">
      <c r="A424" s="8"/>
      <c r="B424" s="8" t="s">
        <v>1039</v>
      </c>
      <c r="C424" s="9" t="s">
        <v>143</v>
      </c>
      <c r="D424" s="8" t="s">
        <v>524</v>
      </c>
      <c r="E424" s="8" t="s">
        <v>1040</v>
      </c>
      <c r="F424" s="8">
        <v>0.79999999999999993</v>
      </c>
      <c r="G424" s="10">
        <v>1231</v>
      </c>
      <c r="H424" s="11">
        <v>984.80000000000007</v>
      </c>
      <c r="I424" s="11">
        <v>4179.5571308925573</v>
      </c>
      <c r="J424" s="11">
        <v>-3194.7571308925581</v>
      </c>
      <c r="K424" s="8"/>
      <c r="L424" s="8">
        <v>0.8</v>
      </c>
      <c r="M424" s="12">
        <f t="shared" si="12"/>
        <v>0</v>
      </c>
      <c r="N424" s="12">
        <f t="shared" si="12"/>
        <v>984.80000000000007</v>
      </c>
      <c r="O424" s="12">
        <f t="shared" si="13"/>
        <v>984.80000000000007</v>
      </c>
    </row>
    <row r="425" spans="1:16" x14ac:dyDescent="0.25">
      <c r="A425" s="8"/>
      <c r="B425" s="8"/>
      <c r="C425" s="9"/>
      <c r="D425" s="8"/>
      <c r="E425" s="8" t="s">
        <v>1169</v>
      </c>
      <c r="F425" s="8">
        <v>0.9</v>
      </c>
      <c r="G425" s="10">
        <v>45</v>
      </c>
      <c r="H425" s="11">
        <v>40.5</v>
      </c>
      <c r="I425" s="11">
        <v>117.4748743718593</v>
      </c>
      <c r="J425" s="11">
        <v>-76.9748743718593</v>
      </c>
      <c r="K425" s="8"/>
      <c r="L425" s="8">
        <v>0.9</v>
      </c>
      <c r="M425" s="12">
        <f t="shared" si="12"/>
        <v>0</v>
      </c>
      <c r="N425" s="12">
        <f t="shared" si="12"/>
        <v>40.5</v>
      </c>
      <c r="O425" s="12">
        <f t="shared" si="13"/>
        <v>40.5</v>
      </c>
    </row>
    <row r="426" spans="1:16" x14ac:dyDescent="0.25">
      <c r="A426" s="8"/>
      <c r="B426" s="8"/>
      <c r="C426" s="9"/>
      <c r="D426" s="8"/>
      <c r="E426" s="8" t="s">
        <v>1151</v>
      </c>
      <c r="F426" s="8">
        <v>0.8</v>
      </c>
      <c r="G426" s="10">
        <v>485</v>
      </c>
      <c r="H426" s="11">
        <v>388</v>
      </c>
      <c r="I426" s="11">
        <v>969.14906676238343</v>
      </c>
      <c r="J426" s="11">
        <v>-581.14906676238343</v>
      </c>
      <c r="K426" s="8"/>
      <c r="L426" s="8">
        <v>0.8</v>
      </c>
      <c r="M426" s="12">
        <f t="shared" si="12"/>
        <v>0</v>
      </c>
      <c r="N426" s="12">
        <f t="shared" si="12"/>
        <v>388</v>
      </c>
      <c r="O426" s="12">
        <f t="shared" si="13"/>
        <v>388</v>
      </c>
    </row>
    <row r="427" spans="1:16" s="7" customFormat="1" x14ac:dyDescent="0.25">
      <c r="A427" s="13"/>
      <c r="B427" s="13" t="s">
        <v>1043</v>
      </c>
      <c r="C427" s="14"/>
      <c r="D427" s="13"/>
      <c r="E427" s="13"/>
      <c r="F427" s="13"/>
      <c r="G427" s="15">
        <v>1761</v>
      </c>
      <c r="H427" s="16">
        <v>1413.3000000000002</v>
      </c>
      <c r="I427" s="16">
        <v>5266.1810720267995</v>
      </c>
      <c r="J427" s="16">
        <v>-3852.8810720268007</v>
      </c>
      <c r="K427" s="13"/>
      <c r="L427" s="13"/>
      <c r="M427" s="17"/>
      <c r="N427" s="17"/>
      <c r="O427" s="17">
        <f>SUM(O424:O426)</f>
        <v>1413.3000000000002</v>
      </c>
      <c r="P427"/>
    </row>
    <row r="428" spans="1:16" x14ac:dyDescent="0.25">
      <c r="A428" s="8"/>
      <c r="B428" s="8" t="s">
        <v>17</v>
      </c>
      <c r="C428" s="9" t="s">
        <v>143</v>
      </c>
      <c r="D428" s="8" t="s">
        <v>1266</v>
      </c>
      <c r="E428" s="8" t="s">
        <v>1343</v>
      </c>
      <c r="F428" s="8">
        <v>2.85</v>
      </c>
      <c r="G428" s="10">
        <v>1354</v>
      </c>
      <c r="H428" s="11">
        <v>3858.9</v>
      </c>
      <c r="I428" s="11">
        <v>5335.4247887790607</v>
      </c>
      <c r="J428" s="11">
        <v>-1476.5247887790601</v>
      </c>
      <c r="K428" s="8"/>
      <c r="L428" s="8">
        <v>3</v>
      </c>
      <c r="M428" s="12">
        <f t="shared" si="12"/>
        <v>0</v>
      </c>
      <c r="N428" s="12">
        <f t="shared" si="12"/>
        <v>4062</v>
      </c>
      <c r="O428" s="12">
        <f t="shared" si="13"/>
        <v>4062</v>
      </c>
    </row>
    <row r="429" spans="1:16" s="7" customFormat="1" x14ac:dyDescent="0.25">
      <c r="A429" s="13"/>
      <c r="B429" s="13" t="s">
        <v>34</v>
      </c>
      <c r="C429" s="14"/>
      <c r="D429" s="13"/>
      <c r="E429" s="13"/>
      <c r="F429" s="13"/>
      <c r="G429" s="15">
        <v>1354</v>
      </c>
      <c r="H429" s="16">
        <v>3858.9</v>
      </c>
      <c r="I429" s="16">
        <v>5335.4247887790607</v>
      </c>
      <c r="J429" s="16">
        <v>-1476.5247887790601</v>
      </c>
      <c r="K429" s="13"/>
      <c r="L429" s="13"/>
      <c r="M429" s="17"/>
      <c r="N429" s="17"/>
      <c r="O429" s="17">
        <f>SUM(O428:O428)</f>
        <v>4062</v>
      </c>
      <c r="P429"/>
    </row>
    <row r="430" spans="1:16" x14ac:dyDescent="0.25">
      <c r="A430" s="8"/>
      <c r="B430" s="8" t="s">
        <v>939</v>
      </c>
      <c r="C430" s="9" t="s">
        <v>24</v>
      </c>
      <c r="D430" s="8" t="s">
        <v>42</v>
      </c>
      <c r="E430" s="8" t="s">
        <v>1347</v>
      </c>
      <c r="F430" s="8">
        <v>3.11</v>
      </c>
      <c r="G430" s="10">
        <v>957</v>
      </c>
      <c r="H430" s="11">
        <v>2976.27</v>
      </c>
      <c r="I430" s="11">
        <v>3805.0303615569082</v>
      </c>
      <c r="J430" s="11">
        <v>-828.76036155690838</v>
      </c>
      <c r="K430" s="8"/>
      <c r="L430" s="8">
        <v>4.03</v>
      </c>
      <c r="M430" s="12">
        <f t="shared" si="12"/>
        <v>0</v>
      </c>
      <c r="N430" s="12">
        <f t="shared" si="12"/>
        <v>3856.71</v>
      </c>
      <c r="O430" s="12">
        <f t="shared" si="13"/>
        <v>3856.71</v>
      </c>
    </row>
    <row r="431" spans="1:16" x14ac:dyDescent="0.25">
      <c r="A431" s="8"/>
      <c r="B431" s="8"/>
      <c r="C431" s="9"/>
      <c r="D431" s="8"/>
      <c r="E431" s="8" t="s">
        <v>1348</v>
      </c>
      <c r="F431" s="8">
        <v>3.11</v>
      </c>
      <c r="G431" s="10">
        <v>94</v>
      </c>
      <c r="H431" s="11">
        <v>292.33999999999997</v>
      </c>
      <c r="I431" s="11">
        <v>350.9696384430917</v>
      </c>
      <c r="J431" s="11">
        <v>-58.629638443091693</v>
      </c>
      <c r="K431" s="8"/>
      <c r="L431" s="8">
        <v>3.99</v>
      </c>
      <c r="M431" s="12">
        <f t="shared" si="12"/>
        <v>0</v>
      </c>
      <c r="N431" s="12">
        <f t="shared" si="12"/>
        <v>375.06</v>
      </c>
      <c r="O431" s="12">
        <f t="shared" si="13"/>
        <v>375.06</v>
      </c>
    </row>
    <row r="432" spans="1:16" x14ac:dyDescent="0.25">
      <c r="A432" s="8"/>
      <c r="B432" s="8"/>
      <c r="C432" s="9" t="s">
        <v>30</v>
      </c>
      <c r="D432" s="8" t="s">
        <v>42</v>
      </c>
      <c r="E432" s="8" t="s">
        <v>1349</v>
      </c>
      <c r="F432" s="8">
        <v>2.2599999999999998</v>
      </c>
      <c r="G432" s="10">
        <v>51</v>
      </c>
      <c r="H432" s="11">
        <v>115.26</v>
      </c>
      <c r="I432" s="11">
        <v>518.48765452958241</v>
      </c>
      <c r="J432" s="11">
        <v>-403.22765452958237</v>
      </c>
      <c r="K432" s="8"/>
      <c r="L432" s="8">
        <v>3.12</v>
      </c>
      <c r="M432" s="12">
        <f t="shared" si="12"/>
        <v>0</v>
      </c>
      <c r="N432" s="12">
        <f t="shared" si="12"/>
        <v>159.12</v>
      </c>
      <c r="O432" s="12">
        <f t="shared" si="13"/>
        <v>159.12</v>
      </c>
    </row>
    <row r="433" spans="1:16" x14ac:dyDescent="0.25">
      <c r="A433" s="8"/>
      <c r="B433" s="8"/>
      <c r="C433" s="9"/>
      <c r="D433" s="8"/>
      <c r="E433" s="8" t="s">
        <v>1347</v>
      </c>
      <c r="F433" s="8">
        <v>3.11</v>
      </c>
      <c r="G433" s="10">
        <v>289</v>
      </c>
      <c r="H433" s="11">
        <v>898.79</v>
      </c>
      <c r="I433" s="11">
        <v>1851.8168595646418</v>
      </c>
      <c r="J433" s="11">
        <v>-953.02685956464188</v>
      </c>
      <c r="K433" s="8"/>
      <c r="L433" s="8">
        <v>4.03</v>
      </c>
      <c r="M433" s="12">
        <f t="shared" si="12"/>
        <v>0</v>
      </c>
      <c r="N433" s="12">
        <f t="shared" si="12"/>
        <v>1164.67</v>
      </c>
      <c r="O433" s="12">
        <f t="shared" si="13"/>
        <v>1164.67</v>
      </c>
    </row>
    <row r="434" spans="1:16" x14ac:dyDescent="0.25">
      <c r="A434" s="8"/>
      <c r="B434" s="8"/>
      <c r="C434" s="9"/>
      <c r="D434" s="8"/>
      <c r="E434" s="8" t="s">
        <v>1348</v>
      </c>
      <c r="F434" s="8">
        <v>3.11</v>
      </c>
      <c r="G434" s="10">
        <v>57</v>
      </c>
      <c r="H434" s="11">
        <v>177.26999999999998</v>
      </c>
      <c r="I434" s="11">
        <v>1238.8533806426178</v>
      </c>
      <c r="J434" s="11">
        <v>-1061.5833806426176</v>
      </c>
      <c r="K434" s="8"/>
      <c r="L434" s="8">
        <v>3.99</v>
      </c>
      <c r="M434" s="12">
        <f t="shared" si="12"/>
        <v>0</v>
      </c>
      <c r="N434" s="12">
        <f t="shared" si="12"/>
        <v>227.43</v>
      </c>
      <c r="O434" s="12">
        <f t="shared" si="13"/>
        <v>227.43</v>
      </c>
    </row>
    <row r="435" spans="1:16" s="7" customFormat="1" x14ac:dyDescent="0.25">
      <c r="A435" s="13"/>
      <c r="B435" s="13" t="s">
        <v>944</v>
      </c>
      <c r="C435" s="14"/>
      <c r="D435" s="13"/>
      <c r="E435" s="13"/>
      <c r="F435" s="13"/>
      <c r="G435" s="15">
        <v>1448</v>
      </c>
      <c r="H435" s="16">
        <v>4459.9299999999994</v>
      </c>
      <c r="I435" s="16">
        <v>7765.1578947368416</v>
      </c>
      <c r="J435" s="16">
        <v>-3305.2278947368418</v>
      </c>
      <c r="K435" s="13"/>
      <c r="L435" s="13"/>
      <c r="M435" s="17"/>
      <c r="N435" s="17"/>
      <c r="O435" s="17">
        <f>SUM(O430:O434)</f>
        <v>5782.9900000000007</v>
      </c>
      <c r="P435"/>
    </row>
    <row r="436" spans="1:16" x14ac:dyDescent="0.25">
      <c r="A436" s="8"/>
      <c r="B436" s="8" t="s">
        <v>1559</v>
      </c>
      <c r="C436" s="9" t="s">
        <v>143</v>
      </c>
      <c r="D436" s="8" t="s">
        <v>42</v>
      </c>
      <c r="E436" s="8" t="s">
        <v>1560</v>
      </c>
      <c r="F436" s="8">
        <v>4.8499999999999996</v>
      </c>
      <c r="G436" s="10">
        <v>334</v>
      </c>
      <c r="H436" s="11">
        <v>1619.9</v>
      </c>
      <c r="I436" s="11">
        <v>1059.176357768257</v>
      </c>
      <c r="J436" s="11">
        <v>560.72364223174293</v>
      </c>
      <c r="K436" s="8">
        <v>13.95</v>
      </c>
      <c r="L436" s="8"/>
      <c r="M436" s="12">
        <f t="shared" si="12"/>
        <v>4659.3</v>
      </c>
      <c r="N436" s="12">
        <f t="shared" si="12"/>
        <v>0</v>
      </c>
      <c r="O436" s="12">
        <f t="shared" si="13"/>
        <v>4659.3</v>
      </c>
    </row>
    <row r="437" spans="1:16" x14ac:dyDescent="0.25">
      <c r="A437" s="8"/>
      <c r="B437" s="8"/>
      <c r="C437" s="9"/>
      <c r="D437" s="8"/>
      <c r="E437" s="8" t="s">
        <v>1561</v>
      </c>
      <c r="F437" s="8">
        <v>4.8499999999999996</v>
      </c>
      <c r="G437" s="10">
        <v>201</v>
      </c>
      <c r="H437" s="11">
        <v>974.84999999999991</v>
      </c>
      <c r="I437" s="11">
        <v>621.89285245180497</v>
      </c>
      <c r="J437" s="11">
        <v>352.957147548195</v>
      </c>
      <c r="K437" s="8">
        <v>13.71</v>
      </c>
      <c r="L437" s="8"/>
      <c r="M437" s="12">
        <f t="shared" si="12"/>
        <v>2755.71</v>
      </c>
      <c r="N437" s="12">
        <f t="shared" si="12"/>
        <v>0</v>
      </c>
      <c r="O437" s="12">
        <f t="shared" si="13"/>
        <v>2755.71</v>
      </c>
    </row>
    <row r="438" spans="1:16" x14ac:dyDescent="0.25">
      <c r="A438" s="8"/>
      <c r="B438" s="8"/>
      <c r="C438" s="9"/>
      <c r="D438" s="8"/>
      <c r="E438" s="8" t="s">
        <v>1562</v>
      </c>
      <c r="F438" s="8">
        <v>4.8500000000000005</v>
      </c>
      <c r="G438" s="10">
        <v>737</v>
      </c>
      <c r="H438" s="11">
        <v>3574.45</v>
      </c>
      <c r="I438" s="11">
        <v>4552.9307897799372</v>
      </c>
      <c r="J438" s="11">
        <v>-978.48078977993794</v>
      </c>
      <c r="K438" s="8">
        <v>13.71</v>
      </c>
      <c r="L438" s="8"/>
      <c r="M438" s="12">
        <f t="shared" si="12"/>
        <v>10104.27</v>
      </c>
      <c r="N438" s="12">
        <f t="shared" si="12"/>
        <v>0</v>
      </c>
      <c r="O438" s="12">
        <f t="shared" si="13"/>
        <v>10104.27</v>
      </c>
    </row>
    <row r="439" spans="1:16" s="7" customFormat="1" x14ac:dyDescent="0.25">
      <c r="A439" s="13"/>
      <c r="B439" s="13" t="s">
        <v>1563</v>
      </c>
      <c r="C439" s="14"/>
      <c r="D439" s="13"/>
      <c r="E439" s="13"/>
      <c r="F439" s="13"/>
      <c r="G439" s="15">
        <v>1272</v>
      </c>
      <c r="H439" s="16">
        <v>6169.2</v>
      </c>
      <c r="I439" s="16">
        <v>6234</v>
      </c>
      <c r="J439" s="16">
        <v>-64.800000000000182</v>
      </c>
      <c r="K439" s="13"/>
      <c r="L439" s="13"/>
      <c r="M439" s="17"/>
      <c r="N439" s="17"/>
      <c r="O439" s="17">
        <f>SUM(O436:O438)</f>
        <v>17519.28</v>
      </c>
      <c r="P439"/>
    </row>
    <row r="440" spans="1:16" x14ac:dyDescent="0.25">
      <c r="A440" s="8"/>
      <c r="B440" s="8" t="s">
        <v>945</v>
      </c>
      <c r="C440" s="9" t="s">
        <v>145</v>
      </c>
      <c r="D440" s="8" t="s">
        <v>946</v>
      </c>
      <c r="E440" s="8" t="s">
        <v>1351</v>
      </c>
      <c r="F440" s="8">
        <v>12.47</v>
      </c>
      <c r="G440" s="10">
        <v>9</v>
      </c>
      <c r="H440" s="11">
        <v>112.23</v>
      </c>
      <c r="I440" s="11">
        <v>92.390285605483626</v>
      </c>
      <c r="J440" s="11">
        <v>19.839714394516378</v>
      </c>
      <c r="K440" s="8"/>
      <c r="L440" s="8">
        <v>20.239999999999998</v>
      </c>
      <c r="M440" s="12">
        <f t="shared" si="12"/>
        <v>0</v>
      </c>
      <c r="N440" s="12">
        <f t="shared" si="12"/>
        <v>182.16</v>
      </c>
      <c r="O440" s="12">
        <f t="shared" si="13"/>
        <v>182.16</v>
      </c>
    </row>
    <row r="441" spans="1:16" x14ac:dyDescent="0.25">
      <c r="A441" s="8"/>
      <c r="B441" s="8"/>
      <c r="C441" s="9"/>
      <c r="D441" s="8"/>
      <c r="E441" s="8" t="s">
        <v>1352</v>
      </c>
      <c r="F441" s="8">
        <v>12.47</v>
      </c>
      <c r="G441" s="10">
        <v>238</v>
      </c>
      <c r="H441" s="11">
        <v>2967.86</v>
      </c>
      <c r="I441" s="11">
        <v>2948.4004836116005</v>
      </c>
      <c r="J441" s="11">
        <v>19.45951638840015</v>
      </c>
      <c r="K441" s="8"/>
      <c r="L441" s="8">
        <v>20.239999999999998</v>
      </c>
      <c r="M441" s="12">
        <f t="shared" si="12"/>
        <v>0</v>
      </c>
      <c r="N441" s="12">
        <f t="shared" si="12"/>
        <v>4817.12</v>
      </c>
      <c r="O441" s="12">
        <f t="shared" si="13"/>
        <v>4817.12</v>
      </c>
    </row>
    <row r="442" spans="1:16" x14ac:dyDescent="0.25">
      <c r="A442" s="8"/>
      <c r="B442" s="8"/>
      <c r="C442" s="9"/>
      <c r="D442" s="8"/>
      <c r="E442" s="8" t="s">
        <v>1355</v>
      </c>
      <c r="F442" s="8">
        <v>12.47</v>
      </c>
      <c r="G442" s="10">
        <v>22</v>
      </c>
      <c r="H442" s="11">
        <v>274.33999999999997</v>
      </c>
      <c r="I442" s="11">
        <v>285.35515322960867</v>
      </c>
      <c r="J442" s="11">
        <v>-11.015153229608678</v>
      </c>
      <c r="K442" s="8"/>
      <c r="L442" s="8">
        <v>20.239999999999998</v>
      </c>
      <c r="M442" s="12">
        <f t="shared" si="12"/>
        <v>0</v>
      </c>
      <c r="N442" s="12">
        <f t="shared" si="12"/>
        <v>445.28</v>
      </c>
      <c r="O442" s="12">
        <f t="shared" si="13"/>
        <v>445.28</v>
      </c>
    </row>
    <row r="443" spans="1:16" x14ac:dyDescent="0.25">
      <c r="A443" s="8"/>
      <c r="B443" s="8"/>
      <c r="C443" s="9"/>
      <c r="D443" s="8"/>
      <c r="E443" s="8" t="s">
        <v>1356</v>
      </c>
      <c r="F443" s="8">
        <v>12.47</v>
      </c>
      <c r="G443" s="10">
        <v>96</v>
      </c>
      <c r="H443" s="11">
        <v>1197.1199999999999</v>
      </c>
      <c r="I443" s="11">
        <v>984.26144088180331</v>
      </c>
      <c r="J443" s="11">
        <v>212.85855911819675</v>
      </c>
      <c r="K443" s="8"/>
      <c r="L443" s="8">
        <v>20.239999999999998</v>
      </c>
      <c r="M443" s="12">
        <f t="shared" si="12"/>
        <v>0</v>
      </c>
      <c r="N443" s="12">
        <f t="shared" si="12"/>
        <v>1943.04</v>
      </c>
      <c r="O443" s="12">
        <f t="shared" si="13"/>
        <v>1943.04</v>
      </c>
    </row>
    <row r="444" spans="1:16" x14ac:dyDescent="0.25">
      <c r="A444" s="8"/>
      <c r="B444" s="8"/>
      <c r="C444" s="9"/>
      <c r="D444" s="8"/>
      <c r="E444" s="8" t="s">
        <v>1564</v>
      </c>
      <c r="F444" s="8">
        <v>12.47</v>
      </c>
      <c r="G444" s="10">
        <v>514</v>
      </c>
      <c r="H444" s="11">
        <v>6409.5800000000008</v>
      </c>
      <c r="I444" s="11">
        <v>6126.7286856447081</v>
      </c>
      <c r="J444" s="11">
        <v>282.85131435529229</v>
      </c>
      <c r="K444" s="8"/>
      <c r="L444" s="8">
        <v>20.239999999999998</v>
      </c>
      <c r="M444" s="12">
        <f t="shared" si="12"/>
        <v>0</v>
      </c>
      <c r="N444" s="12">
        <f t="shared" si="12"/>
        <v>10403.359999999999</v>
      </c>
      <c r="O444" s="12">
        <f t="shared" si="13"/>
        <v>10403.359999999999</v>
      </c>
    </row>
    <row r="445" spans="1:16" x14ac:dyDescent="0.25">
      <c r="A445" s="8"/>
      <c r="B445" s="8"/>
      <c r="C445" s="9" t="s">
        <v>148</v>
      </c>
      <c r="D445" s="8" t="s">
        <v>946</v>
      </c>
      <c r="E445" s="8" t="s">
        <v>1351</v>
      </c>
      <c r="F445" s="8">
        <v>12.47</v>
      </c>
      <c r="G445" s="10">
        <v>8</v>
      </c>
      <c r="H445" s="11">
        <v>99.76</v>
      </c>
      <c r="I445" s="11">
        <v>83.854646464646464</v>
      </c>
      <c r="J445" s="11">
        <v>15.905353535353543</v>
      </c>
      <c r="K445" s="8"/>
      <c r="L445" s="8">
        <v>20.239999999999998</v>
      </c>
      <c r="M445" s="12">
        <f t="shared" si="12"/>
        <v>0</v>
      </c>
      <c r="N445" s="12">
        <f t="shared" si="12"/>
        <v>161.91999999999999</v>
      </c>
      <c r="O445" s="12">
        <f t="shared" si="13"/>
        <v>161.91999999999999</v>
      </c>
    </row>
    <row r="446" spans="1:16" x14ac:dyDescent="0.25">
      <c r="A446" s="8"/>
      <c r="B446" s="8"/>
      <c r="C446" s="9"/>
      <c r="D446" s="8"/>
      <c r="E446" s="8" t="s">
        <v>1352</v>
      </c>
      <c r="F446" s="8">
        <v>12.47</v>
      </c>
      <c r="G446" s="10">
        <v>236</v>
      </c>
      <c r="H446" s="11">
        <v>2942.9199999999996</v>
      </c>
      <c r="I446" s="11">
        <v>2320.1298438870526</v>
      </c>
      <c r="J446" s="11">
        <v>622.79015611294744</v>
      </c>
      <c r="K446" s="8"/>
      <c r="L446" s="8">
        <v>20.239999999999998</v>
      </c>
      <c r="M446" s="12">
        <f t="shared" si="12"/>
        <v>0</v>
      </c>
      <c r="N446" s="12">
        <f t="shared" si="12"/>
        <v>4776.6399999999994</v>
      </c>
      <c r="O446" s="12">
        <f t="shared" si="13"/>
        <v>4776.6399999999994</v>
      </c>
    </row>
    <row r="447" spans="1:16" x14ac:dyDescent="0.25">
      <c r="A447" s="8"/>
      <c r="B447" s="8"/>
      <c r="C447" s="9"/>
      <c r="D447" s="8"/>
      <c r="E447" s="8" t="s">
        <v>1355</v>
      </c>
      <c r="F447" s="8">
        <v>12.47</v>
      </c>
      <c r="G447" s="10">
        <v>21</v>
      </c>
      <c r="H447" s="11">
        <v>261.87</v>
      </c>
      <c r="I447" s="11">
        <v>290.56017316017312</v>
      </c>
      <c r="J447" s="11">
        <v>-28.690173160173167</v>
      </c>
      <c r="K447" s="8"/>
      <c r="L447" s="8">
        <v>20.239999999999998</v>
      </c>
      <c r="M447" s="12">
        <f t="shared" si="12"/>
        <v>0</v>
      </c>
      <c r="N447" s="12">
        <f t="shared" si="12"/>
        <v>425.03999999999996</v>
      </c>
      <c r="O447" s="12">
        <f t="shared" si="13"/>
        <v>425.03999999999996</v>
      </c>
    </row>
    <row r="448" spans="1:16" x14ac:dyDescent="0.25">
      <c r="A448" s="8"/>
      <c r="B448" s="8"/>
      <c r="C448" s="9"/>
      <c r="D448" s="8"/>
      <c r="E448" s="8" t="s">
        <v>1356</v>
      </c>
      <c r="F448" s="8">
        <v>12.47</v>
      </c>
      <c r="G448" s="10">
        <v>131</v>
      </c>
      <c r="H448" s="11">
        <v>1633.57</v>
      </c>
      <c r="I448" s="11">
        <v>1863.1852951824915</v>
      </c>
      <c r="J448" s="11">
        <v>-229.61529518249137</v>
      </c>
      <c r="K448" s="8"/>
      <c r="L448" s="8">
        <v>20.239999999999998</v>
      </c>
      <c r="M448" s="12">
        <f t="shared" si="12"/>
        <v>0</v>
      </c>
      <c r="N448" s="12">
        <f t="shared" si="12"/>
        <v>2651.4399999999996</v>
      </c>
      <c r="O448" s="12">
        <f t="shared" si="13"/>
        <v>2651.4399999999996</v>
      </c>
    </row>
    <row r="449" spans="1:16" x14ac:dyDescent="0.25">
      <c r="A449" s="8"/>
      <c r="B449" s="8"/>
      <c r="C449" s="9"/>
      <c r="D449" s="8"/>
      <c r="E449" s="8" t="s">
        <v>1564</v>
      </c>
      <c r="F449" s="8">
        <v>12.47</v>
      </c>
      <c r="G449" s="10">
        <v>513</v>
      </c>
      <c r="H449" s="11">
        <v>6397.1100000000006</v>
      </c>
      <c r="I449" s="11">
        <v>6127.9661210892009</v>
      </c>
      <c r="J449" s="11">
        <v>269.14387891079878</v>
      </c>
      <c r="K449" s="8"/>
      <c r="L449" s="8">
        <v>20.239999999999998</v>
      </c>
      <c r="M449" s="12">
        <f t="shared" si="12"/>
        <v>0</v>
      </c>
      <c r="N449" s="12">
        <f t="shared" si="12"/>
        <v>10383.119999999999</v>
      </c>
      <c r="O449" s="12">
        <f t="shared" si="13"/>
        <v>10383.119999999999</v>
      </c>
    </row>
    <row r="450" spans="1:16" s="7" customFormat="1" x14ac:dyDescent="0.25">
      <c r="A450" s="13"/>
      <c r="B450" s="13" t="s">
        <v>948</v>
      </c>
      <c r="C450" s="14"/>
      <c r="D450" s="13"/>
      <c r="E450" s="13"/>
      <c r="F450" s="13"/>
      <c r="G450" s="15">
        <v>1788</v>
      </c>
      <c r="H450" s="16">
        <v>22296.359999999997</v>
      </c>
      <c r="I450" s="16">
        <v>21122.832128756763</v>
      </c>
      <c r="J450" s="16">
        <v>1173.5278712432319</v>
      </c>
      <c r="K450" s="13"/>
      <c r="L450" s="13"/>
      <c r="M450" s="17"/>
      <c r="N450" s="17"/>
      <c r="O450" s="17">
        <f>SUM(O440:O449)</f>
        <v>36189.119999999995</v>
      </c>
      <c r="P450"/>
    </row>
    <row r="451" spans="1:16" s="7" customFormat="1" x14ac:dyDescent="0.25">
      <c r="A451" s="2" t="s">
        <v>334</v>
      </c>
      <c r="B451" s="2"/>
      <c r="C451" s="3"/>
      <c r="D451" s="2"/>
      <c r="E451" s="2"/>
      <c r="F451" s="2"/>
      <c r="G451" s="4">
        <v>107635</v>
      </c>
      <c r="H451" s="5">
        <v>148505.93000000011</v>
      </c>
      <c r="I451" s="5">
        <v>166240</v>
      </c>
      <c r="J451" s="5">
        <v>-17734.07</v>
      </c>
      <c r="K451" s="2"/>
      <c r="L451" s="2"/>
      <c r="M451" s="6"/>
      <c r="N451" s="6"/>
      <c r="O451" s="6"/>
      <c r="P451"/>
    </row>
    <row r="452" spans="1:16" x14ac:dyDescent="0.25">
      <c r="A452" s="8" t="s">
        <v>335</v>
      </c>
      <c r="B452" s="8" t="s">
        <v>221</v>
      </c>
      <c r="C452" s="9" t="s">
        <v>18</v>
      </c>
      <c r="D452" s="8" t="s">
        <v>38</v>
      </c>
      <c r="E452" s="8" t="s">
        <v>1565</v>
      </c>
      <c r="F452" s="8">
        <v>0.68</v>
      </c>
      <c r="G452" s="10">
        <v>2480</v>
      </c>
      <c r="H452" s="11">
        <v>1686.4</v>
      </c>
      <c r="I452" s="11">
        <v>2142.4625528028314</v>
      </c>
      <c r="J452" s="11">
        <v>-456.06255280283142</v>
      </c>
      <c r="K452" s="8">
        <v>1.69</v>
      </c>
      <c r="L452" s="8"/>
      <c r="M452" s="12">
        <f t="shared" si="12"/>
        <v>4191.2</v>
      </c>
      <c r="N452" s="12">
        <f t="shared" si="12"/>
        <v>0</v>
      </c>
      <c r="O452" s="12">
        <f t="shared" si="13"/>
        <v>4191.2</v>
      </c>
    </row>
    <row r="453" spans="1:16" x14ac:dyDescent="0.25">
      <c r="A453" s="8"/>
      <c r="B453" s="8"/>
      <c r="C453" s="9"/>
      <c r="D453" s="8"/>
      <c r="E453" s="8" t="s">
        <v>1566</v>
      </c>
      <c r="F453" s="8">
        <v>0.66</v>
      </c>
      <c r="G453" s="10">
        <v>3750</v>
      </c>
      <c r="H453" s="11">
        <v>2475</v>
      </c>
      <c r="I453" s="11">
        <v>2597.5804854007815</v>
      </c>
      <c r="J453" s="11">
        <v>-122.58048540078101</v>
      </c>
      <c r="K453" s="8">
        <v>1.71</v>
      </c>
      <c r="L453" s="8"/>
      <c r="M453" s="12">
        <f t="shared" ref="M453:N516" si="14">$G453*K453</f>
        <v>6412.5</v>
      </c>
      <c r="N453" s="12">
        <f t="shared" si="14"/>
        <v>0</v>
      </c>
      <c r="O453" s="12">
        <f t="shared" ref="O453:O516" si="15">M453+N453</f>
        <v>6412.5</v>
      </c>
    </row>
    <row r="454" spans="1:16" x14ac:dyDescent="0.25">
      <c r="A454" s="8"/>
      <c r="B454" s="8"/>
      <c r="C454" s="9"/>
      <c r="D454" s="8"/>
      <c r="E454" s="8" t="s">
        <v>1360</v>
      </c>
      <c r="F454" s="8">
        <v>0.70000000000000007</v>
      </c>
      <c r="G454" s="10">
        <v>3647</v>
      </c>
      <c r="H454" s="11">
        <v>2552.9</v>
      </c>
      <c r="I454" s="11">
        <v>3594.7059227276891</v>
      </c>
      <c r="J454" s="11">
        <v>-1041.8059227276892</v>
      </c>
      <c r="K454" s="8">
        <v>1.3</v>
      </c>
      <c r="L454" s="8"/>
      <c r="M454" s="12">
        <f t="shared" si="14"/>
        <v>4741.1000000000004</v>
      </c>
      <c r="N454" s="12">
        <f t="shared" si="14"/>
        <v>0</v>
      </c>
      <c r="O454" s="12">
        <f t="shared" si="15"/>
        <v>4741.1000000000004</v>
      </c>
    </row>
    <row r="455" spans="1:16" x14ac:dyDescent="0.25">
      <c r="A455" s="8"/>
      <c r="B455" s="8"/>
      <c r="C455" s="9"/>
      <c r="D455" s="8"/>
      <c r="E455" s="8" t="s">
        <v>1567</v>
      </c>
      <c r="F455" s="8">
        <v>0.71</v>
      </c>
      <c r="G455" s="10">
        <v>395</v>
      </c>
      <c r="H455" s="11">
        <v>280.45</v>
      </c>
      <c r="I455" s="11">
        <v>307.25357142857143</v>
      </c>
      <c r="J455" s="11">
        <v>-26.803571428571445</v>
      </c>
      <c r="K455" s="8">
        <v>1.29</v>
      </c>
      <c r="L455" s="8"/>
      <c r="M455" s="12">
        <f t="shared" si="14"/>
        <v>509.55</v>
      </c>
      <c r="N455" s="12">
        <f t="shared" si="14"/>
        <v>0</v>
      </c>
      <c r="O455" s="12">
        <f t="shared" si="15"/>
        <v>509.55</v>
      </c>
    </row>
    <row r="456" spans="1:16" x14ac:dyDescent="0.25">
      <c r="A456" s="8"/>
      <c r="B456" s="8"/>
      <c r="C456" s="9"/>
      <c r="D456" s="8"/>
      <c r="E456" s="8" t="s">
        <v>1568</v>
      </c>
      <c r="F456" s="8">
        <v>0.70000000000000007</v>
      </c>
      <c r="G456" s="10">
        <v>3531</v>
      </c>
      <c r="H456" s="11">
        <v>2471.6999999999998</v>
      </c>
      <c r="I456" s="11">
        <v>2622.6903022147039</v>
      </c>
      <c r="J456" s="11">
        <v>-150.9903022147042</v>
      </c>
      <c r="K456" s="8">
        <v>1.3</v>
      </c>
      <c r="L456" s="8"/>
      <c r="M456" s="12">
        <f t="shared" si="14"/>
        <v>4590.3</v>
      </c>
      <c r="N456" s="12">
        <f t="shared" si="14"/>
        <v>0</v>
      </c>
      <c r="O456" s="12">
        <f t="shared" si="15"/>
        <v>4590.3</v>
      </c>
    </row>
    <row r="457" spans="1:16" x14ac:dyDescent="0.25">
      <c r="A457" s="8"/>
      <c r="B457" s="8"/>
      <c r="C457" s="9"/>
      <c r="D457" s="8"/>
      <c r="E457" s="8" t="s">
        <v>1569</v>
      </c>
      <c r="F457" s="8">
        <v>0.83</v>
      </c>
      <c r="G457" s="10">
        <v>2325</v>
      </c>
      <c r="H457" s="11">
        <v>1929.7499999999998</v>
      </c>
      <c r="I457" s="11">
        <v>1799.489872871224</v>
      </c>
      <c r="J457" s="11">
        <v>130.26012712877591</v>
      </c>
      <c r="K457" s="8">
        <v>2.13</v>
      </c>
      <c r="L457" s="8"/>
      <c r="M457" s="12">
        <f t="shared" si="14"/>
        <v>4952.25</v>
      </c>
      <c r="N457" s="12">
        <f t="shared" si="14"/>
        <v>0</v>
      </c>
      <c r="O457" s="12">
        <f t="shared" si="15"/>
        <v>4952.25</v>
      </c>
    </row>
    <row r="458" spans="1:16" x14ac:dyDescent="0.25">
      <c r="A458" s="8"/>
      <c r="B458" s="8"/>
      <c r="C458" s="9"/>
      <c r="D458" s="8"/>
      <c r="E458" s="8" t="s">
        <v>1194</v>
      </c>
      <c r="F458" s="8">
        <v>0.65</v>
      </c>
      <c r="G458" s="10">
        <v>7000</v>
      </c>
      <c r="H458" s="11">
        <v>4550</v>
      </c>
      <c r="I458" s="11">
        <v>4493.4655415538873</v>
      </c>
      <c r="J458" s="11">
        <v>56.534458446112254</v>
      </c>
      <c r="K458" s="8">
        <v>1.66</v>
      </c>
      <c r="L458" s="8"/>
      <c r="M458" s="12">
        <f t="shared" si="14"/>
        <v>11620</v>
      </c>
      <c r="N458" s="12">
        <f t="shared" si="14"/>
        <v>0</v>
      </c>
      <c r="O458" s="12">
        <f t="shared" si="15"/>
        <v>11620</v>
      </c>
    </row>
    <row r="459" spans="1:16" x14ac:dyDescent="0.25">
      <c r="A459" s="8"/>
      <c r="B459" s="8"/>
      <c r="C459" s="9"/>
      <c r="D459" s="8"/>
      <c r="E459" s="8" t="s">
        <v>1195</v>
      </c>
      <c r="F459" s="8">
        <v>0.65</v>
      </c>
      <c r="G459" s="10">
        <v>985</v>
      </c>
      <c r="H459" s="11">
        <v>640.25</v>
      </c>
      <c r="I459" s="11">
        <v>626.9352432769798</v>
      </c>
      <c r="J459" s="11">
        <v>13.314756723020217</v>
      </c>
      <c r="K459" s="8">
        <v>1.79</v>
      </c>
      <c r="L459" s="8"/>
      <c r="M459" s="12">
        <f t="shared" si="14"/>
        <v>1763.15</v>
      </c>
      <c r="N459" s="12">
        <f t="shared" si="14"/>
        <v>0</v>
      </c>
      <c r="O459" s="12">
        <f t="shared" si="15"/>
        <v>1763.15</v>
      </c>
    </row>
    <row r="460" spans="1:16" x14ac:dyDescent="0.25">
      <c r="A460" s="8"/>
      <c r="B460" s="8"/>
      <c r="C460" s="9"/>
      <c r="D460" s="8"/>
      <c r="E460" s="8" t="s">
        <v>1178</v>
      </c>
      <c r="F460" s="8">
        <v>0.65</v>
      </c>
      <c r="G460" s="10">
        <v>826</v>
      </c>
      <c r="H460" s="11">
        <v>536.9</v>
      </c>
      <c r="I460" s="11">
        <v>673.81840575638671</v>
      </c>
      <c r="J460" s="11">
        <v>-136.91840575638676</v>
      </c>
      <c r="K460" s="8">
        <v>1.64</v>
      </c>
      <c r="L460" s="8"/>
      <c r="M460" s="12">
        <f t="shared" si="14"/>
        <v>1354.6399999999999</v>
      </c>
      <c r="N460" s="12">
        <f t="shared" si="14"/>
        <v>0</v>
      </c>
      <c r="O460" s="12">
        <f t="shared" si="15"/>
        <v>1354.6399999999999</v>
      </c>
    </row>
    <row r="461" spans="1:16" x14ac:dyDescent="0.25">
      <c r="A461" s="8"/>
      <c r="B461" s="8"/>
      <c r="C461" s="9"/>
      <c r="D461" s="8"/>
      <c r="E461" s="8" t="s">
        <v>1179</v>
      </c>
      <c r="F461" s="8">
        <v>0.65</v>
      </c>
      <c r="G461" s="10">
        <v>312</v>
      </c>
      <c r="H461" s="11">
        <v>202.8</v>
      </c>
      <c r="I461" s="11">
        <v>256.17460683335088</v>
      </c>
      <c r="J461" s="11">
        <v>-53.374606833350882</v>
      </c>
      <c r="K461" s="8">
        <v>1.76</v>
      </c>
      <c r="L461" s="8"/>
      <c r="M461" s="12">
        <f t="shared" si="14"/>
        <v>549.12</v>
      </c>
      <c r="N461" s="12">
        <f t="shared" si="14"/>
        <v>0</v>
      </c>
      <c r="O461" s="12">
        <f t="shared" si="15"/>
        <v>549.12</v>
      </c>
    </row>
    <row r="462" spans="1:16" x14ac:dyDescent="0.25">
      <c r="A462" s="8"/>
      <c r="B462" s="8"/>
      <c r="C462" s="9"/>
      <c r="D462" s="8"/>
      <c r="E462" s="8" t="s">
        <v>1196</v>
      </c>
      <c r="F462" s="8">
        <v>0.65</v>
      </c>
      <c r="G462" s="10">
        <v>3990</v>
      </c>
      <c r="H462" s="11">
        <v>2593.5</v>
      </c>
      <c r="I462" s="11">
        <v>2418.6471793441201</v>
      </c>
      <c r="J462" s="11">
        <v>174.85282065588001</v>
      </c>
      <c r="K462" s="8">
        <v>1.66</v>
      </c>
      <c r="L462" s="8"/>
      <c r="M462" s="12">
        <f t="shared" si="14"/>
        <v>6623.4</v>
      </c>
      <c r="N462" s="12">
        <f t="shared" si="14"/>
        <v>0</v>
      </c>
      <c r="O462" s="12">
        <f t="shared" si="15"/>
        <v>6623.4</v>
      </c>
    </row>
    <row r="463" spans="1:16" x14ac:dyDescent="0.25">
      <c r="A463" s="8"/>
      <c r="B463" s="8"/>
      <c r="C463" s="9"/>
      <c r="D463" s="8"/>
      <c r="E463" s="8" t="s">
        <v>1197</v>
      </c>
      <c r="F463" s="8">
        <v>0.65</v>
      </c>
      <c r="G463" s="10">
        <v>400</v>
      </c>
      <c r="H463" s="11">
        <v>260</v>
      </c>
      <c r="I463" s="11">
        <v>246.7763157894737</v>
      </c>
      <c r="J463" s="11">
        <v>13.223684210526315</v>
      </c>
      <c r="K463" s="8">
        <v>1.79</v>
      </c>
      <c r="L463" s="8"/>
      <c r="M463" s="12">
        <f t="shared" si="14"/>
        <v>716</v>
      </c>
      <c r="N463" s="12">
        <f t="shared" si="14"/>
        <v>0</v>
      </c>
      <c r="O463" s="12">
        <f t="shared" si="15"/>
        <v>716</v>
      </c>
    </row>
    <row r="464" spans="1:16" x14ac:dyDescent="0.25">
      <c r="A464" s="8"/>
      <c r="B464" s="8"/>
      <c r="C464" s="9" t="s">
        <v>300</v>
      </c>
      <c r="D464" s="8" t="s">
        <v>38</v>
      </c>
      <c r="E464" s="8" t="s">
        <v>1411</v>
      </c>
      <c r="F464" s="8">
        <v>0.68</v>
      </c>
      <c r="G464" s="10">
        <v>1686</v>
      </c>
      <c r="H464" s="11">
        <v>1146.48</v>
      </c>
      <c r="I464" s="11">
        <v>1070.7980250390494</v>
      </c>
      <c r="J464" s="11">
        <v>75.681974960950569</v>
      </c>
      <c r="K464" s="8">
        <v>1.82</v>
      </c>
      <c r="L464" s="8"/>
      <c r="M464" s="12">
        <f t="shared" si="14"/>
        <v>3068.52</v>
      </c>
      <c r="N464" s="12">
        <f t="shared" si="14"/>
        <v>0</v>
      </c>
      <c r="O464" s="12">
        <f t="shared" si="15"/>
        <v>3068.52</v>
      </c>
    </row>
    <row r="465" spans="1:15" x14ac:dyDescent="0.25">
      <c r="A465" s="8"/>
      <c r="B465" s="8"/>
      <c r="C465" s="9"/>
      <c r="D465" s="8"/>
      <c r="E465" s="8" t="s">
        <v>1570</v>
      </c>
      <c r="F465" s="8">
        <v>0.68</v>
      </c>
      <c r="G465" s="10">
        <v>3713</v>
      </c>
      <c r="H465" s="11">
        <v>2524.8400000000006</v>
      </c>
      <c r="I465" s="11">
        <v>2168.0468158143299</v>
      </c>
      <c r="J465" s="11">
        <v>356.79318418567038</v>
      </c>
      <c r="K465" s="8">
        <v>1.82</v>
      </c>
      <c r="L465" s="8"/>
      <c r="M465" s="12">
        <f t="shared" si="14"/>
        <v>6757.66</v>
      </c>
      <c r="N465" s="12">
        <f t="shared" si="14"/>
        <v>0</v>
      </c>
      <c r="O465" s="12">
        <f t="shared" si="15"/>
        <v>6757.66</v>
      </c>
    </row>
    <row r="466" spans="1:15" x14ac:dyDescent="0.25">
      <c r="A466" s="8"/>
      <c r="B466" s="8"/>
      <c r="C466" s="9"/>
      <c r="D466" s="8"/>
      <c r="E466" s="8" t="s">
        <v>1571</v>
      </c>
      <c r="F466" s="8">
        <v>0.66</v>
      </c>
      <c r="G466" s="10">
        <v>39</v>
      </c>
      <c r="H466" s="11">
        <v>25.74</v>
      </c>
      <c r="I466" s="11">
        <v>23.913851351351354</v>
      </c>
      <c r="J466" s="11">
        <v>1.826148648648644</v>
      </c>
      <c r="K466" s="8">
        <v>1.97</v>
      </c>
      <c r="L466" s="8"/>
      <c r="M466" s="12">
        <f t="shared" si="14"/>
        <v>76.83</v>
      </c>
      <c r="N466" s="12">
        <f t="shared" si="14"/>
        <v>0</v>
      </c>
      <c r="O466" s="12">
        <f t="shared" si="15"/>
        <v>76.83</v>
      </c>
    </row>
    <row r="467" spans="1:15" x14ac:dyDescent="0.25">
      <c r="A467" s="8"/>
      <c r="B467" s="8"/>
      <c r="C467" s="9"/>
      <c r="D467" s="8"/>
      <c r="E467" s="8" t="s">
        <v>1566</v>
      </c>
      <c r="F467" s="8">
        <v>0.66</v>
      </c>
      <c r="G467" s="10">
        <v>2262</v>
      </c>
      <c r="H467" s="11">
        <v>1492.92</v>
      </c>
      <c r="I467" s="11">
        <v>1377.2130940481597</v>
      </c>
      <c r="J467" s="11">
        <v>115.7069059518401</v>
      </c>
      <c r="K467" s="8">
        <v>1.71</v>
      </c>
      <c r="L467" s="8"/>
      <c r="M467" s="12">
        <f t="shared" si="14"/>
        <v>3868.02</v>
      </c>
      <c r="N467" s="12">
        <f t="shared" si="14"/>
        <v>0</v>
      </c>
      <c r="O467" s="12">
        <f t="shared" si="15"/>
        <v>3868.02</v>
      </c>
    </row>
    <row r="468" spans="1:15" x14ac:dyDescent="0.25">
      <c r="A468" s="8"/>
      <c r="B468" s="8"/>
      <c r="C468" s="9"/>
      <c r="D468" s="8"/>
      <c r="E468" s="8" t="s">
        <v>1572</v>
      </c>
      <c r="F468" s="8">
        <v>0.68</v>
      </c>
      <c r="G468" s="10">
        <v>1781</v>
      </c>
      <c r="H468" s="11">
        <v>1211.08</v>
      </c>
      <c r="I468" s="11">
        <v>1027.0556635329044</v>
      </c>
      <c r="J468" s="11">
        <v>184.02433646709551</v>
      </c>
      <c r="K468" s="8">
        <v>1.82</v>
      </c>
      <c r="L468" s="8"/>
      <c r="M468" s="12">
        <f t="shared" si="14"/>
        <v>3241.42</v>
      </c>
      <c r="N468" s="12">
        <f t="shared" si="14"/>
        <v>0</v>
      </c>
      <c r="O468" s="12">
        <f t="shared" si="15"/>
        <v>3241.42</v>
      </c>
    </row>
    <row r="469" spans="1:15" x14ac:dyDescent="0.25">
      <c r="A469" s="8"/>
      <c r="B469" s="8"/>
      <c r="C469" s="9"/>
      <c r="D469" s="8"/>
      <c r="E469" s="8" t="s">
        <v>1573</v>
      </c>
      <c r="F469" s="8">
        <v>0.66</v>
      </c>
      <c r="G469" s="10">
        <v>6235</v>
      </c>
      <c r="H469" s="11">
        <v>4115.1000000000004</v>
      </c>
      <c r="I469" s="11">
        <v>3903.5065482299051</v>
      </c>
      <c r="J469" s="11">
        <v>211.59345177009516</v>
      </c>
      <c r="K469" s="8">
        <v>1.71</v>
      </c>
      <c r="L469" s="8"/>
      <c r="M469" s="12">
        <f t="shared" si="14"/>
        <v>10661.85</v>
      </c>
      <c r="N469" s="12">
        <f t="shared" si="14"/>
        <v>0</v>
      </c>
      <c r="O469" s="12">
        <f t="shared" si="15"/>
        <v>10661.85</v>
      </c>
    </row>
    <row r="470" spans="1:15" x14ac:dyDescent="0.25">
      <c r="A470" s="8"/>
      <c r="B470" s="8"/>
      <c r="C470" s="9"/>
      <c r="D470" s="8"/>
      <c r="E470" s="8" t="s">
        <v>1574</v>
      </c>
      <c r="F470" s="8">
        <v>0.63</v>
      </c>
      <c r="G470" s="10">
        <v>502</v>
      </c>
      <c r="H470" s="11">
        <v>316.26</v>
      </c>
      <c r="I470" s="11">
        <v>330.71869328493648</v>
      </c>
      <c r="J470" s="11">
        <v>-14.458693284936487</v>
      </c>
      <c r="K470" s="8">
        <v>1.85</v>
      </c>
      <c r="L470" s="8"/>
      <c r="M470" s="12">
        <f t="shared" si="14"/>
        <v>928.7</v>
      </c>
      <c r="N470" s="12">
        <f t="shared" si="14"/>
        <v>0</v>
      </c>
      <c r="O470" s="12">
        <f t="shared" si="15"/>
        <v>928.7</v>
      </c>
    </row>
    <row r="471" spans="1:15" x14ac:dyDescent="0.25">
      <c r="A471" s="8"/>
      <c r="B471" s="8"/>
      <c r="C471" s="9"/>
      <c r="D471" s="8"/>
      <c r="E471" s="8" t="s">
        <v>1575</v>
      </c>
      <c r="F471" s="8">
        <v>0.70000000000000007</v>
      </c>
      <c r="G471" s="10">
        <v>5503</v>
      </c>
      <c r="H471" s="11">
        <v>3852.1000000000004</v>
      </c>
      <c r="I471" s="11">
        <v>3319.235277319855</v>
      </c>
      <c r="J471" s="11">
        <v>532.86472268014529</v>
      </c>
      <c r="K471" s="8">
        <v>1.3</v>
      </c>
      <c r="L471" s="8"/>
      <c r="M471" s="12">
        <f t="shared" si="14"/>
        <v>7153.9000000000005</v>
      </c>
      <c r="N471" s="12">
        <f t="shared" si="14"/>
        <v>0</v>
      </c>
      <c r="O471" s="12">
        <f t="shared" si="15"/>
        <v>7153.9000000000005</v>
      </c>
    </row>
    <row r="472" spans="1:15" x14ac:dyDescent="0.25">
      <c r="A472" s="8"/>
      <c r="B472" s="8"/>
      <c r="C472" s="9"/>
      <c r="D472" s="8"/>
      <c r="E472" s="8" t="s">
        <v>1363</v>
      </c>
      <c r="F472" s="8">
        <v>0.8</v>
      </c>
      <c r="G472" s="10">
        <v>171</v>
      </c>
      <c r="H472" s="11">
        <v>136.80000000000001</v>
      </c>
      <c r="I472" s="11">
        <v>95.500889480778511</v>
      </c>
      <c r="J472" s="11">
        <v>41.2991105192215</v>
      </c>
      <c r="K472" s="8">
        <v>2.1</v>
      </c>
      <c r="L472" s="8"/>
      <c r="M472" s="12">
        <f t="shared" si="14"/>
        <v>359.1</v>
      </c>
      <c r="N472" s="12">
        <f t="shared" si="14"/>
        <v>0</v>
      </c>
      <c r="O472" s="12">
        <f t="shared" si="15"/>
        <v>359.1</v>
      </c>
    </row>
    <row r="473" spans="1:15" x14ac:dyDescent="0.25">
      <c r="A473" s="8"/>
      <c r="B473" s="8"/>
      <c r="C473" s="9"/>
      <c r="D473" s="8"/>
      <c r="E473" s="8" t="s">
        <v>1364</v>
      </c>
      <c r="F473" s="8">
        <v>0.8</v>
      </c>
      <c r="G473" s="10">
        <v>68</v>
      </c>
      <c r="H473" s="11">
        <v>54.4</v>
      </c>
      <c r="I473" s="11">
        <v>44.798548094373864</v>
      </c>
      <c r="J473" s="11">
        <v>9.6014519056261349</v>
      </c>
      <c r="K473" s="8">
        <v>2.2599999999999998</v>
      </c>
      <c r="L473" s="8"/>
      <c r="M473" s="12">
        <f t="shared" si="14"/>
        <v>153.67999999999998</v>
      </c>
      <c r="N473" s="12">
        <f t="shared" si="14"/>
        <v>0</v>
      </c>
      <c r="O473" s="12">
        <f t="shared" si="15"/>
        <v>153.67999999999998</v>
      </c>
    </row>
    <row r="474" spans="1:15" x14ac:dyDescent="0.25">
      <c r="A474" s="8"/>
      <c r="B474" s="8"/>
      <c r="C474" s="9"/>
      <c r="D474" s="8"/>
      <c r="E474" s="8" t="s">
        <v>1576</v>
      </c>
      <c r="F474" s="8">
        <v>0.93</v>
      </c>
      <c r="G474" s="10">
        <v>1726</v>
      </c>
      <c r="H474" s="11">
        <v>1605.1799999999998</v>
      </c>
      <c r="I474" s="11">
        <v>1170.165442676474</v>
      </c>
      <c r="J474" s="11">
        <v>435.01455732352611</v>
      </c>
      <c r="K474" s="8">
        <v>2.2400000000000002</v>
      </c>
      <c r="L474" s="8"/>
      <c r="M474" s="12">
        <f t="shared" si="14"/>
        <v>3866.2400000000002</v>
      </c>
      <c r="N474" s="12">
        <f t="shared" si="14"/>
        <v>0</v>
      </c>
      <c r="O474" s="12">
        <f t="shared" si="15"/>
        <v>3866.2400000000002</v>
      </c>
    </row>
    <row r="475" spans="1:15" x14ac:dyDescent="0.25">
      <c r="A475" s="8"/>
      <c r="B475" s="8"/>
      <c r="C475" s="9"/>
      <c r="D475" s="8"/>
      <c r="E475" s="8" t="s">
        <v>1367</v>
      </c>
      <c r="F475" s="8">
        <v>0.79</v>
      </c>
      <c r="G475" s="10">
        <v>117</v>
      </c>
      <c r="H475" s="11">
        <v>92.429999999999993</v>
      </c>
      <c r="I475" s="11">
        <v>72.778819758111254</v>
      </c>
      <c r="J475" s="11">
        <v>19.651180241888735</v>
      </c>
      <c r="K475" s="8">
        <v>2.14</v>
      </c>
      <c r="L475" s="8"/>
      <c r="M475" s="12">
        <f t="shared" si="14"/>
        <v>250.38000000000002</v>
      </c>
      <c r="N475" s="12">
        <f t="shared" si="14"/>
        <v>0</v>
      </c>
      <c r="O475" s="12">
        <f t="shared" si="15"/>
        <v>250.38000000000002</v>
      </c>
    </row>
    <row r="476" spans="1:15" x14ac:dyDescent="0.25">
      <c r="A476" s="8"/>
      <c r="B476" s="8"/>
      <c r="C476" s="9"/>
      <c r="D476" s="8"/>
      <c r="E476" s="8" t="s">
        <v>1369</v>
      </c>
      <c r="F476" s="8">
        <v>0.79</v>
      </c>
      <c r="G476" s="10">
        <v>750</v>
      </c>
      <c r="H476" s="11">
        <v>592.49999999999989</v>
      </c>
      <c r="I476" s="11">
        <v>455.11275354860794</v>
      </c>
      <c r="J476" s="11">
        <v>137.38724645139206</v>
      </c>
      <c r="K476" s="8">
        <v>2.13</v>
      </c>
      <c r="L476" s="8"/>
      <c r="M476" s="12">
        <f t="shared" si="14"/>
        <v>1597.5</v>
      </c>
      <c r="N476" s="12">
        <f t="shared" si="14"/>
        <v>0</v>
      </c>
      <c r="O476" s="12">
        <f t="shared" si="15"/>
        <v>1597.5</v>
      </c>
    </row>
    <row r="477" spans="1:15" x14ac:dyDescent="0.25">
      <c r="A477" s="8"/>
      <c r="B477" s="8"/>
      <c r="C477" s="9"/>
      <c r="D477" s="8"/>
      <c r="E477" s="8" t="s">
        <v>1577</v>
      </c>
      <c r="F477" s="8">
        <v>0.72</v>
      </c>
      <c r="G477" s="10">
        <v>10</v>
      </c>
      <c r="H477" s="11">
        <v>7.2</v>
      </c>
      <c r="I477" s="11">
        <v>6.1317567567567561</v>
      </c>
      <c r="J477" s="11">
        <v>1.068243243243244</v>
      </c>
      <c r="K477" s="8">
        <v>1.34</v>
      </c>
      <c r="L477" s="8"/>
      <c r="M477" s="12">
        <f t="shared" si="14"/>
        <v>13.4</v>
      </c>
      <c r="N477" s="12">
        <f t="shared" si="14"/>
        <v>0</v>
      </c>
      <c r="O477" s="12">
        <f t="shared" si="15"/>
        <v>13.4</v>
      </c>
    </row>
    <row r="478" spans="1:15" x14ac:dyDescent="0.25">
      <c r="A478" s="8"/>
      <c r="B478" s="8"/>
      <c r="C478" s="9"/>
      <c r="D478" s="8"/>
      <c r="E478" s="8" t="s">
        <v>1371</v>
      </c>
      <c r="F478" s="8">
        <v>0.79</v>
      </c>
      <c r="G478" s="10">
        <v>497</v>
      </c>
      <c r="H478" s="11">
        <v>392.63</v>
      </c>
      <c r="I478" s="11">
        <v>308.58382141343088</v>
      </c>
      <c r="J478" s="11">
        <v>84.046178586569084</v>
      </c>
      <c r="K478" s="8">
        <v>2.14</v>
      </c>
      <c r="L478" s="8"/>
      <c r="M478" s="12">
        <f t="shared" si="14"/>
        <v>1063.5800000000002</v>
      </c>
      <c r="N478" s="12">
        <f t="shared" si="14"/>
        <v>0</v>
      </c>
      <c r="O478" s="12">
        <f t="shared" si="15"/>
        <v>1063.5800000000002</v>
      </c>
    </row>
    <row r="479" spans="1:15" x14ac:dyDescent="0.25">
      <c r="A479" s="8"/>
      <c r="B479" s="8"/>
      <c r="C479" s="9"/>
      <c r="D479" s="8"/>
      <c r="E479" s="8" t="s">
        <v>1373</v>
      </c>
      <c r="F479" s="8">
        <v>0.79</v>
      </c>
      <c r="G479" s="10">
        <v>1234</v>
      </c>
      <c r="H479" s="11">
        <v>974.86000000000013</v>
      </c>
      <c r="I479" s="11">
        <v>754.94460182145508</v>
      </c>
      <c r="J479" s="11">
        <v>219.91539817854499</v>
      </c>
      <c r="K479" s="8">
        <v>2.14</v>
      </c>
      <c r="L479" s="8"/>
      <c r="M479" s="12">
        <f t="shared" si="14"/>
        <v>2640.76</v>
      </c>
      <c r="N479" s="12">
        <f t="shared" si="14"/>
        <v>0</v>
      </c>
      <c r="O479" s="12">
        <f t="shared" si="15"/>
        <v>2640.76</v>
      </c>
    </row>
    <row r="480" spans="1:15" x14ac:dyDescent="0.25">
      <c r="A480" s="8"/>
      <c r="B480" s="8"/>
      <c r="C480" s="9"/>
      <c r="D480" s="8"/>
      <c r="E480" s="8" t="s">
        <v>1578</v>
      </c>
      <c r="F480" s="8">
        <v>0.81</v>
      </c>
      <c r="G480" s="10">
        <v>1239</v>
      </c>
      <c r="H480" s="11">
        <v>1003.59</v>
      </c>
      <c r="I480" s="11">
        <v>792.69529605500202</v>
      </c>
      <c r="J480" s="11">
        <v>210.89470394499807</v>
      </c>
      <c r="K480" s="8">
        <v>2.21</v>
      </c>
      <c r="L480" s="8"/>
      <c r="M480" s="12">
        <f t="shared" si="14"/>
        <v>2738.19</v>
      </c>
      <c r="N480" s="12">
        <f t="shared" si="14"/>
        <v>0</v>
      </c>
      <c r="O480" s="12">
        <f t="shared" si="15"/>
        <v>2738.19</v>
      </c>
    </row>
    <row r="481" spans="1:15" x14ac:dyDescent="0.25">
      <c r="A481" s="8"/>
      <c r="B481" s="8"/>
      <c r="C481" s="9"/>
      <c r="D481" s="8"/>
      <c r="E481" s="8" t="s">
        <v>1579</v>
      </c>
      <c r="F481" s="8">
        <v>0.81</v>
      </c>
      <c r="G481" s="10">
        <v>710</v>
      </c>
      <c r="H481" s="11">
        <v>575.1</v>
      </c>
      <c r="I481" s="11">
        <v>488.82043879907621</v>
      </c>
      <c r="J481" s="11">
        <v>86.279561200923808</v>
      </c>
      <c r="K481" s="8">
        <v>2.21</v>
      </c>
      <c r="L481" s="8"/>
      <c r="M481" s="12">
        <f t="shared" si="14"/>
        <v>1569.1</v>
      </c>
      <c r="N481" s="12">
        <f t="shared" si="14"/>
        <v>0</v>
      </c>
      <c r="O481" s="12">
        <f t="shared" si="15"/>
        <v>1569.1</v>
      </c>
    </row>
    <row r="482" spans="1:15" x14ac:dyDescent="0.25">
      <c r="A482" s="8"/>
      <c r="B482" s="8"/>
      <c r="C482" s="9"/>
      <c r="D482" s="8"/>
      <c r="E482" s="8" t="s">
        <v>1580</v>
      </c>
      <c r="F482" s="8">
        <v>0.8</v>
      </c>
      <c r="G482" s="10">
        <v>1554</v>
      </c>
      <c r="H482" s="11">
        <v>1243.2</v>
      </c>
      <c r="I482" s="11">
        <v>1133.6459574468086</v>
      </c>
      <c r="J482" s="11">
        <v>109.55404255319149</v>
      </c>
      <c r="K482" s="8">
        <v>2.0699999999999998</v>
      </c>
      <c r="L482" s="8"/>
      <c r="M482" s="12">
        <f t="shared" si="14"/>
        <v>3216.7799999999997</v>
      </c>
      <c r="N482" s="12">
        <f t="shared" si="14"/>
        <v>0</v>
      </c>
      <c r="O482" s="12">
        <f t="shared" si="15"/>
        <v>3216.7799999999997</v>
      </c>
    </row>
    <row r="483" spans="1:15" x14ac:dyDescent="0.25">
      <c r="A483" s="8"/>
      <c r="B483" s="8"/>
      <c r="C483" s="9"/>
      <c r="D483" s="8"/>
      <c r="E483" s="8" t="s">
        <v>1581</v>
      </c>
      <c r="F483" s="8">
        <v>0.81</v>
      </c>
      <c r="G483" s="10">
        <v>8</v>
      </c>
      <c r="H483" s="11">
        <v>6.48</v>
      </c>
      <c r="I483" s="11">
        <v>7.7440000000000007</v>
      </c>
      <c r="J483" s="11">
        <v>-1.2640000000000002</v>
      </c>
      <c r="K483" s="8">
        <v>2.21</v>
      </c>
      <c r="L483" s="8"/>
      <c r="M483" s="12">
        <f t="shared" si="14"/>
        <v>17.68</v>
      </c>
      <c r="N483" s="12">
        <f t="shared" si="14"/>
        <v>0</v>
      </c>
      <c r="O483" s="12">
        <f t="shared" si="15"/>
        <v>17.68</v>
      </c>
    </row>
    <row r="484" spans="1:15" x14ac:dyDescent="0.25">
      <c r="A484" s="8"/>
      <c r="B484" s="8"/>
      <c r="C484" s="9"/>
      <c r="D484" s="8"/>
      <c r="E484" s="8" t="s">
        <v>1569</v>
      </c>
      <c r="F484" s="8">
        <v>0.83</v>
      </c>
      <c r="G484" s="10">
        <v>4604</v>
      </c>
      <c r="H484" s="11">
        <v>3821.3199999999997</v>
      </c>
      <c r="I484" s="11">
        <v>3085.0617832912235</v>
      </c>
      <c r="J484" s="11">
        <v>736.25821670877633</v>
      </c>
      <c r="K484" s="8">
        <v>2.13</v>
      </c>
      <c r="L484" s="8"/>
      <c r="M484" s="12">
        <f t="shared" si="14"/>
        <v>9806.5199999999986</v>
      </c>
      <c r="N484" s="12">
        <f t="shared" si="14"/>
        <v>0</v>
      </c>
      <c r="O484" s="12">
        <f t="shared" si="15"/>
        <v>9806.5199999999986</v>
      </c>
    </row>
    <row r="485" spans="1:15" x14ac:dyDescent="0.25">
      <c r="A485" s="8"/>
      <c r="B485" s="8"/>
      <c r="C485" s="9"/>
      <c r="D485" s="8"/>
      <c r="E485" s="8" t="s">
        <v>1163</v>
      </c>
      <c r="F485" s="8">
        <v>0.65</v>
      </c>
      <c r="G485" s="10">
        <v>63</v>
      </c>
      <c r="H485" s="11">
        <v>40.950000000000003</v>
      </c>
      <c r="I485" s="11">
        <v>40.050788091068299</v>
      </c>
      <c r="J485" s="11">
        <v>0.89921190893170433</v>
      </c>
      <c r="K485" s="8">
        <v>1.66</v>
      </c>
      <c r="L485" s="8"/>
      <c r="M485" s="12">
        <f t="shared" si="14"/>
        <v>104.58</v>
      </c>
      <c r="N485" s="12">
        <f t="shared" si="14"/>
        <v>0</v>
      </c>
      <c r="O485" s="12">
        <f t="shared" si="15"/>
        <v>104.58</v>
      </c>
    </row>
    <row r="486" spans="1:15" x14ac:dyDescent="0.25">
      <c r="A486" s="8"/>
      <c r="B486" s="8"/>
      <c r="C486" s="9"/>
      <c r="D486" s="8"/>
      <c r="E486" s="8" t="s">
        <v>1376</v>
      </c>
      <c r="F486" s="8">
        <v>0.65</v>
      </c>
      <c r="G486" s="10">
        <v>187</v>
      </c>
      <c r="H486" s="11">
        <v>121.55</v>
      </c>
      <c r="I486" s="11">
        <v>103.47713414634146</v>
      </c>
      <c r="J486" s="11">
        <v>18.072865853658541</v>
      </c>
      <c r="K486" s="8">
        <v>1.66</v>
      </c>
      <c r="L486" s="8"/>
      <c r="M486" s="12">
        <f t="shared" si="14"/>
        <v>310.41999999999996</v>
      </c>
      <c r="N486" s="12">
        <f t="shared" si="14"/>
        <v>0</v>
      </c>
      <c r="O486" s="12">
        <f t="shared" si="15"/>
        <v>310.41999999999996</v>
      </c>
    </row>
    <row r="487" spans="1:15" x14ac:dyDescent="0.25">
      <c r="A487" s="8"/>
      <c r="B487" s="8"/>
      <c r="C487" s="9" t="s">
        <v>285</v>
      </c>
      <c r="D487" s="8" t="s">
        <v>38</v>
      </c>
      <c r="E487" s="8" t="s">
        <v>1411</v>
      </c>
      <c r="F487" s="8">
        <v>0.68</v>
      </c>
      <c r="G487" s="10">
        <v>1686</v>
      </c>
      <c r="H487" s="11">
        <v>1146.48</v>
      </c>
      <c r="I487" s="11">
        <v>1071.4070156605203</v>
      </c>
      <c r="J487" s="11">
        <v>75.072984339479703</v>
      </c>
      <c r="K487" s="8">
        <v>1.82</v>
      </c>
      <c r="L487" s="8"/>
      <c r="M487" s="12">
        <f t="shared" si="14"/>
        <v>3068.52</v>
      </c>
      <c r="N487" s="12">
        <f t="shared" si="14"/>
        <v>0</v>
      </c>
      <c r="O487" s="12">
        <f t="shared" si="15"/>
        <v>3068.52</v>
      </c>
    </row>
    <row r="488" spans="1:15" x14ac:dyDescent="0.25">
      <c r="A488" s="8"/>
      <c r="B488" s="8"/>
      <c r="C488" s="9"/>
      <c r="D488" s="8"/>
      <c r="E488" s="8" t="s">
        <v>1570</v>
      </c>
      <c r="F488" s="8">
        <v>0.68</v>
      </c>
      <c r="G488" s="10">
        <v>3714</v>
      </c>
      <c r="H488" s="11">
        <v>2525.52</v>
      </c>
      <c r="I488" s="11">
        <v>2169.1756625538528</v>
      </c>
      <c r="J488" s="11">
        <v>356.34433744614694</v>
      </c>
      <c r="K488" s="8">
        <v>1.82</v>
      </c>
      <c r="L488" s="8"/>
      <c r="M488" s="12">
        <f t="shared" si="14"/>
        <v>6759.4800000000005</v>
      </c>
      <c r="N488" s="12">
        <f t="shared" si="14"/>
        <v>0</v>
      </c>
      <c r="O488" s="12">
        <f t="shared" si="15"/>
        <v>6759.4800000000005</v>
      </c>
    </row>
    <row r="489" spans="1:15" x14ac:dyDescent="0.25">
      <c r="A489" s="8"/>
      <c r="B489" s="8"/>
      <c r="C489" s="9"/>
      <c r="D489" s="8"/>
      <c r="E489" s="8" t="s">
        <v>1571</v>
      </c>
      <c r="F489" s="8">
        <v>0.66</v>
      </c>
      <c r="G489" s="10">
        <v>39</v>
      </c>
      <c r="H489" s="11">
        <v>25.74</v>
      </c>
      <c r="I489" s="11">
        <v>23.913851351351354</v>
      </c>
      <c r="J489" s="11">
        <v>1.826148648648644</v>
      </c>
      <c r="K489" s="8">
        <v>1.97</v>
      </c>
      <c r="L489" s="8"/>
      <c r="M489" s="12">
        <f t="shared" si="14"/>
        <v>76.83</v>
      </c>
      <c r="N489" s="12">
        <f t="shared" si="14"/>
        <v>0</v>
      </c>
      <c r="O489" s="12">
        <f t="shared" si="15"/>
        <v>76.83</v>
      </c>
    </row>
    <row r="490" spans="1:15" x14ac:dyDescent="0.25">
      <c r="A490" s="8"/>
      <c r="B490" s="8"/>
      <c r="C490" s="9"/>
      <c r="D490" s="8"/>
      <c r="E490" s="8" t="s">
        <v>1566</v>
      </c>
      <c r="F490" s="8">
        <v>0.66</v>
      </c>
      <c r="G490" s="10">
        <v>2263</v>
      </c>
      <c r="H490" s="11">
        <v>1493.58</v>
      </c>
      <c r="I490" s="11">
        <v>1377.7290345297592</v>
      </c>
      <c r="J490" s="11">
        <v>115.85096547024084</v>
      </c>
      <c r="K490" s="8">
        <v>1.71</v>
      </c>
      <c r="L490" s="8"/>
      <c r="M490" s="12">
        <f t="shared" si="14"/>
        <v>3869.73</v>
      </c>
      <c r="N490" s="12">
        <f t="shared" si="14"/>
        <v>0</v>
      </c>
      <c r="O490" s="12">
        <f t="shared" si="15"/>
        <v>3869.73</v>
      </c>
    </row>
    <row r="491" spans="1:15" x14ac:dyDescent="0.25">
      <c r="A491" s="8"/>
      <c r="B491" s="8"/>
      <c r="C491" s="9"/>
      <c r="D491" s="8"/>
      <c r="E491" s="8" t="s">
        <v>1572</v>
      </c>
      <c r="F491" s="8">
        <v>0.68</v>
      </c>
      <c r="G491" s="10">
        <v>1781</v>
      </c>
      <c r="H491" s="11">
        <v>1211.0800000000002</v>
      </c>
      <c r="I491" s="11">
        <v>1027.0523086053413</v>
      </c>
      <c r="J491" s="11">
        <v>184.02769139465886</v>
      </c>
      <c r="K491" s="8">
        <v>1.82</v>
      </c>
      <c r="L491" s="8"/>
      <c r="M491" s="12">
        <f t="shared" si="14"/>
        <v>3241.42</v>
      </c>
      <c r="N491" s="12">
        <f t="shared" si="14"/>
        <v>0</v>
      </c>
      <c r="O491" s="12">
        <f t="shared" si="15"/>
        <v>3241.42</v>
      </c>
    </row>
    <row r="492" spans="1:15" x14ac:dyDescent="0.25">
      <c r="A492" s="8"/>
      <c r="B492" s="8"/>
      <c r="C492" s="9"/>
      <c r="D492" s="8"/>
      <c r="E492" s="8" t="s">
        <v>1573</v>
      </c>
      <c r="F492" s="8">
        <v>0.66</v>
      </c>
      <c r="G492" s="10">
        <v>6235</v>
      </c>
      <c r="H492" s="11">
        <v>4115.1000000000004</v>
      </c>
      <c r="I492" s="11">
        <v>3903.4438427269079</v>
      </c>
      <c r="J492" s="11">
        <v>211.65615727309267</v>
      </c>
      <c r="K492" s="8">
        <v>1.71</v>
      </c>
      <c r="L492" s="8"/>
      <c r="M492" s="12">
        <f t="shared" si="14"/>
        <v>10661.85</v>
      </c>
      <c r="N492" s="12">
        <f t="shared" si="14"/>
        <v>0</v>
      </c>
      <c r="O492" s="12">
        <f t="shared" si="15"/>
        <v>10661.85</v>
      </c>
    </row>
    <row r="493" spans="1:15" x14ac:dyDescent="0.25">
      <c r="A493" s="8"/>
      <c r="B493" s="8"/>
      <c r="C493" s="9"/>
      <c r="D493" s="8"/>
      <c r="E493" s="8" t="s">
        <v>1574</v>
      </c>
      <c r="F493" s="8">
        <v>0.63</v>
      </c>
      <c r="G493" s="10">
        <v>503</v>
      </c>
      <c r="H493" s="11">
        <v>316.89</v>
      </c>
      <c r="I493" s="11">
        <v>331.57808716707024</v>
      </c>
      <c r="J493" s="11">
        <v>-14.68808716707025</v>
      </c>
      <c r="K493" s="8">
        <v>1.85</v>
      </c>
      <c r="L493" s="8"/>
      <c r="M493" s="12">
        <f t="shared" si="14"/>
        <v>930.55000000000007</v>
      </c>
      <c r="N493" s="12">
        <f t="shared" si="14"/>
        <v>0</v>
      </c>
      <c r="O493" s="12">
        <f t="shared" si="15"/>
        <v>930.55000000000007</v>
      </c>
    </row>
    <row r="494" spans="1:15" x14ac:dyDescent="0.25">
      <c r="A494" s="8"/>
      <c r="B494" s="8"/>
      <c r="C494" s="9"/>
      <c r="D494" s="8"/>
      <c r="E494" s="8" t="s">
        <v>1575</v>
      </c>
      <c r="F494" s="8">
        <v>0.70000000000000007</v>
      </c>
      <c r="G494" s="10">
        <v>5505</v>
      </c>
      <c r="H494" s="11">
        <v>3853.5</v>
      </c>
      <c r="I494" s="11">
        <v>3319.9085678086149</v>
      </c>
      <c r="J494" s="11">
        <v>533.59143219138446</v>
      </c>
      <c r="K494" s="8">
        <v>1.3</v>
      </c>
      <c r="L494" s="8"/>
      <c r="M494" s="12">
        <f t="shared" si="14"/>
        <v>7156.5</v>
      </c>
      <c r="N494" s="12">
        <f t="shared" si="14"/>
        <v>0</v>
      </c>
      <c r="O494" s="12">
        <f t="shared" si="15"/>
        <v>7156.5</v>
      </c>
    </row>
    <row r="495" spans="1:15" x14ac:dyDescent="0.25">
      <c r="A495" s="8"/>
      <c r="B495" s="8"/>
      <c r="C495" s="9"/>
      <c r="D495" s="8"/>
      <c r="E495" s="8" t="s">
        <v>1363</v>
      </c>
      <c r="F495" s="8">
        <v>0.8</v>
      </c>
      <c r="G495" s="10">
        <v>170</v>
      </c>
      <c r="H495" s="11">
        <v>136</v>
      </c>
      <c r="I495" s="11">
        <v>94.814746624898532</v>
      </c>
      <c r="J495" s="11">
        <v>41.185253375101482</v>
      </c>
      <c r="K495" s="8">
        <v>2.1</v>
      </c>
      <c r="L495" s="8"/>
      <c r="M495" s="12">
        <f t="shared" si="14"/>
        <v>357</v>
      </c>
      <c r="N495" s="12">
        <f t="shared" si="14"/>
        <v>0</v>
      </c>
      <c r="O495" s="12">
        <f t="shared" si="15"/>
        <v>357</v>
      </c>
    </row>
    <row r="496" spans="1:15" x14ac:dyDescent="0.25">
      <c r="A496" s="8"/>
      <c r="B496" s="8"/>
      <c r="C496" s="9"/>
      <c r="D496" s="8"/>
      <c r="E496" s="8" t="s">
        <v>1364</v>
      </c>
      <c r="F496" s="8">
        <v>0.8</v>
      </c>
      <c r="G496" s="10">
        <v>67</v>
      </c>
      <c r="H496" s="11">
        <v>53.6</v>
      </c>
      <c r="I496" s="11">
        <v>44.166464891041166</v>
      </c>
      <c r="J496" s="11">
        <v>9.4335351089588357</v>
      </c>
      <c r="K496" s="8">
        <v>2.2599999999999998</v>
      </c>
      <c r="L496" s="8"/>
      <c r="M496" s="12">
        <f t="shared" si="14"/>
        <v>151.41999999999999</v>
      </c>
      <c r="N496" s="12">
        <f t="shared" si="14"/>
        <v>0</v>
      </c>
      <c r="O496" s="12">
        <f t="shared" si="15"/>
        <v>151.41999999999999</v>
      </c>
    </row>
    <row r="497" spans="1:15" x14ac:dyDescent="0.25">
      <c r="A497" s="8"/>
      <c r="B497" s="8"/>
      <c r="C497" s="9"/>
      <c r="D497" s="8"/>
      <c r="E497" s="8" t="s">
        <v>1576</v>
      </c>
      <c r="F497" s="8">
        <v>0.93</v>
      </c>
      <c r="G497" s="10">
        <v>1724</v>
      </c>
      <c r="H497" s="11">
        <v>1603.32</v>
      </c>
      <c r="I497" s="11">
        <v>1168.8345621300634</v>
      </c>
      <c r="J497" s="11">
        <v>434.48543786993662</v>
      </c>
      <c r="K497" s="8">
        <v>2.2400000000000002</v>
      </c>
      <c r="L497" s="8"/>
      <c r="M497" s="12">
        <f t="shared" si="14"/>
        <v>3861.76</v>
      </c>
      <c r="N497" s="12">
        <f t="shared" si="14"/>
        <v>0</v>
      </c>
      <c r="O497" s="12">
        <f t="shared" si="15"/>
        <v>3861.76</v>
      </c>
    </row>
    <row r="498" spans="1:15" x14ac:dyDescent="0.25">
      <c r="A498" s="8"/>
      <c r="B498" s="8"/>
      <c r="C498" s="9"/>
      <c r="D498" s="8"/>
      <c r="E498" s="8" t="s">
        <v>1367</v>
      </c>
      <c r="F498" s="8">
        <v>0.79</v>
      </c>
      <c r="G498" s="10">
        <v>116</v>
      </c>
      <c r="H498" s="11">
        <v>91.64</v>
      </c>
      <c r="I498" s="11">
        <v>72.074341513078892</v>
      </c>
      <c r="J498" s="11">
        <v>19.565658486921116</v>
      </c>
      <c r="K498" s="8">
        <v>2.14</v>
      </c>
      <c r="L498" s="8"/>
      <c r="M498" s="12">
        <f t="shared" si="14"/>
        <v>248.24</v>
      </c>
      <c r="N498" s="12">
        <f t="shared" si="14"/>
        <v>0</v>
      </c>
      <c r="O498" s="12">
        <f t="shared" si="15"/>
        <v>248.24</v>
      </c>
    </row>
    <row r="499" spans="1:15" x14ac:dyDescent="0.25">
      <c r="A499" s="8"/>
      <c r="B499" s="8"/>
      <c r="C499" s="9"/>
      <c r="D499" s="8"/>
      <c r="E499" s="8" t="s">
        <v>1369</v>
      </c>
      <c r="F499" s="8">
        <v>0.79</v>
      </c>
      <c r="G499" s="10">
        <v>751</v>
      </c>
      <c r="H499" s="11">
        <v>593.29</v>
      </c>
      <c r="I499" s="11">
        <v>455.68401769786379</v>
      </c>
      <c r="J499" s="11">
        <v>137.60598230213617</v>
      </c>
      <c r="K499" s="8">
        <v>2.13</v>
      </c>
      <c r="L499" s="8"/>
      <c r="M499" s="12">
        <f t="shared" si="14"/>
        <v>1599.6299999999999</v>
      </c>
      <c r="N499" s="12">
        <f t="shared" si="14"/>
        <v>0</v>
      </c>
      <c r="O499" s="12">
        <f t="shared" si="15"/>
        <v>1599.6299999999999</v>
      </c>
    </row>
    <row r="500" spans="1:15" x14ac:dyDescent="0.25">
      <c r="A500" s="8"/>
      <c r="B500" s="8"/>
      <c r="C500" s="9"/>
      <c r="D500" s="8"/>
      <c r="E500" s="8" t="s">
        <v>1577</v>
      </c>
      <c r="F500" s="8">
        <v>0.72</v>
      </c>
      <c r="G500" s="10">
        <v>10</v>
      </c>
      <c r="H500" s="11">
        <v>7.2</v>
      </c>
      <c r="I500" s="11">
        <v>6.1317567567567561</v>
      </c>
      <c r="J500" s="11">
        <v>1.068243243243244</v>
      </c>
      <c r="K500" s="8">
        <v>1.34</v>
      </c>
      <c r="L500" s="8"/>
      <c r="M500" s="12">
        <f t="shared" si="14"/>
        <v>13.4</v>
      </c>
      <c r="N500" s="12">
        <f t="shared" si="14"/>
        <v>0</v>
      </c>
      <c r="O500" s="12">
        <f t="shared" si="15"/>
        <v>13.4</v>
      </c>
    </row>
    <row r="501" spans="1:15" x14ac:dyDescent="0.25">
      <c r="A501" s="8"/>
      <c r="B501" s="8"/>
      <c r="C501" s="9"/>
      <c r="D501" s="8"/>
      <c r="E501" s="8" t="s">
        <v>1371</v>
      </c>
      <c r="F501" s="8">
        <v>0.79</v>
      </c>
      <c r="G501" s="10">
        <v>498</v>
      </c>
      <c r="H501" s="11">
        <v>393.41999999999996</v>
      </c>
      <c r="I501" s="11">
        <v>309.35008496618605</v>
      </c>
      <c r="J501" s="11">
        <v>84.069915033813913</v>
      </c>
      <c r="K501" s="8">
        <v>2.14</v>
      </c>
      <c r="L501" s="8"/>
      <c r="M501" s="12">
        <f t="shared" si="14"/>
        <v>1065.72</v>
      </c>
      <c r="N501" s="12">
        <f t="shared" si="14"/>
        <v>0</v>
      </c>
      <c r="O501" s="12">
        <f t="shared" si="15"/>
        <v>1065.72</v>
      </c>
    </row>
    <row r="502" spans="1:15" x14ac:dyDescent="0.25">
      <c r="A502" s="8"/>
      <c r="B502" s="8"/>
      <c r="C502" s="9"/>
      <c r="D502" s="8"/>
      <c r="E502" s="8" t="s">
        <v>1373</v>
      </c>
      <c r="F502" s="8">
        <v>0.79</v>
      </c>
      <c r="G502" s="10">
        <v>1230</v>
      </c>
      <c r="H502" s="11">
        <v>971.69999999999993</v>
      </c>
      <c r="I502" s="11">
        <v>752.5746337604362</v>
      </c>
      <c r="J502" s="11">
        <v>219.12536623956373</v>
      </c>
      <c r="K502" s="8">
        <v>2.14</v>
      </c>
      <c r="L502" s="8"/>
      <c r="M502" s="12">
        <f t="shared" si="14"/>
        <v>2632.2000000000003</v>
      </c>
      <c r="N502" s="12">
        <f t="shared" si="14"/>
        <v>0</v>
      </c>
      <c r="O502" s="12">
        <f t="shared" si="15"/>
        <v>2632.2000000000003</v>
      </c>
    </row>
    <row r="503" spans="1:15" x14ac:dyDescent="0.25">
      <c r="A503" s="8"/>
      <c r="B503" s="8"/>
      <c r="C503" s="9"/>
      <c r="D503" s="8"/>
      <c r="E503" s="8" t="s">
        <v>1578</v>
      </c>
      <c r="F503" s="8">
        <v>0.81</v>
      </c>
      <c r="G503" s="10">
        <v>1241</v>
      </c>
      <c r="H503" s="11">
        <v>1005.2099999999999</v>
      </c>
      <c r="I503" s="11">
        <v>794.29204894183806</v>
      </c>
      <c r="J503" s="11">
        <v>210.91795105816206</v>
      </c>
      <c r="K503" s="8">
        <v>2.21</v>
      </c>
      <c r="L503" s="8"/>
      <c r="M503" s="12">
        <f t="shared" si="14"/>
        <v>2742.61</v>
      </c>
      <c r="N503" s="12">
        <f t="shared" si="14"/>
        <v>0</v>
      </c>
      <c r="O503" s="12">
        <f t="shared" si="15"/>
        <v>2742.61</v>
      </c>
    </row>
    <row r="504" spans="1:15" x14ac:dyDescent="0.25">
      <c r="A504" s="8"/>
      <c r="B504" s="8"/>
      <c r="C504" s="9"/>
      <c r="D504" s="8"/>
      <c r="E504" s="8" t="s">
        <v>1579</v>
      </c>
      <c r="F504" s="8">
        <v>0.81</v>
      </c>
      <c r="G504" s="10">
        <v>710</v>
      </c>
      <c r="H504" s="11">
        <v>575.1</v>
      </c>
      <c r="I504" s="11">
        <v>488.82043879907621</v>
      </c>
      <c r="J504" s="11">
        <v>86.279561200923808</v>
      </c>
      <c r="K504" s="8">
        <v>2.21</v>
      </c>
      <c r="L504" s="8"/>
      <c r="M504" s="12">
        <f t="shared" si="14"/>
        <v>1569.1</v>
      </c>
      <c r="N504" s="12">
        <f t="shared" si="14"/>
        <v>0</v>
      </c>
      <c r="O504" s="12">
        <f t="shared" si="15"/>
        <v>1569.1</v>
      </c>
    </row>
    <row r="505" spans="1:15" x14ac:dyDescent="0.25">
      <c r="A505" s="8"/>
      <c r="B505" s="8"/>
      <c r="C505" s="9"/>
      <c r="D505" s="8"/>
      <c r="E505" s="8" t="s">
        <v>1580</v>
      </c>
      <c r="F505" s="8">
        <v>0.8</v>
      </c>
      <c r="G505" s="10">
        <v>1555</v>
      </c>
      <c r="H505" s="11">
        <v>1244</v>
      </c>
      <c r="I505" s="11">
        <v>1134.348085106383</v>
      </c>
      <c r="J505" s="11">
        <v>109.651914893617</v>
      </c>
      <c r="K505" s="8">
        <v>2.0699999999999998</v>
      </c>
      <c r="L505" s="8"/>
      <c r="M505" s="12">
        <f t="shared" si="14"/>
        <v>3218.85</v>
      </c>
      <c r="N505" s="12">
        <f t="shared" si="14"/>
        <v>0</v>
      </c>
      <c r="O505" s="12">
        <f t="shared" si="15"/>
        <v>3218.85</v>
      </c>
    </row>
    <row r="506" spans="1:15" x14ac:dyDescent="0.25">
      <c r="A506" s="8"/>
      <c r="B506" s="8"/>
      <c r="C506" s="9"/>
      <c r="D506" s="8"/>
      <c r="E506" s="8" t="s">
        <v>1581</v>
      </c>
      <c r="F506" s="8">
        <v>0.81</v>
      </c>
      <c r="G506" s="10">
        <v>7</v>
      </c>
      <c r="H506" s="11">
        <v>5.67</v>
      </c>
      <c r="I506" s="11">
        <v>6.7759999999999998</v>
      </c>
      <c r="J506" s="11">
        <v>-1.1059999999999999</v>
      </c>
      <c r="K506" s="8">
        <v>2.21</v>
      </c>
      <c r="L506" s="8"/>
      <c r="M506" s="12">
        <f t="shared" si="14"/>
        <v>15.469999999999999</v>
      </c>
      <c r="N506" s="12">
        <f t="shared" si="14"/>
        <v>0</v>
      </c>
      <c r="O506" s="12">
        <f t="shared" si="15"/>
        <v>15.469999999999999</v>
      </c>
    </row>
    <row r="507" spans="1:15" x14ac:dyDescent="0.25">
      <c r="A507" s="8"/>
      <c r="B507" s="8"/>
      <c r="C507" s="9"/>
      <c r="D507" s="8"/>
      <c r="E507" s="8" t="s">
        <v>1569</v>
      </c>
      <c r="F507" s="8">
        <v>0.83</v>
      </c>
      <c r="G507" s="10">
        <v>4604</v>
      </c>
      <c r="H507" s="11">
        <v>3821.3199999999997</v>
      </c>
      <c r="I507" s="11">
        <v>3085.0617832912235</v>
      </c>
      <c r="J507" s="11">
        <v>736.25821670877633</v>
      </c>
      <c r="K507" s="8">
        <v>2.13</v>
      </c>
      <c r="L507" s="8"/>
      <c r="M507" s="12">
        <f t="shared" si="14"/>
        <v>9806.5199999999986</v>
      </c>
      <c r="N507" s="12">
        <f t="shared" si="14"/>
        <v>0</v>
      </c>
      <c r="O507" s="12">
        <f t="shared" si="15"/>
        <v>9806.5199999999986</v>
      </c>
    </row>
    <row r="508" spans="1:15" x14ac:dyDescent="0.25">
      <c r="A508" s="8"/>
      <c r="B508" s="8"/>
      <c r="C508" s="9"/>
      <c r="D508" s="8"/>
      <c r="E508" s="8" t="s">
        <v>1163</v>
      </c>
      <c r="F508" s="8">
        <v>0.65</v>
      </c>
      <c r="G508" s="10">
        <v>62</v>
      </c>
      <c r="H508" s="11">
        <v>40.299999999999997</v>
      </c>
      <c r="I508" s="11">
        <v>39.438084112149532</v>
      </c>
      <c r="J508" s="11">
        <v>0.86191588785046491</v>
      </c>
      <c r="K508" s="8">
        <v>1.66</v>
      </c>
      <c r="L508" s="8"/>
      <c r="M508" s="12">
        <f t="shared" si="14"/>
        <v>102.92</v>
      </c>
      <c r="N508" s="12">
        <f t="shared" si="14"/>
        <v>0</v>
      </c>
      <c r="O508" s="12">
        <f t="shared" si="15"/>
        <v>102.92</v>
      </c>
    </row>
    <row r="509" spans="1:15" x14ac:dyDescent="0.25">
      <c r="A509" s="8"/>
      <c r="B509" s="8"/>
      <c r="C509" s="9"/>
      <c r="D509" s="8"/>
      <c r="E509" s="8" t="s">
        <v>1376</v>
      </c>
      <c r="F509" s="8">
        <v>0.65</v>
      </c>
      <c r="G509" s="10">
        <v>187</v>
      </c>
      <c r="H509" s="11">
        <v>121.55</v>
      </c>
      <c r="I509" s="11">
        <v>103.42458100558659</v>
      </c>
      <c r="J509" s="11">
        <v>18.125418994413408</v>
      </c>
      <c r="K509" s="8">
        <v>1.66</v>
      </c>
      <c r="L509" s="8"/>
      <c r="M509" s="12">
        <f t="shared" si="14"/>
        <v>310.41999999999996</v>
      </c>
      <c r="N509" s="12">
        <f t="shared" si="14"/>
        <v>0</v>
      </c>
      <c r="O509" s="12">
        <f t="shared" si="15"/>
        <v>310.41999999999996</v>
      </c>
    </row>
    <row r="510" spans="1:15" x14ac:dyDescent="0.25">
      <c r="A510" s="8"/>
      <c r="B510" s="8"/>
      <c r="C510" s="9" t="s">
        <v>309</v>
      </c>
      <c r="D510" s="8" t="s">
        <v>38</v>
      </c>
      <c r="E510" s="8" t="s">
        <v>1411</v>
      </c>
      <c r="F510" s="8">
        <v>0.67999999999999983</v>
      </c>
      <c r="G510" s="10">
        <v>11911</v>
      </c>
      <c r="H510" s="11">
        <v>8099.4800000000005</v>
      </c>
      <c r="I510" s="11">
        <v>5787.2312296021682</v>
      </c>
      <c r="J510" s="11">
        <v>2312.2487703978318</v>
      </c>
      <c r="K510" s="8">
        <v>1.82</v>
      </c>
      <c r="L510" s="8"/>
      <c r="M510" s="12">
        <f t="shared" si="14"/>
        <v>21678.02</v>
      </c>
      <c r="N510" s="12">
        <f t="shared" si="14"/>
        <v>0</v>
      </c>
      <c r="O510" s="12">
        <f t="shared" si="15"/>
        <v>21678.02</v>
      </c>
    </row>
    <row r="511" spans="1:15" x14ac:dyDescent="0.25">
      <c r="A511" s="8"/>
      <c r="B511" s="8"/>
      <c r="C511" s="9"/>
      <c r="D511" s="8"/>
      <c r="E511" s="8" t="s">
        <v>1571</v>
      </c>
      <c r="F511" s="8">
        <v>0.66</v>
      </c>
      <c r="G511" s="10">
        <v>469</v>
      </c>
      <c r="H511" s="11">
        <v>309.54000000000002</v>
      </c>
      <c r="I511" s="11">
        <v>319.32174204196752</v>
      </c>
      <c r="J511" s="11">
        <v>-9.781742041967572</v>
      </c>
      <c r="K511" s="8">
        <v>1.97</v>
      </c>
      <c r="L511" s="8"/>
      <c r="M511" s="12">
        <f t="shared" si="14"/>
        <v>923.93</v>
      </c>
      <c r="N511" s="12">
        <f t="shared" si="14"/>
        <v>0</v>
      </c>
      <c r="O511" s="12">
        <f t="shared" si="15"/>
        <v>923.93</v>
      </c>
    </row>
    <row r="512" spans="1:15" x14ac:dyDescent="0.25">
      <c r="A512" s="8"/>
      <c r="B512" s="8"/>
      <c r="C512" s="9"/>
      <c r="D512" s="8"/>
      <c r="E512" s="8" t="s">
        <v>1378</v>
      </c>
      <c r="F512" s="8">
        <v>0.78</v>
      </c>
      <c r="G512" s="10">
        <v>98</v>
      </c>
      <c r="H512" s="11">
        <v>76.44</v>
      </c>
      <c r="I512" s="11">
        <v>68.082484472049686</v>
      </c>
      <c r="J512" s="11">
        <v>8.3575155279503051</v>
      </c>
      <c r="K512" s="8">
        <v>2</v>
      </c>
      <c r="L512" s="8"/>
      <c r="M512" s="12">
        <f t="shared" si="14"/>
        <v>196</v>
      </c>
      <c r="N512" s="12">
        <f t="shared" si="14"/>
        <v>0</v>
      </c>
      <c r="O512" s="12">
        <f t="shared" si="15"/>
        <v>196</v>
      </c>
    </row>
    <row r="513" spans="1:15" x14ac:dyDescent="0.25">
      <c r="A513" s="8"/>
      <c r="B513" s="8"/>
      <c r="C513" s="9"/>
      <c r="D513" s="8"/>
      <c r="E513" s="8" t="s">
        <v>1379</v>
      </c>
      <c r="F513" s="8">
        <v>0.78</v>
      </c>
      <c r="G513" s="10">
        <v>175</v>
      </c>
      <c r="H513" s="11">
        <v>136.5</v>
      </c>
      <c r="I513" s="11">
        <v>104.2014979269577</v>
      </c>
      <c r="J513" s="11">
        <v>32.2985020730423</v>
      </c>
      <c r="K513" s="8">
        <v>2</v>
      </c>
      <c r="L513" s="8"/>
      <c r="M513" s="12">
        <f t="shared" si="14"/>
        <v>350</v>
      </c>
      <c r="N513" s="12">
        <f t="shared" si="14"/>
        <v>0</v>
      </c>
      <c r="O513" s="12">
        <f t="shared" si="15"/>
        <v>350</v>
      </c>
    </row>
    <row r="514" spans="1:15" x14ac:dyDescent="0.25">
      <c r="A514" s="8"/>
      <c r="B514" s="8"/>
      <c r="C514" s="9"/>
      <c r="D514" s="8"/>
      <c r="E514" s="8" t="s">
        <v>1380</v>
      </c>
      <c r="F514" s="8">
        <v>0.78</v>
      </c>
      <c r="G514" s="10">
        <v>231</v>
      </c>
      <c r="H514" s="11">
        <v>180.18</v>
      </c>
      <c r="I514" s="11">
        <v>171.19218711896195</v>
      </c>
      <c r="J514" s="11">
        <v>8.9878128810380566</v>
      </c>
      <c r="K514" s="8">
        <v>2</v>
      </c>
      <c r="L514" s="8"/>
      <c r="M514" s="12">
        <f t="shared" si="14"/>
        <v>462</v>
      </c>
      <c r="N514" s="12">
        <f t="shared" si="14"/>
        <v>0</v>
      </c>
      <c r="O514" s="12">
        <f t="shared" si="15"/>
        <v>462</v>
      </c>
    </row>
    <row r="515" spans="1:15" x14ac:dyDescent="0.25">
      <c r="A515" s="8"/>
      <c r="B515" s="8"/>
      <c r="C515" s="9"/>
      <c r="D515" s="8"/>
      <c r="E515" s="8" t="s">
        <v>1383</v>
      </c>
      <c r="F515" s="8">
        <v>0.79</v>
      </c>
      <c r="G515" s="10">
        <v>560</v>
      </c>
      <c r="H515" s="11">
        <v>442.40000000000003</v>
      </c>
      <c r="I515" s="11">
        <v>356.44426536949692</v>
      </c>
      <c r="J515" s="11">
        <v>85.955734630503059</v>
      </c>
      <c r="K515" s="8">
        <v>2.08</v>
      </c>
      <c r="L515" s="8"/>
      <c r="M515" s="12">
        <f t="shared" si="14"/>
        <v>1164.8</v>
      </c>
      <c r="N515" s="12">
        <f t="shared" si="14"/>
        <v>0</v>
      </c>
      <c r="O515" s="12">
        <f t="shared" si="15"/>
        <v>1164.8</v>
      </c>
    </row>
    <row r="516" spans="1:15" x14ac:dyDescent="0.25">
      <c r="A516" s="8"/>
      <c r="B516" s="8"/>
      <c r="C516" s="9"/>
      <c r="D516" s="8"/>
      <c r="E516" s="8" t="s">
        <v>1384</v>
      </c>
      <c r="F516" s="8">
        <v>0.79</v>
      </c>
      <c r="G516" s="10">
        <v>150</v>
      </c>
      <c r="H516" s="11">
        <v>118.5</v>
      </c>
      <c r="I516" s="11">
        <v>90.83205023713785</v>
      </c>
      <c r="J516" s="11">
        <v>27.667949762862154</v>
      </c>
      <c r="K516" s="8">
        <v>2.08</v>
      </c>
      <c r="L516" s="8"/>
      <c r="M516" s="12">
        <f t="shared" si="14"/>
        <v>312</v>
      </c>
      <c r="N516" s="12">
        <f t="shared" si="14"/>
        <v>0</v>
      </c>
      <c r="O516" s="12">
        <f t="shared" si="15"/>
        <v>312</v>
      </c>
    </row>
    <row r="517" spans="1:15" x14ac:dyDescent="0.25">
      <c r="A517" s="8"/>
      <c r="B517" s="8"/>
      <c r="C517" s="9"/>
      <c r="D517" s="8"/>
      <c r="E517" s="8" t="s">
        <v>1385</v>
      </c>
      <c r="F517" s="8">
        <v>0.79</v>
      </c>
      <c r="G517" s="10">
        <v>65</v>
      </c>
      <c r="H517" s="11">
        <v>51.35</v>
      </c>
      <c r="I517" s="11">
        <v>34.671999650369969</v>
      </c>
      <c r="J517" s="11">
        <v>16.678000349630032</v>
      </c>
      <c r="K517" s="8">
        <v>2.08</v>
      </c>
      <c r="L517" s="8"/>
      <c r="M517" s="12">
        <f t="shared" ref="M517:N580" si="16">$G517*K517</f>
        <v>135.20000000000002</v>
      </c>
      <c r="N517" s="12">
        <f t="shared" si="16"/>
        <v>0</v>
      </c>
      <c r="O517" s="12">
        <f t="shared" ref="O517:O580" si="17">M517+N517</f>
        <v>135.20000000000002</v>
      </c>
    </row>
    <row r="518" spans="1:15" x14ac:dyDescent="0.25">
      <c r="A518" s="8"/>
      <c r="B518" s="8"/>
      <c r="C518" s="9"/>
      <c r="D518" s="8"/>
      <c r="E518" s="8" t="s">
        <v>1386</v>
      </c>
      <c r="F518" s="8">
        <v>0.77</v>
      </c>
      <c r="G518" s="10">
        <v>39</v>
      </c>
      <c r="H518" s="11">
        <v>30.03</v>
      </c>
      <c r="I518" s="11">
        <v>21.547560381950944</v>
      </c>
      <c r="J518" s="11">
        <v>8.4824396180490531</v>
      </c>
      <c r="K518" s="8">
        <v>2.2400000000000002</v>
      </c>
      <c r="L518" s="8"/>
      <c r="M518" s="12">
        <f t="shared" si="16"/>
        <v>87.360000000000014</v>
      </c>
      <c r="N518" s="12">
        <f t="shared" si="16"/>
        <v>0</v>
      </c>
      <c r="O518" s="12">
        <f t="shared" si="17"/>
        <v>87.360000000000014</v>
      </c>
    </row>
    <row r="519" spans="1:15" x14ac:dyDescent="0.25">
      <c r="A519" s="8"/>
      <c r="B519" s="8"/>
      <c r="C519" s="9"/>
      <c r="D519" s="8"/>
      <c r="E519" s="8" t="s">
        <v>1577</v>
      </c>
      <c r="F519" s="8">
        <v>0.72</v>
      </c>
      <c r="G519" s="10">
        <v>1820</v>
      </c>
      <c r="H519" s="11">
        <v>1310.4000000000001</v>
      </c>
      <c r="I519" s="11">
        <v>1289.8721827776783</v>
      </c>
      <c r="J519" s="11">
        <v>20.527817222321655</v>
      </c>
      <c r="K519" s="8">
        <v>1.34</v>
      </c>
      <c r="L519" s="8"/>
      <c r="M519" s="12">
        <f t="shared" si="16"/>
        <v>2438.8000000000002</v>
      </c>
      <c r="N519" s="12">
        <f t="shared" si="16"/>
        <v>0</v>
      </c>
      <c r="O519" s="12">
        <f t="shared" si="17"/>
        <v>2438.8000000000002</v>
      </c>
    </row>
    <row r="520" spans="1:15" x14ac:dyDescent="0.25">
      <c r="A520" s="8"/>
      <c r="B520" s="8"/>
      <c r="C520" s="9"/>
      <c r="D520" s="8"/>
      <c r="E520" s="8" t="s">
        <v>1582</v>
      </c>
      <c r="F520" s="8">
        <v>0.79</v>
      </c>
      <c r="G520" s="10">
        <v>2591</v>
      </c>
      <c r="H520" s="11">
        <v>2046.8899999999999</v>
      </c>
      <c r="I520" s="11">
        <v>1429.9884798087335</v>
      </c>
      <c r="J520" s="11">
        <v>616.90152019126663</v>
      </c>
      <c r="K520" s="8">
        <v>2.13</v>
      </c>
      <c r="L520" s="8"/>
      <c r="M520" s="12">
        <f t="shared" si="16"/>
        <v>5518.83</v>
      </c>
      <c r="N520" s="12">
        <f t="shared" si="16"/>
        <v>0</v>
      </c>
      <c r="O520" s="12">
        <f t="shared" si="17"/>
        <v>5518.83</v>
      </c>
    </row>
    <row r="521" spans="1:15" x14ac:dyDescent="0.25">
      <c r="A521" s="8"/>
      <c r="B521" s="8"/>
      <c r="C521" s="9"/>
      <c r="D521" s="8"/>
      <c r="E521" s="8" t="s">
        <v>1583</v>
      </c>
      <c r="F521" s="8">
        <v>0.71999999999999986</v>
      </c>
      <c r="G521" s="10">
        <v>704</v>
      </c>
      <c r="H521" s="11">
        <v>506.88000000000005</v>
      </c>
      <c r="I521" s="11">
        <v>375.3701852017731</v>
      </c>
      <c r="J521" s="11">
        <v>131.50981479822687</v>
      </c>
      <c r="K521" s="8">
        <v>2.29</v>
      </c>
      <c r="L521" s="8"/>
      <c r="M521" s="12">
        <f t="shared" si="16"/>
        <v>1612.16</v>
      </c>
      <c r="N521" s="12">
        <f t="shared" si="16"/>
        <v>0</v>
      </c>
      <c r="O521" s="12">
        <f t="shared" si="17"/>
        <v>1612.16</v>
      </c>
    </row>
    <row r="522" spans="1:15" x14ac:dyDescent="0.25">
      <c r="A522" s="8"/>
      <c r="B522" s="8"/>
      <c r="C522" s="9"/>
      <c r="D522" s="8"/>
      <c r="E522" s="8" t="s">
        <v>1584</v>
      </c>
      <c r="F522" s="8">
        <v>0.7599999999999999</v>
      </c>
      <c r="G522" s="10">
        <v>2447</v>
      </c>
      <c r="H522" s="11">
        <v>1859.7200000000003</v>
      </c>
      <c r="I522" s="11">
        <v>1693.7651299468162</v>
      </c>
      <c r="J522" s="11">
        <v>165.95487005318395</v>
      </c>
      <c r="K522" s="8">
        <v>2</v>
      </c>
      <c r="L522" s="8"/>
      <c r="M522" s="12">
        <f t="shared" si="16"/>
        <v>4894</v>
      </c>
      <c r="N522" s="12">
        <f t="shared" si="16"/>
        <v>0</v>
      </c>
      <c r="O522" s="12">
        <f t="shared" si="17"/>
        <v>4894</v>
      </c>
    </row>
    <row r="523" spans="1:15" x14ac:dyDescent="0.25">
      <c r="A523" s="8"/>
      <c r="B523" s="8"/>
      <c r="C523" s="9"/>
      <c r="D523" s="8"/>
      <c r="E523" s="8" t="s">
        <v>1585</v>
      </c>
      <c r="F523" s="8">
        <v>0.72999999999999987</v>
      </c>
      <c r="G523" s="10">
        <v>721</v>
      </c>
      <c r="H523" s="11">
        <v>526.33000000000015</v>
      </c>
      <c r="I523" s="11">
        <v>497.23153088159432</v>
      </c>
      <c r="J523" s="11">
        <v>29.098469118405774</v>
      </c>
      <c r="K523" s="8">
        <v>2.14</v>
      </c>
      <c r="L523" s="8"/>
      <c r="M523" s="12">
        <f t="shared" si="16"/>
        <v>1542.94</v>
      </c>
      <c r="N523" s="12">
        <f t="shared" si="16"/>
        <v>0</v>
      </c>
      <c r="O523" s="12">
        <f t="shared" si="17"/>
        <v>1542.94</v>
      </c>
    </row>
    <row r="524" spans="1:15" x14ac:dyDescent="0.25">
      <c r="A524" s="8"/>
      <c r="B524" s="8"/>
      <c r="C524" s="9"/>
      <c r="D524" s="8"/>
      <c r="E524" s="8" t="s">
        <v>1388</v>
      </c>
      <c r="F524" s="8">
        <v>0.79</v>
      </c>
      <c r="G524" s="10">
        <v>3715</v>
      </c>
      <c r="H524" s="11">
        <v>2934.8500000000004</v>
      </c>
      <c r="I524" s="11">
        <v>2252.7164093593346</v>
      </c>
      <c r="J524" s="11">
        <v>682.13359064066526</v>
      </c>
      <c r="K524" s="8">
        <v>2.14</v>
      </c>
      <c r="L524" s="8"/>
      <c r="M524" s="12">
        <f t="shared" si="16"/>
        <v>7950.1</v>
      </c>
      <c r="N524" s="12">
        <f t="shared" si="16"/>
        <v>0</v>
      </c>
      <c r="O524" s="12">
        <f t="shared" si="17"/>
        <v>7950.1</v>
      </c>
    </row>
    <row r="525" spans="1:15" x14ac:dyDescent="0.25">
      <c r="A525" s="8"/>
      <c r="B525" s="8"/>
      <c r="C525" s="9"/>
      <c r="D525" s="8"/>
      <c r="E525" s="8" t="s">
        <v>1586</v>
      </c>
      <c r="F525" s="8">
        <v>0.7599999999999999</v>
      </c>
      <c r="G525" s="10">
        <v>3361</v>
      </c>
      <c r="H525" s="11">
        <v>2554.3599999999997</v>
      </c>
      <c r="I525" s="11">
        <v>2474.8247856571102</v>
      </c>
      <c r="J525" s="11">
        <v>79.53521434288993</v>
      </c>
      <c r="K525" s="8">
        <v>2</v>
      </c>
      <c r="L525" s="8"/>
      <c r="M525" s="12">
        <f t="shared" si="16"/>
        <v>6722</v>
      </c>
      <c r="N525" s="12">
        <f t="shared" si="16"/>
        <v>0</v>
      </c>
      <c r="O525" s="12">
        <f t="shared" si="17"/>
        <v>6722</v>
      </c>
    </row>
    <row r="526" spans="1:15" x14ac:dyDescent="0.25">
      <c r="A526" s="8"/>
      <c r="B526" s="8"/>
      <c r="C526" s="9"/>
      <c r="D526" s="8"/>
      <c r="E526" s="8" t="s">
        <v>1587</v>
      </c>
      <c r="F526" s="8">
        <v>0.73</v>
      </c>
      <c r="G526" s="10">
        <v>720</v>
      </c>
      <c r="H526" s="11">
        <v>525.59999999999991</v>
      </c>
      <c r="I526" s="11">
        <v>525.72438707408651</v>
      </c>
      <c r="J526" s="11">
        <v>-0.12438707408649119</v>
      </c>
      <c r="K526" s="8">
        <v>2.14</v>
      </c>
      <c r="L526" s="8"/>
      <c r="M526" s="12">
        <f t="shared" si="16"/>
        <v>1540.8000000000002</v>
      </c>
      <c r="N526" s="12">
        <f t="shared" si="16"/>
        <v>0</v>
      </c>
      <c r="O526" s="12">
        <f t="shared" si="17"/>
        <v>1540.8000000000002</v>
      </c>
    </row>
    <row r="527" spans="1:15" x14ac:dyDescent="0.25">
      <c r="A527" s="8"/>
      <c r="B527" s="8"/>
      <c r="C527" s="9"/>
      <c r="D527" s="8"/>
      <c r="E527" s="8" t="s">
        <v>1588</v>
      </c>
      <c r="F527" s="8">
        <v>0.76</v>
      </c>
      <c r="G527" s="10">
        <v>6633</v>
      </c>
      <c r="H527" s="11">
        <v>5041.08</v>
      </c>
      <c r="I527" s="11">
        <v>4158.9519603125946</v>
      </c>
      <c r="J527" s="11">
        <v>882.12803968740593</v>
      </c>
      <c r="K527" s="8">
        <v>1.94</v>
      </c>
      <c r="L527" s="8"/>
      <c r="M527" s="12">
        <f t="shared" si="16"/>
        <v>12868.02</v>
      </c>
      <c r="N527" s="12">
        <f t="shared" si="16"/>
        <v>0</v>
      </c>
      <c r="O527" s="12">
        <f t="shared" si="17"/>
        <v>12868.02</v>
      </c>
    </row>
    <row r="528" spans="1:15" x14ac:dyDescent="0.25">
      <c r="A528" s="8"/>
      <c r="B528" s="8"/>
      <c r="C528" s="9"/>
      <c r="D528" s="8"/>
      <c r="E528" s="8" t="s">
        <v>1589</v>
      </c>
      <c r="F528" s="8">
        <v>0.69</v>
      </c>
      <c r="G528" s="10">
        <v>157</v>
      </c>
      <c r="H528" s="11">
        <v>108.33</v>
      </c>
      <c r="I528" s="11">
        <v>96.214406302757467</v>
      </c>
      <c r="J528" s="11">
        <v>12.115593697242531</v>
      </c>
      <c r="K528" s="8">
        <v>2.0699999999999998</v>
      </c>
      <c r="L528" s="8"/>
      <c r="M528" s="12">
        <f t="shared" si="16"/>
        <v>324.98999999999995</v>
      </c>
      <c r="N528" s="12">
        <f t="shared" si="16"/>
        <v>0</v>
      </c>
      <c r="O528" s="12">
        <f t="shared" si="17"/>
        <v>324.98999999999995</v>
      </c>
    </row>
    <row r="529" spans="1:15" x14ac:dyDescent="0.25">
      <c r="A529" s="8"/>
      <c r="B529" s="8"/>
      <c r="C529" s="9"/>
      <c r="D529" s="8"/>
      <c r="E529" s="8" t="s">
        <v>1163</v>
      </c>
      <c r="F529" s="8">
        <v>0.65</v>
      </c>
      <c r="G529" s="10">
        <v>63</v>
      </c>
      <c r="H529" s="11">
        <v>40.950000000000003</v>
      </c>
      <c r="I529" s="11">
        <v>28.633973288814691</v>
      </c>
      <c r="J529" s="11">
        <v>12.316026711185312</v>
      </c>
      <c r="K529" s="8">
        <v>1.66</v>
      </c>
      <c r="L529" s="8"/>
      <c r="M529" s="12">
        <f t="shared" si="16"/>
        <v>104.58</v>
      </c>
      <c r="N529" s="12">
        <f t="shared" si="16"/>
        <v>0</v>
      </c>
      <c r="O529" s="12">
        <f t="shared" si="17"/>
        <v>104.58</v>
      </c>
    </row>
    <row r="530" spans="1:15" x14ac:dyDescent="0.25">
      <c r="A530" s="8"/>
      <c r="B530" s="8"/>
      <c r="C530" s="9"/>
      <c r="D530" s="8"/>
      <c r="E530" s="8" t="s">
        <v>1389</v>
      </c>
      <c r="F530" s="8">
        <v>0.65</v>
      </c>
      <c r="G530" s="10">
        <v>7</v>
      </c>
      <c r="H530" s="11">
        <v>4.55</v>
      </c>
      <c r="I530" s="11">
        <v>3.1815525876460766</v>
      </c>
      <c r="J530" s="11">
        <v>1.3684474123539232</v>
      </c>
      <c r="K530" s="8">
        <v>1.66</v>
      </c>
      <c r="L530" s="8"/>
      <c r="M530" s="12">
        <f t="shared" si="16"/>
        <v>11.62</v>
      </c>
      <c r="N530" s="12">
        <f t="shared" si="16"/>
        <v>0</v>
      </c>
      <c r="O530" s="12">
        <f t="shared" si="17"/>
        <v>11.62</v>
      </c>
    </row>
    <row r="531" spans="1:15" x14ac:dyDescent="0.25">
      <c r="A531" s="8"/>
      <c r="B531" s="8"/>
      <c r="C531" s="9" t="s">
        <v>319</v>
      </c>
      <c r="D531" s="8" t="s">
        <v>38</v>
      </c>
      <c r="E531" s="8" t="s">
        <v>1411</v>
      </c>
      <c r="F531" s="8">
        <v>0.67999999999999983</v>
      </c>
      <c r="G531" s="10">
        <v>11919</v>
      </c>
      <c r="H531" s="11">
        <v>8104.92</v>
      </c>
      <c r="I531" s="11">
        <v>5791.8994023370815</v>
      </c>
      <c r="J531" s="11">
        <v>2313.0205976629177</v>
      </c>
      <c r="K531" s="8">
        <v>1.82</v>
      </c>
      <c r="L531" s="8"/>
      <c r="M531" s="12">
        <f t="shared" si="16"/>
        <v>21692.58</v>
      </c>
      <c r="N531" s="12">
        <f t="shared" si="16"/>
        <v>0</v>
      </c>
      <c r="O531" s="12">
        <f t="shared" si="17"/>
        <v>21692.58</v>
      </c>
    </row>
    <row r="532" spans="1:15" x14ac:dyDescent="0.25">
      <c r="A532" s="8"/>
      <c r="B532" s="8"/>
      <c r="C532" s="9"/>
      <c r="D532" s="8"/>
      <c r="E532" s="8" t="s">
        <v>1571</v>
      </c>
      <c r="F532" s="8">
        <v>0.66</v>
      </c>
      <c r="G532" s="10">
        <v>467</v>
      </c>
      <c r="H532" s="11">
        <v>308.22000000000003</v>
      </c>
      <c r="I532" s="11">
        <v>318.15414467632809</v>
      </c>
      <c r="J532" s="11">
        <v>-9.9341446763280885</v>
      </c>
      <c r="K532" s="8">
        <v>1.97</v>
      </c>
      <c r="L532" s="8"/>
      <c r="M532" s="12">
        <f t="shared" si="16"/>
        <v>919.99</v>
      </c>
      <c r="N532" s="12">
        <f t="shared" si="16"/>
        <v>0</v>
      </c>
      <c r="O532" s="12">
        <f t="shared" si="17"/>
        <v>919.99</v>
      </c>
    </row>
    <row r="533" spans="1:15" x14ac:dyDescent="0.25">
      <c r="A533" s="8"/>
      <c r="B533" s="8"/>
      <c r="C533" s="9"/>
      <c r="D533" s="8"/>
      <c r="E533" s="8" t="s">
        <v>1378</v>
      </c>
      <c r="F533" s="8">
        <v>0.78</v>
      </c>
      <c r="G533" s="10">
        <v>97</v>
      </c>
      <c r="H533" s="11">
        <v>75.66</v>
      </c>
      <c r="I533" s="11">
        <v>67.304627329192556</v>
      </c>
      <c r="J533" s="11">
        <v>8.3553726708074478</v>
      </c>
      <c r="K533" s="8">
        <v>2</v>
      </c>
      <c r="L533" s="8"/>
      <c r="M533" s="12">
        <f t="shared" si="16"/>
        <v>194</v>
      </c>
      <c r="N533" s="12">
        <f t="shared" si="16"/>
        <v>0</v>
      </c>
      <c r="O533" s="12">
        <f t="shared" si="17"/>
        <v>194</v>
      </c>
    </row>
    <row r="534" spans="1:15" x14ac:dyDescent="0.25">
      <c r="A534" s="8"/>
      <c r="B534" s="8"/>
      <c r="C534" s="9"/>
      <c r="D534" s="8"/>
      <c r="E534" s="8" t="s">
        <v>1379</v>
      </c>
      <c r="F534" s="8">
        <v>0.78</v>
      </c>
      <c r="G534" s="10">
        <v>175</v>
      </c>
      <c r="H534" s="11">
        <v>136.5</v>
      </c>
      <c r="I534" s="11">
        <v>104.26824605575167</v>
      </c>
      <c r="J534" s="11">
        <v>32.231753944248311</v>
      </c>
      <c r="K534" s="8">
        <v>2</v>
      </c>
      <c r="L534" s="8"/>
      <c r="M534" s="12">
        <f t="shared" si="16"/>
        <v>350</v>
      </c>
      <c r="N534" s="12">
        <f t="shared" si="16"/>
        <v>0</v>
      </c>
      <c r="O534" s="12">
        <f t="shared" si="17"/>
        <v>350</v>
      </c>
    </row>
    <row r="535" spans="1:15" x14ac:dyDescent="0.25">
      <c r="A535" s="8"/>
      <c r="B535" s="8"/>
      <c r="C535" s="9"/>
      <c r="D535" s="8"/>
      <c r="E535" s="8" t="s">
        <v>1380</v>
      </c>
      <c r="F535" s="8">
        <v>0.78</v>
      </c>
      <c r="G535" s="10">
        <v>231</v>
      </c>
      <c r="H535" s="11">
        <v>180.18</v>
      </c>
      <c r="I535" s="11">
        <v>171.32655985476936</v>
      </c>
      <c r="J535" s="11">
        <v>8.8534401452306319</v>
      </c>
      <c r="K535" s="8">
        <v>2</v>
      </c>
      <c r="L535" s="8"/>
      <c r="M535" s="12">
        <f t="shared" si="16"/>
        <v>462</v>
      </c>
      <c r="N535" s="12">
        <f t="shared" si="16"/>
        <v>0</v>
      </c>
      <c r="O535" s="12">
        <f t="shared" si="17"/>
        <v>462</v>
      </c>
    </row>
    <row r="536" spans="1:15" x14ac:dyDescent="0.25">
      <c r="A536" s="8"/>
      <c r="B536" s="8"/>
      <c r="C536" s="9"/>
      <c r="D536" s="8"/>
      <c r="E536" s="8" t="s">
        <v>1383</v>
      </c>
      <c r="F536" s="8">
        <v>0.79</v>
      </c>
      <c r="G536" s="10">
        <v>560</v>
      </c>
      <c r="H536" s="11">
        <v>442.40000000000003</v>
      </c>
      <c r="I536" s="11">
        <v>356.43986375783896</v>
      </c>
      <c r="J536" s="11">
        <v>85.960136242161013</v>
      </c>
      <c r="K536" s="8">
        <v>2.08</v>
      </c>
      <c r="L536" s="8"/>
      <c r="M536" s="12">
        <f t="shared" si="16"/>
        <v>1164.8</v>
      </c>
      <c r="N536" s="12">
        <f t="shared" si="16"/>
        <v>0</v>
      </c>
      <c r="O536" s="12">
        <f t="shared" si="17"/>
        <v>1164.8</v>
      </c>
    </row>
    <row r="537" spans="1:15" x14ac:dyDescent="0.25">
      <c r="A537" s="8"/>
      <c r="B537" s="8"/>
      <c r="C537" s="9"/>
      <c r="D537" s="8"/>
      <c r="E537" s="8" t="s">
        <v>1384</v>
      </c>
      <c r="F537" s="8">
        <v>0.79</v>
      </c>
      <c r="G537" s="10">
        <v>149</v>
      </c>
      <c r="H537" s="11">
        <v>117.71000000000001</v>
      </c>
      <c r="I537" s="11">
        <v>90.355842745712835</v>
      </c>
      <c r="J537" s="11">
        <v>27.354157254287156</v>
      </c>
      <c r="K537" s="8">
        <v>2.08</v>
      </c>
      <c r="L537" s="8"/>
      <c r="M537" s="12">
        <f t="shared" si="16"/>
        <v>309.92</v>
      </c>
      <c r="N537" s="12">
        <f t="shared" si="16"/>
        <v>0</v>
      </c>
      <c r="O537" s="12">
        <f t="shared" si="17"/>
        <v>309.92</v>
      </c>
    </row>
    <row r="538" spans="1:15" x14ac:dyDescent="0.25">
      <c r="A538" s="8"/>
      <c r="B538" s="8"/>
      <c r="C538" s="9"/>
      <c r="D538" s="8"/>
      <c r="E538" s="8" t="s">
        <v>1385</v>
      </c>
      <c r="F538" s="8">
        <v>0.79</v>
      </c>
      <c r="G538" s="10">
        <v>63</v>
      </c>
      <c r="H538" s="11">
        <v>49.77</v>
      </c>
      <c r="I538" s="11">
        <v>33.468345699059739</v>
      </c>
      <c r="J538" s="11">
        <v>16.301654300940264</v>
      </c>
      <c r="K538" s="8">
        <v>2.08</v>
      </c>
      <c r="L538" s="8"/>
      <c r="M538" s="12">
        <f t="shared" si="16"/>
        <v>131.04</v>
      </c>
      <c r="N538" s="12">
        <f t="shared" si="16"/>
        <v>0</v>
      </c>
      <c r="O538" s="12">
        <f t="shared" si="17"/>
        <v>131.04</v>
      </c>
    </row>
    <row r="539" spans="1:15" x14ac:dyDescent="0.25">
      <c r="A539" s="8"/>
      <c r="B539" s="8"/>
      <c r="C539" s="9"/>
      <c r="D539" s="8"/>
      <c r="E539" s="8" t="s">
        <v>1386</v>
      </c>
      <c r="F539" s="8">
        <v>0.77</v>
      </c>
      <c r="G539" s="10">
        <v>39</v>
      </c>
      <c r="H539" s="11">
        <v>30.03</v>
      </c>
      <c r="I539" s="11">
        <v>21.540514665668809</v>
      </c>
      <c r="J539" s="11">
        <v>8.4894853343311922</v>
      </c>
      <c r="K539" s="8">
        <v>2.2400000000000002</v>
      </c>
      <c r="L539" s="8"/>
      <c r="M539" s="12">
        <f t="shared" si="16"/>
        <v>87.360000000000014</v>
      </c>
      <c r="N539" s="12">
        <f t="shared" si="16"/>
        <v>0</v>
      </c>
      <c r="O539" s="12">
        <f t="shared" si="17"/>
        <v>87.360000000000014</v>
      </c>
    </row>
    <row r="540" spans="1:15" x14ac:dyDescent="0.25">
      <c r="A540" s="8"/>
      <c r="B540" s="8"/>
      <c r="C540" s="9"/>
      <c r="D540" s="8"/>
      <c r="E540" s="8" t="s">
        <v>1577</v>
      </c>
      <c r="F540" s="8">
        <v>0.72</v>
      </c>
      <c r="G540" s="10">
        <v>1820</v>
      </c>
      <c r="H540" s="11">
        <v>1310.4000000000001</v>
      </c>
      <c r="I540" s="11">
        <v>1289.813843491964</v>
      </c>
      <c r="J540" s="11">
        <v>20.586156508035931</v>
      </c>
      <c r="K540" s="8">
        <v>1.34</v>
      </c>
      <c r="L540" s="8"/>
      <c r="M540" s="12">
        <f t="shared" si="16"/>
        <v>2438.8000000000002</v>
      </c>
      <c r="N540" s="12">
        <f t="shared" si="16"/>
        <v>0</v>
      </c>
      <c r="O540" s="12">
        <f t="shared" si="17"/>
        <v>2438.8000000000002</v>
      </c>
    </row>
    <row r="541" spans="1:15" x14ac:dyDescent="0.25">
      <c r="A541" s="8"/>
      <c r="B541" s="8"/>
      <c r="C541" s="9"/>
      <c r="D541" s="8"/>
      <c r="E541" s="8" t="s">
        <v>1582</v>
      </c>
      <c r="F541" s="8">
        <v>0.79</v>
      </c>
      <c r="G541" s="10">
        <v>2593</v>
      </c>
      <c r="H541" s="11">
        <v>2048.4699999999998</v>
      </c>
      <c r="I541" s="11">
        <v>1431.1745385388735</v>
      </c>
      <c r="J541" s="11">
        <v>617.29546146112648</v>
      </c>
      <c r="K541" s="8">
        <v>2.13</v>
      </c>
      <c r="L541" s="8"/>
      <c r="M541" s="12">
        <f t="shared" si="16"/>
        <v>5523.09</v>
      </c>
      <c r="N541" s="12">
        <f t="shared" si="16"/>
        <v>0</v>
      </c>
      <c r="O541" s="12">
        <f t="shared" si="17"/>
        <v>5523.09</v>
      </c>
    </row>
    <row r="542" spans="1:15" x14ac:dyDescent="0.25">
      <c r="A542" s="8"/>
      <c r="B542" s="8"/>
      <c r="C542" s="9"/>
      <c r="D542" s="8"/>
      <c r="E542" s="8" t="s">
        <v>1583</v>
      </c>
      <c r="F542" s="8">
        <v>0.71999999999999986</v>
      </c>
      <c r="G542" s="10">
        <v>704</v>
      </c>
      <c r="H542" s="11">
        <v>506.88000000000011</v>
      </c>
      <c r="I542" s="11">
        <v>376.02516235575575</v>
      </c>
      <c r="J542" s="11">
        <v>130.8548376442443</v>
      </c>
      <c r="K542" s="8">
        <v>2.29</v>
      </c>
      <c r="L542" s="8"/>
      <c r="M542" s="12">
        <f t="shared" si="16"/>
        <v>1612.16</v>
      </c>
      <c r="N542" s="12">
        <f t="shared" si="16"/>
        <v>0</v>
      </c>
      <c r="O542" s="12">
        <f t="shared" si="17"/>
        <v>1612.16</v>
      </c>
    </row>
    <row r="543" spans="1:15" x14ac:dyDescent="0.25">
      <c r="A543" s="8"/>
      <c r="B543" s="8"/>
      <c r="C543" s="9"/>
      <c r="D543" s="8"/>
      <c r="E543" s="8" t="s">
        <v>1584</v>
      </c>
      <c r="F543" s="8">
        <v>0.7599999999999999</v>
      </c>
      <c r="G543" s="10">
        <v>2449</v>
      </c>
      <c r="H543" s="11">
        <v>1861.2399999999998</v>
      </c>
      <c r="I543" s="11">
        <v>1695.0353499622286</v>
      </c>
      <c r="J543" s="11">
        <v>166.20465003777127</v>
      </c>
      <c r="K543" s="8">
        <v>2</v>
      </c>
      <c r="L543" s="8"/>
      <c r="M543" s="12">
        <f t="shared" si="16"/>
        <v>4898</v>
      </c>
      <c r="N543" s="12">
        <f t="shared" si="16"/>
        <v>0</v>
      </c>
      <c r="O543" s="12">
        <f t="shared" si="17"/>
        <v>4898</v>
      </c>
    </row>
    <row r="544" spans="1:15" x14ac:dyDescent="0.25">
      <c r="A544" s="8"/>
      <c r="B544" s="8"/>
      <c r="C544" s="9"/>
      <c r="D544" s="8"/>
      <c r="E544" s="8" t="s">
        <v>1585</v>
      </c>
      <c r="F544" s="8">
        <v>0.72999999999999987</v>
      </c>
      <c r="G544" s="10">
        <v>719</v>
      </c>
      <c r="H544" s="11">
        <v>524.87</v>
      </c>
      <c r="I544" s="11">
        <v>496.09005963465444</v>
      </c>
      <c r="J544" s="11">
        <v>28.779940365345535</v>
      </c>
      <c r="K544" s="8">
        <v>2.14</v>
      </c>
      <c r="L544" s="8"/>
      <c r="M544" s="12">
        <f t="shared" si="16"/>
        <v>1538.66</v>
      </c>
      <c r="N544" s="12">
        <f t="shared" si="16"/>
        <v>0</v>
      </c>
      <c r="O544" s="12">
        <f t="shared" si="17"/>
        <v>1538.66</v>
      </c>
    </row>
    <row r="545" spans="1:15" x14ac:dyDescent="0.25">
      <c r="A545" s="8"/>
      <c r="B545" s="8"/>
      <c r="C545" s="9"/>
      <c r="D545" s="8"/>
      <c r="E545" s="8" t="s">
        <v>1388</v>
      </c>
      <c r="F545" s="8">
        <v>0.79</v>
      </c>
      <c r="G545" s="10">
        <v>3713</v>
      </c>
      <c r="H545" s="11">
        <v>2933.2700000000004</v>
      </c>
      <c r="I545" s="11">
        <v>2251.9937090879257</v>
      </c>
      <c r="J545" s="11">
        <v>681.27629091207405</v>
      </c>
      <c r="K545" s="8">
        <v>2.14</v>
      </c>
      <c r="L545" s="8"/>
      <c r="M545" s="12">
        <f t="shared" si="16"/>
        <v>7945.8200000000006</v>
      </c>
      <c r="N545" s="12">
        <f t="shared" si="16"/>
        <v>0</v>
      </c>
      <c r="O545" s="12">
        <f t="shared" si="17"/>
        <v>7945.8200000000006</v>
      </c>
    </row>
    <row r="546" spans="1:15" x14ac:dyDescent="0.25">
      <c r="A546" s="8"/>
      <c r="B546" s="8"/>
      <c r="C546" s="9"/>
      <c r="D546" s="8"/>
      <c r="E546" s="8" t="s">
        <v>1586</v>
      </c>
      <c r="F546" s="8">
        <v>0.7599999999999999</v>
      </c>
      <c r="G546" s="10">
        <v>3358</v>
      </c>
      <c r="H546" s="11">
        <v>2552.08</v>
      </c>
      <c r="I546" s="11">
        <v>2472.0168255371977</v>
      </c>
      <c r="J546" s="11">
        <v>80.063174462801825</v>
      </c>
      <c r="K546" s="8">
        <v>2</v>
      </c>
      <c r="L546" s="8"/>
      <c r="M546" s="12">
        <f t="shared" si="16"/>
        <v>6716</v>
      </c>
      <c r="N546" s="12">
        <f t="shared" si="16"/>
        <v>0</v>
      </c>
      <c r="O546" s="12">
        <f t="shared" si="17"/>
        <v>6716</v>
      </c>
    </row>
    <row r="547" spans="1:15" x14ac:dyDescent="0.25">
      <c r="A547" s="8"/>
      <c r="B547" s="8"/>
      <c r="C547" s="9"/>
      <c r="D547" s="8"/>
      <c r="E547" s="8" t="s">
        <v>1587</v>
      </c>
      <c r="F547" s="8">
        <v>0.73</v>
      </c>
      <c r="G547" s="10">
        <v>720</v>
      </c>
      <c r="H547" s="11">
        <v>525.59999999999991</v>
      </c>
      <c r="I547" s="11">
        <v>525.64309034775408</v>
      </c>
      <c r="J547" s="11">
        <v>-4.3090347754108471E-2</v>
      </c>
      <c r="K547" s="8">
        <v>2.14</v>
      </c>
      <c r="L547" s="8"/>
      <c r="M547" s="12">
        <f t="shared" si="16"/>
        <v>1540.8000000000002</v>
      </c>
      <c r="N547" s="12">
        <f t="shared" si="16"/>
        <v>0</v>
      </c>
      <c r="O547" s="12">
        <f t="shared" si="17"/>
        <v>1540.8000000000002</v>
      </c>
    </row>
    <row r="548" spans="1:15" x14ac:dyDescent="0.25">
      <c r="A548" s="8"/>
      <c r="B548" s="8"/>
      <c r="C548" s="9"/>
      <c r="D548" s="8"/>
      <c r="E548" s="8" t="s">
        <v>1588</v>
      </c>
      <c r="F548" s="8">
        <v>0.76</v>
      </c>
      <c r="G548" s="10">
        <v>6632</v>
      </c>
      <c r="H548" s="11">
        <v>5040.32</v>
      </c>
      <c r="I548" s="11">
        <v>4158.3391296992013</v>
      </c>
      <c r="J548" s="11">
        <v>881.98087030079932</v>
      </c>
      <c r="K548" s="8">
        <v>1.94</v>
      </c>
      <c r="L548" s="8"/>
      <c r="M548" s="12">
        <f t="shared" si="16"/>
        <v>12866.08</v>
      </c>
      <c r="N548" s="12">
        <f t="shared" si="16"/>
        <v>0</v>
      </c>
      <c r="O548" s="12">
        <f t="shared" si="17"/>
        <v>12866.08</v>
      </c>
    </row>
    <row r="549" spans="1:15" x14ac:dyDescent="0.25">
      <c r="A549" s="8"/>
      <c r="B549" s="8"/>
      <c r="C549" s="9"/>
      <c r="D549" s="8"/>
      <c r="E549" s="8" t="s">
        <v>1589</v>
      </c>
      <c r="F549" s="8">
        <v>0.69</v>
      </c>
      <c r="G549" s="10">
        <v>158</v>
      </c>
      <c r="H549" s="11">
        <v>109.02</v>
      </c>
      <c r="I549" s="11">
        <v>96.827236916150824</v>
      </c>
      <c r="J549" s="11">
        <v>12.192763083849172</v>
      </c>
      <c r="K549" s="8">
        <v>2.0699999999999998</v>
      </c>
      <c r="L549" s="8"/>
      <c r="M549" s="12">
        <f t="shared" si="16"/>
        <v>327.06</v>
      </c>
      <c r="N549" s="12">
        <f t="shared" si="16"/>
        <v>0</v>
      </c>
      <c r="O549" s="12">
        <f t="shared" si="17"/>
        <v>327.06</v>
      </c>
    </row>
    <row r="550" spans="1:15" x14ac:dyDescent="0.25">
      <c r="A550" s="8"/>
      <c r="B550" s="8"/>
      <c r="C550" s="9"/>
      <c r="D550" s="8"/>
      <c r="E550" s="8" t="s">
        <v>1163</v>
      </c>
      <c r="F550" s="8">
        <v>0.65</v>
      </c>
      <c r="G550" s="10">
        <v>64</v>
      </c>
      <c r="H550" s="11">
        <v>41.6</v>
      </c>
      <c r="I550" s="11">
        <v>29.100626304801672</v>
      </c>
      <c r="J550" s="11">
        <v>12.499373695198329</v>
      </c>
      <c r="K550" s="8">
        <v>1.66</v>
      </c>
      <c r="L550" s="8"/>
      <c r="M550" s="12">
        <f t="shared" si="16"/>
        <v>106.24</v>
      </c>
      <c r="N550" s="12">
        <f t="shared" si="16"/>
        <v>0</v>
      </c>
      <c r="O550" s="12">
        <f t="shared" si="17"/>
        <v>106.24</v>
      </c>
    </row>
    <row r="551" spans="1:15" x14ac:dyDescent="0.25">
      <c r="A551" s="8"/>
      <c r="B551" s="8"/>
      <c r="C551" s="9"/>
      <c r="D551" s="8"/>
      <c r="E551" s="8" t="s">
        <v>1389</v>
      </c>
      <c r="F551" s="8">
        <v>0.65</v>
      </c>
      <c r="G551" s="10">
        <v>7</v>
      </c>
      <c r="H551" s="11">
        <v>4.55</v>
      </c>
      <c r="I551" s="11">
        <v>3.1828810020876825</v>
      </c>
      <c r="J551" s="11">
        <v>1.3671189979123173</v>
      </c>
      <c r="K551" s="8">
        <v>1.66</v>
      </c>
      <c r="L551" s="8"/>
      <c r="M551" s="12">
        <f t="shared" si="16"/>
        <v>11.62</v>
      </c>
      <c r="N551" s="12">
        <f t="shared" si="16"/>
        <v>0</v>
      </c>
      <c r="O551" s="12">
        <f t="shared" si="17"/>
        <v>11.62</v>
      </c>
    </row>
    <row r="552" spans="1:15" x14ac:dyDescent="0.25">
      <c r="A552" s="8"/>
      <c r="B552" s="8"/>
      <c r="C552" s="9" t="s">
        <v>1076</v>
      </c>
      <c r="D552" s="8" t="s">
        <v>38</v>
      </c>
      <c r="E552" s="8" t="s">
        <v>1565</v>
      </c>
      <c r="F552" s="8">
        <v>0.68</v>
      </c>
      <c r="G552" s="10">
        <v>1370</v>
      </c>
      <c r="H552" s="11">
        <v>931.6</v>
      </c>
      <c r="I552" s="11">
        <v>1063.3856022808268</v>
      </c>
      <c r="J552" s="11">
        <v>-131.78560228082677</v>
      </c>
      <c r="K552" s="8">
        <v>1.69</v>
      </c>
      <c r="L552" s="8"/>
      <c r="M552" s="12">
        <f t="shared" si="16"/>
        <v>2315.2999999999997</v>
      </c>
      <c r="N552" s="12">
        <f t="shared" si="16"/>
        <v>0</v>
      </c>
      <c r="O552" s="12">
        <f t="shared" si="17"/>
        <v>2315.2999999999997</v>
      </c>
    </row>
    <row r="553" spans="1:15" x14ac:dyDescent="0.25">
      <c r="A553" s="8"/>
      <c r="B553" s="8"/>
      <c r="C553" s="9"/>
      <c r="D553" s="8"/>
      <c r="E553" s="8" t="s">
        <v>1566</v>
      </c>
      <c r="F553" s="8">
        <v>0.66</v>
      </c>
      <c r="G553" s="10">
        <v>3374</v>
      </c>
      <c r="H553" s="11">
        <v>2226.8399999999997</v>
      </c>
      <c r="I553" s="11">
        <v>2383.030935020915</v>
      </c>
      <c r="J553" s="11">
        <v>-156.19093502091485</v>
      </c>
      <c r="K553" s="8">
        <v>1.71</v>
      </c>
      <c r="L553" s="8"/>
      <c r="M553" s="12">
        <f t="shared" si="16"/>
        <v>5769.54</v>
      </c>
      <c r="N553" s="12">
        <f t="shared" si="16"/>
        <v>0</v>
      </c>
      <c r="O553" s="12">
        <f t="shared" si="17"/>
        <v>5769.54</v>
      </c>
    </row>
    <row r="554" spans="1:15" x14ac:dyDescent="0.25">
      <c r="A554" s="8"/>
      <c r="B554" s="8"/>
      <c r="C554" s="9"/>
      <c r="D554" s="8"/>
      <c r="E554" s="8" t="s">
        <v>1360</v>
      </c>
      <c r="F554" s="8">
        <v>0.7</v>
      </c>
      <c r="G554" s="10">
        <v>230</v>
      </c>
      <c r="H554" s="11">
        <v>161</v>
      </c>
      <c r="I554" s="11">
        <v>166.98</v>
      </c>
      <c r="J554" s="11">
        <v>-5.9799999999999898</v>
      </c>
      <c r="K554" s="8">
        <v>1.3</v>
      </c>
      <c r="L554" s="8"/>
      <c r="M554" s="12">
        <f t="shared" si="16"/>
        <v>299</v>
      </c>
      <c r="N554" s="12">
        <f t="shared" si="16"/>
        <v>0</v>
      </c>
      <c r="O554" s="12">
        <f t="shared" si="17"/>
        <v>299</v>
      </c>
    </row>
    <row r="555" spans="1:15" x14ac:dyDescent="0.25">
      <c r="A555" s="8"/>
      <c r="B555" s="8"/>
      <c r="C555" s="9"/>
      <c r="D555" s="8"/>
      <c r="E555" s="8" t="s">
        <v>1567</v>
      </c>
      <c r="F555" s="8">
        <v>0.71</v>
      </c>
      <c r="G555" s="10">
        <v>1990</v>
      </c>
      <c r="H555" s="11">
        <v>1412.8999999999999</v>
      </c>
      <c r="I555" s="11">
        <v>1389.5779275100242</v>
      </c>
      <c r="J555" s="11">
        <v>23.322072489975689</v>
      </c>
      <c r="K555" s="8">
        <v>1.29</v>
      </c>
      <c r="L555" s="8"/>
      <c r="M555" s="12">
        <f t="shared" si="16"/>
        <v>2567.1</v>
      </c>
      <c r="N555" s="12">
        <f t="shared" si="16"/>
        <v>0</v>
      </c>
      <c r="O555" s="12">
        <f t="shared" si="17"/>
        <v>2567.1</v>
      </c>
    </row>
    <row r="556" spans="1:15" x14ac:dyDescent="0.25">
      <c r="A556" s="8"/>
      <c r="B556" s="8"/>
      <c r="C556" s="9"/>
      <c r="D556" s="8"/>
      <c r="E556" s="8" t="s">
        <v>1568</v>
      </c>
      <c r="F556" s="8">
        <v>0.69999999999999984</v>
      </c>
      <c r="G556" s="10">
        <v>1013</v>
      </c>
      <c r="H556" s="11">
        <v>709.1</v>
      </c>
      <c r="I556" s="11">
        <v>942.63487457751819</v>
      </c>
      <c r="J556" s="11">
        <v>-233.53487457751817</v>
      </c>
      <c r="K556" s="8">
        <v>1.3</v>
      </c>
      <c r="L556" s="8"/>
      <c r="M556" s="12">
        <f t="shared" si="16"/>
        <v>1316.9</v>
      </c>
      <c r="N556" s="12">
        <f t="shared" si="16"/>
        <v>0</v>
      </c>
      <c r="O556" s="12">
        <f t="shared" si="17"/>
        <v>1316.9</v>
      </c>
    </row>
    <row r="557" spans="1:15" x14ac:dyDescent="0.25">
      <c r="A557" s="8"/>
      <c r="B557" s="8"/>
      <c r="C557" s="9"/>
      <c r="D557" s="8"/>
      <c r="E557" s="8" t="s">
        <v>1569</v>
      </c>
      <c r="F557" s="8">
        <v>0.83</v>
      </c>
      <c r="G557" s="10">
        <v>3090</v>
      </c>
      <c r="H557" s="11">
        <v>2564.6999999999998</v>
      </c>
      <c r="I557" s="11">
        <v>2590.8450742982941</v>
      </c>
      <c r="J557" s="11">
        <v>-26.145074298293821</v>
      </c>
      <c r="K557" s="8">
        <v>2.13</v>
      </c>
      <c r="L557" s="8"/>
      <c r="M557" s="12">
        <f t="shared" si="16"/>
        <v>6581.7</v>
      </c>
      <c r="N557" s="12">
        <f t="shared" si="16"/>
        <v>0</v>
      </c>
      <c r="O557" s="12">
        <f t="shared" si="17"/>
        <v>6581.7</v>
      </c>
    </row>
    <row r="558" spans="1:15" x14ac:dyDescent="0.25">
      <c r="A558" s="8"/>
      <c r="B558" s="8"/>
      <c r="C558" s="9"/>
      <c r="D558" s="8"/>
      <c r="E558" s="8" t="s">
        <v>1194</v>
      </c>
      <c r="F558" s="8">
        <v>0.65</v>
      </c>
      <c r="G558" s="10">
        <v>5346</v>
      </c>
      <c r="H558" s="11">
        <v>3474.9</v>
      </c>
      <c r="I558" s="11">
        <v>3367.158226262583</v>
      </c>
      <c r="J558" s="11">
        <v>107.74177373741743</v>
      </c>
      <c r="K558" s="8">
        <v>1.66</v>
      </c>
      <c r="L558" s="8"/>
      <c r="M558" s="12">
        <f t="shared" si="16"/>
        <v>8874.3599999999988</v>
      </c>
      <c r="N558" s="12">
        <f t="shared" si="16"/>
        <v>0</v>
      </c>
      <c r="O558" s="12">
        <f t="shared" si="17"/>
        <v>8874.3599999999988</v>
      </c>
    </row>
    <row r="559" spans="1:15" x14ac:dyDescent="0.25">
      <c r="A559" s="8"/>
      <c r="B559" s="8"/>
      <c r="C559" s="9"/>
      <c r="D559" s="8"/>
      <c r="E559" s="8" t="s">
        <v>1195</v>
      </c>
      <c r="F559" s="8">
        <v>0.65</v>
      </c>
      <c r="G559" s="10">
        <v>805</v>
      </c>
      <c r="H559" s="11">
        <v>523.25</v>
      </c>
      <c r="I559" s="11">
        <v>511.38130183778088</v>
      </c>
      <c r="J559" s="11">
        <v>11.86869816221914</v>
      </c>
      <c r="K559" s="8">
        <v>1.79</v>
      </c>
      <c r="L559" s="8"/>
      <c r="M559" s="12">
        <f t="shared" si="16"/>
        <v>1440.95</v>
      </c>
      <c r="N559" s="12">
        <f t="shared" si="16"/>
        <v>0</v>
      </c>
      <c r="O559" s="12">
        <f t="shared" si="17"/>
        <v>1440.95</v>
      </c>
    </row>
    <row r="560" spans="1:15" x14ac:dyDescent="0.25">
      <c r="A560" s="8"/>
      <c r="B560" s="8"/>
      <c r="C560" s="9"/>
      <c r="D560" s="8"/>
      <c r="E560" s="8" t="s">
        <v>1196</v>
      </c>
      <c r="F560" s="8">
        <v>0.65</v>
      </c>
      <c r="G560" s="10">
        <v>4055</v>
      </c>
      <c r="H560" s="11">
        <v>2635.75</v>
      </c>
      <c r="I560" s="11">
        <v>2352.9060959067519</v>
      </c>
      <c r="J560" s="11">
        <v>282.84390409324828</v>
      </c>
      <c r="K560" s="8">
        <v>1.66</v>
      </c>
      <c r="L560" s="8"/>
      <c r="M560" s="12">
        <f t="shared" si="16"/>
        <v>6731.2999999999993</v>
      </c>
      <c r="N560" s="12">
        <f t="shared" si="16"/>
        <v>0</v>
      </c>
      <c r="O560" s="12">
        <f t="shared" si="17"/>
        <v>6731.2999999999993</v>
      </c>
    </row>
    <row r="561" spans="1:15" x14ac:dyDescent="0.25">
      <c r="A561" s="8"/>
      <c r="B561" s="8"/>
      <c r="C561" s="9"/>
      <c r="D561" s="8"/>
      <c r="E561" s="8" t="s">
        <v>1197</v>
      </c>
      <c r="F561" s="8">
        <v>0.65</v>
      </c>
      <c r="G561" s="10">
        <v>824</v>
      </c>
      <c r="H561" s="11">
        <v>535.6</v>
      </c>
      <c r="I561" s="11">
        <v>478.09996230530652</v>
      </c>
      <c r="J561" s="11">
        <v>57.500037694693447</v>
      </c>
      <c r="K561" s="8">
        <v>1.79</v>
      </c>
      <c r="L561" s="8"/>
      <c r="M561" s="12">
        <f t="shared" si="16"/>
        <v>1474.96</v>
      </c>
      <c r="N561" s="12">
        <f t="shared" si="16"/>
        <v>0</v>
      </c>
      <c r="O561" s="12">
        <f t="shared" si="17"/>
        <v>1474.96</v>
      </c>
    </row>
    <row r="562" spans="1:15" x14ac:dyDescent="0.25">
      <c r="A562" s="8"/>
      <c r="B562" s="8"/>
      <c r="C562" s="9" t="s">
        <v>24</v>
      </c>
      <c r="D562" s="8" t="s">
        <v>38</v>
      </c>
      <c r="E562" s="8" t="s">
        <v>1391</v>
      </c>
      <c r="F562" s="8">
        <v>0.65</v>
      </c>
      <c r="G562" s="10">
        <v>5561</v>
      </c>
      <c r="H562" s="11">
        <v>3614.65</v>
      </c>
      <c r="I562" s="11">
        <v>3883.5276427356703</v>
      </c>
      <c r="J562" s="11">
        <v>-268.87764273567069</v>
      </c>
      <c r="K562" s="8">
        <v>1.72</v>
      </c>
      <c r="L562" s="8"/>
      <c r="M562" s="12">
        <f t="shared" si="16"/>
        <v>9564.92</v>
      </c>
      <c r="N562" s="12">
        <f t="shared" si="16"/>
        <v>0</v>
      </c>
      <c r="O562" s="12">
        <f t="shared" si="17"/>
        <v>9564.92</v>
      </c>
    </row>
    <row r="563" spans="1:15" x14ac:dyDescent="0.25">
      <c r="A563" s="8"/>
      <c r="B563" s="8"/>
      <c r="C563" s="9"/>
      <c r="D563" s="8"/>
      <c r="E563" s="8" t="s">
        <v>1590</v>
      </c>
      <c r="F563" s="8">
        <v>0.65</v>
      </c>
      <c r="G563" s="10">
        <v>2270</v>
      </c>
      <c r="H563" s="11">
        <v>1475.5</v>
      </c>
      <c r="I563" s="11">
        <v>1718.2753595405327</v>
      </c>
      <c r="J563" s="11">
        <v>-242.77535954053266</v>
      </c>
      <c r="K563" s="8">
        <v>1.72</v>
      </c>
      <c r="L563" s="8"/>
      <c r="M563" s="12">
        <f t="shared" si="16"/>
        <v>3904.4</v>
      </c>
      <c r="N563" s="12">
        <f t="shared" si="16"/>
        <v>0</v>
      </c>
      <c r="O563" s="12">
        <f t="shared" si="17"/>
        <v>3904.4</v>
      </c>
    </row>
    <row r="564" spans="1:15" x14ac:dyDescent="0.25">
      <c r="A564" s="8"/>
      <c r="B564" s="8"/>
      <c r="C564" s="9"/>
      <c r="D564" s="8"/>
      <c r="E564" s="8" t="s">
        <v>1591</v>
      </c>
      <c r="F564" s="8">
        <v>0.64</v>
      </c>
      <c r="G564" s="10">
        <v>594</v>
      </c>
      <c r="H564" s="11">
        <v>380.15999999999997</v>
      </c>
      <c r="I564" s="11">
        <v>468.42019658755157</v>
      </c>
      <c r="J564" s="11">
        <v>-88.260196587551576</v>
      </c>
      <c r="K564" s="8">
        <v>1.85</v>
      </c>
      <c r="L564" s="8"/>
      <c r="M564" s="12">
        <f t="shared" si="16"/>
        <v>1098.9000000000001</v>
      </c>
      <c r="N564" s="12">
        <f t="shared" si="16"/>
        <v>0</v>
      </c>
      <c r="O564" s="12">
        <f t="shared" si="17"/>
        <v>1098.9000000000001</v>
      </c>
    </row>
    <row r="565" spans="1:15" x14ac:dyDescent="0.25">
      <c r="A565" s="8"/>
      <c r="B565" s="8"/>
      <c r="C565" s="9"/>
      <c r="D565" s="8"/>
      <c r="E565" s="8" t="s">
        <v>1592</v>
      </c>
      <c r="F565" s="8">
        <v>0.65</v>
      </c>
      <c r="G565" s="10">
        <v>3193</v>
      </c>
      <c r="H565" s="11">
        <v>2075.4500000000003</v>
      </c>
      <c r="I565" s="11">
        <v>1961.5707945052889</v>
      </c>
      <c r="J565" s="11">
        <v>113.87920549471119</v>
      </c>
      <c r="K565" s="8">
        <v>1.91</v>
      </c>
      <c r="L565" s="8"/>
      <c r="M565" s="12">
        <f t="shared" si="16"/>
        <v>6098.63</v>
      </c>
      <c r="N565" s="12">
        <f t="shared" si="16"/>
        <v>0</v>
      </c>
      <c r="O565" s="12">
        <f t="shared" si="17"/>
        <v>6098.63</v>
      </c>
    </row>
    <row r="566" spans="1:15" x14ac:dyDescent="0.25">
      <c r="A566" s="8"/>
      <c r="B566" s="8"/>
      <c r="C566" s="9"/>
      <c r="D566" s="8"/>
      <c r="E566" s="8" t="s">
        <v>1572</v>
      </c>
      <c r="F566" s="8">
        <v>0.68</v>
      </c>
      <c r="G566" s="10">
        <v>5139</v>
      </c>
      <c r="H566" s="11">
        <v>3494.52</v>
      </c>
      <c r="I566" s="11">
        <v>3229.0657306834141</v>
      </c>
      <c r="J566" s="11">
        <v>265.45426931658591</v>
      </c>
      <c r="K566" s="8">
        <v>1.82</v>
      </c>
      <c r="L566" s="8"/>
      <c r="M566" s="12">
        <f t="shared" si="16"/>
        <v>9352.98</v>
      </c>
      <c r="N566" s="12">
        <f t="shared" si="16"/>
        <v>0</v>
      </c>
      <c r="O566" s="12">
        <f t="shared" si="17"/>
        <v>9352.98</v>
      </c>
    </row>
    <row r="567" spans="1:15" x14ac:dyDescent="0.25">
      <c r="A567" s="8"/>
      <c r="B567" s="8"/>
      <c r="C567" s="9"/>
      <c r="D567" s="8"/>
      <c r="E567" s="8" t="s">
        <v>1593</v>
      </c>
      <c r="F567" s="8">
        <v>0.65</v>
      </c>
      <c r="G567" s="10">
        <v>1944</v>
      </c>
      <c r="H567" s="11">
        <v>1263.5999999999999</v>
      </c>
      <c r="I567" s="11">
        <v>1226.739692228999</v>
      </c>
      <c r="J567" s="11">
        <v>36.860307771000763</v>
      </c>
      <c r="K567" s="8">
        <v>1.91</v>
      </c>
      <c r="L567" s="8"/>
      <c r="M567" s="12">
        <f t="shared" si="16"/>
        <v>3713.04</v>
      </c>
      <c r="N567" s="12">
        <f t="shared" si="16"/>
        <v>0</v>
      </c>
      <c r="O567" s="12">
        <f t="shared" si="17"/>
        <v>3713.04</v>
      </c>
    </row>
    <row r="568" spans="1:15" x14ac:dyDescent="0.25">
      <c r="A568" s="8"/>
      <c r="B568" s="8"/>
      <c r="C568" s="9"/>
      <c r="D568" s="8"/>
      <c r="E568" s="8" t="s">
        <v>1594</v>
      </c>
      <c r="F568" s="8">
        <v>0.65</v>
      </c>
      <c r="G568" s="10">
        <v>2137</v>
      </c>
      <c r="H568" s="11">
        <v>1389.0500000000002</v>
      </c>
      <c r="I568" s="11">
        <v>1811.8348801593784</v>
      </c>
      <c r="J568" s="11">
        <v>-422.78488015937819</v>
      </c>
      <c r="K568" s="8">
        <v>1.72</v>
      </c>
      <c r="L568" s="8"/>
      <c r="M568" s="12">
        <f t="shared" si="16"/>
        <v>3675.64</v>
      </c>
      <c r="N568" s="12">
        <f t="shared" si="16"/>
        <v>0</v>
      </c>
      <c r="O568" s="12">
        <f t="shared" si="17"/>
        <v>3675.64</v>
      </c>
    </row>
    <row r="569" spans="1:15" x14ac:dyDescent="0.25">
      <c r="A569" s="8"/>
      <c r="B569" s="8"/>
      <c r="C569" s="9"/>
      <c r="D569" s="8"/>
      <c r="E569" s="8" t="s">
        <v>1595</v>
      </c>
      <c r="F569" s="8">
        <v>0.64</v>
      </c>
      <c r="G569" s="10">
        <v>539</v>
      </c>
      <c r="H569" s="11">
        <v>344.96</v>
      </c>
      <c r="I569" s="11">
        <v>533.62264674426501</v>
      </c>
      <c r="J569" s="11">
        <v>-188.66264674426506</v>
      </c>
      <c r="K569" s="8">
        <v>1.85</v>
      </c>
      <c r="L569" s="8"/>
      <c r="M569" s="12">
        <f t="shared" si="16"/>
        <v>997.15000000000009</v>
      </c>
      <c r="N569" s="12">
        <f t="shared" si="16"/>
        <v>0</v>
      </c>
      <c r="O569" s="12">
        <f t="shared" si="17"/>
        <v>997.15000000000009</v>
      </c>
    </row>
    <row r="570" spans="1:15" x14ac:dyDescent="0.25">
      <c r="A570" s="8"/>
      <c r="B570" s="8"/>
      <c r="C570" s="9"/>
      <c r="D570" s="8"/>
      <c r="E570" s="8" t="s">
        <v>1393</v>
      </c>
      <c r="F570" s="8">
        <v>0.67999999999999994</v>
      </c>
      <c r="G570" s="10">
        <v>1755</v>
      </c>
      <c r="H570" s="11">
        <v>1193.3999999999999</v>
      </c>
      <c r="I570" s="11">
        <v>1191.9616455181292</v>
      </c>
      <c r="J570" s="11">
        <v>1.4383544818706024</v>
      </c>
      <c r="K570" s="8">
        <v>1.83</v>
      </c>
      <c r="L570" s="8"/>
      <c r="M570" s="12">
        <f t="shared" si="16"/>
        <v>3211.65</v>
      </c>
      <c r="N570" s="12">
        <f t="shared" si="16"/>
        <v>0</v>
      </c>
      <c r="O570" s="12">
        <f t="shared" si="17"/>
        <v>3211.65</v>
      </c>
    </row>
    <row r="571" spans="1:15" x14ac:dyDescent="0.25">
      <c r="A571" s="8"/>
      <c r="B571" s="8"/>
      <c r="C571" s="9"/>
      <c r="D571" s="8"/>
      <c r="E571" s="8" t="s">
        <v>1394</v>
      </c>
      <c r="F571" s="8">
        <v>0.66</v>
      </c>
      <c r="G571" s="10">
        <v>401</v>
      </c>
      <c r="H571" s="11">
        <v>264.66000000000003</v>
      </c>
      <c r="I571" s="11">
        <v>277.59135499396785</v>
      </c>
      <c r="J571" s="11">
        <v>-12.931354993967817</v>
      </c>
      <c r="K571" s="8">
        <v>1.98</v>
      </c>
      <c r="L571" s="8"/>
      <c r="M571" s="12">
        <f t="shared" si="16"/>
        <v>793.98</v>
      </c>
      <c r="N571" s="12">
        <f t="shared" si="16"/>
        <v>0</v>
      </c>
      <c r="O571" s="12">
        <f t="shared" si="17"/>
        <v>793.98</v>
      </c>
    </row>
    <row r="572" spans="1:15" x14ac:dyDescent="0.25">
      <c r="A572" s="8"/>
      <c r="B572" s="8"/>
      <c r="C572" s="9"/>
      <c r="D572" s="8"/>
      <c r="E572" s="8" t="s">
        <v>1395</v>
      </c>
      <c r="F572" s="8">
        <v>0.68</v>
      </c>
      <c r="G572" s="10">
        <v>365</v>
      </c>
      <c r="H572" s="11">
        <v>248.2</v>
      </c>
      <c r="I572" s="11">
        <v>259.04406733872531</v>
      </c>
      <c r="J572" s="11">
        <v>-10.844067338725317</v>
      </c>
      <c r="K572" s="8">
        <v>1.83</v>
      </c>
      <c r="L572" s="8"/>
      <c r="M572" s="12">
        <f t="shared" si="16"/>
        <v>667.95</v>
      </c>
      <c r="N572" s="12">
        <f t="shared" si="16"/>
        <v>0</v>
      </c>
      <c r="O572" s="12">
        <f t="shared" si="17"/>
        <v>667.95</v>
      </c>
    </row>
    <row r="573" spans="1:15" x14ac:dyDescent="0.25">
      <c r="A573" s="8"/>
      <c r="B573" s="8"/>
      <c r="C573" s="9"/>
      <c r="D573" s="8"/>
      <c r="E573" s="8" t="s">
        <v>1396</v>
      </c>
      <c r="F573" s="8">
        <v>0.66</v>
      </c>
      <c r="G573" s="10">
        <v>37</v>
      </c>
      <c r="H573" s="11">
        <v>24.42</v>
      </c>
      <c r="I573" s="11">
        <v>22.614371718515464</v>
      </c>
      <c r="J573" s="11">
        <v>1.8056282814845364</v>
      </c>
      <c r="K573" s="8">
        <v>1.98</v>
      </c>
      <c r="L573" s="8"/>
      <c r="M573" s="12">
        <f t="shared" si="16"/>
        <v>73.260000000000005</v>
      </c>
      <c r="N573" s="12">
        <f t="shared" si="16"/>
        <v>0</v>
      </c>
      <c r="O573" s="12">
        <f t="shared" si="17"/>
        <v>73.260000000000005</v>
      </c>
    </row>
    <row r="574" spans="1:15" x14ac:dyDescent="0.25">
      <c r="A574" s="8"/>
      <c r="B574" s="8"/>
      <c r="C574" s="9"/>
      <c r="D574" s="8"/>
      <c r="E574" s="8" t="s">
        <v>1596</v>
      </c>
      <c r="F574" s="8">
        <v>0.70000000000000007</v>
      </c>
      <c r="G574" s="10">
        <v>7849</v>
      </c>
      <c r="H574" s="11">
        <v>5494.2999999999993</v>
      </c>
      <c r="I574" s="11">
        <v>5155.898828218782</v>
      </c>
      <c r="J574" s="11">
        <v>338.40117178121778</v>
      </c>
      <c r="K574" s="8">
        <v>1.76</v>
      </c>
      <c r="L574" s="8"/>
      <c r="M574" s="12">
        <f t="shared" si="16"/>
        <v>13814.24</v>
      </c>
      <c r="N574" s="12">
        <f t="shared" si="16"/>
        <v>0</v>
      </c>
      <c r="O574" s="12">
        <f t="shared" si="17"/>
        <v>13814.24</v>
      </c>
    </row>
    <row r="575" spans="1:15" x14ac:dyDescent="0.25">
      <c r="A575" s="8"/>
      <c r="B575" s="8"/>
      <c r="C575" s="9"/>
      <c r="D575" s="8"/>
      <c r="E575" s="8" t="s">
        <v>1389</v>
      </c>
      <c r="F575" s="8">
        <v>0.65</v>
      </c>
      <c r="G575" s="10">
        <v>56</v>
      </c>
      <c r="H575" s="11">
        <v>36.4</v>
      </c>
      <c r="I575" s="11">
        <v>39.832789026779878</v>
      </c>
      <c r="J575" s="11">
        <v>-3.4327890267798793</v>
      </c>
      <c r="K575" s="8">
        <v>1.66</v>
      </c>
      <c r="L575" s="8"/>
      <c r="M575" s="12">
        <f t="shared" si="16"/>
        <v>92.96</v>
      </c>
      <c r="N575" s="12">
        <f t="shared" si="16"/>
        <v>0</v>
      </c>
      <c r="O575" s="12">
        <f t="shared" si="17"/>
        <v>92.96</v>
      </c>
    </row>
    <row r="576" spans="1:15" x14ac:dyDescent="0.25">
      <c r="A576" s="8"/>
      <c r="B576" s="8"/>
      <c r="C576" s="9" t="s">
        <v>30</v>
      </c>
      <c r="D576" s="8" t="s">
        <v>38</v>
      </c>
      <c r="E576" s="8" t="s">
        <v>1391</v>
      </c>
      <c r="F576" s="8">
        <v>0.65</v>
      </c>
      <c r="G576" s="10">
        <v>5563</v>
      </c>
      <c r="H576" s="11">
        <v>3615.95</v>
      </c>
      <c r="I576" s="11">
        <v>3884.929580587178</v>
      </c>
      <c r="J576" s="11">
        <v>-268.97958058717785</v>
      </c>
      <c r="K576" s="8">
        <v>1.72</v>
      </c>
      <c r="L576" s="8"/>
      <c r="M576" s="12">
        <f t="shared" si="16"/>
        <v>9568.36</v>
      </c>
      <c r="N576" s="12">
        <f t="shared" si="16"/>
        <v>0</v>
      </c>
      <c r="O576" s="12">
        <f t="shared" si="17"/>
        <v>9568.36</v>
      </c>
    </row>
    <row r="577" spans="1:15" x14ac:dyDescent="0.25">
      <c r="A577" s="8"/>
      <c r="B577" s="8"/>
      <c r="C577" s="9"/>
      <c r="D577" s="8"/>
      <c r="E577" s="8" t="s">
        <v>1590</v>
      </c>
      <c r="F577" s="8">
        <v>0.65</v>
      </c>
      <c r="G577" s="10">
        <v>2267</v>
      </c>
      <c r="H577" s="11">
        <v>1473.55</v>
      </c>
      <c r="I577" s="11">
        <v>1716.0877546639897</v>
      </c>
      <c r="J577" s="11">
        <v>-242.53775466398977</v>
      </c>
      <c r="K577" s="8">
        <v>1.72</v>
      </c>
      <c r="L577" s="8"/>
      <c r="M577" s="12">
        <f t="shared" si="16"/>
        <v>3899.24</v>
      </c>
      <c r="N577" s="12">
        <f t="shared" si="16"/>
        <v>0</v>
      </c>
      <c r="O577" s="12">
        <f t="shared" si="17"/>
        <v>3899.24</v>
      </c>
    </row>
    <row r="578" spans="1:15" x14ac:dyDescent="0.25">
      <c r="A578" s="8"/>
      <c r="B578" s="8"/>
      <c r="C578" s="9"/>
      <c r="D578" s="8"/>
      <c r="E578" s="8" t="s">
        <v>1591</v>
      </c>
      <c r="F578" s="8">
        <v>0.64</v>
      </c>
      <c r="G578" s="10">
        <v>594</v>
      </c>
      <c r="H578" s="11">
        <v>380.15999999999997</v>
      </c>
      <c r="I578" s="11">
        <v>468.39690850144814</v>
      </c>
      <c r="J578" s="11">
        <v>-88.236908501448141</v>
      </c>
      <c r="K578" s="8">
        <v>1.85</v>
      </c>
      <c r="L578" s="8"/>
      <c r="M578" s="12">
        <f t="shared" si="16"/>
        <v>1098.9000000000001</v>
      </c>
      <c r="N578" s="12">
        <f t="shared" si="16"/>
        <v>0</v>
      </c>
      <c r="O578" s="12">
        <f t="shared" si="17"/>
        <v>1098.9000000000001</v>
      </c>
    </row>
    <row r="579" spans="1:15" x14ac:dyDescent="0.25">
      <c r="A579" s="8"/>
      <c r="B579" s="8"/>
      <c r="C579" s="9"/>
      <c r="D579" s="8"/>
      <c r="E579" s="8" t="s">
        <v>1592</v>
      </c>
      <c r="F579" s="8">
        <v>0.65</v>
      </c>
      <c r="G579" s="10">
        <v>3190</v>
      </c>
      <c r="H579" s="11">
        <v>2073.5</v>
      </c>
      <c r="I579" s="11">
        <v>1959.8388461418122</v>
      </c>
      <c r="J579" s="11">
        <v>113.66115385818782</v>
      </c>
      <c r="K579" s="8">
        <v>1.91</v>
      </c>
      <c r="L579" s="8"/>
      <c r="M579" s="12">
        <f t="shared" si="16"/>
        <v>6092.9</v>
      </c>
      <c r="N579" s="12">
        <f t="shared" si="16"/>
        <v>0</v>
      </c>
      <c r="O579" s="12">
        <f t="shared" si="17"/>
        <v>6092.9</v>
      </c>
    </row>
    <row r="580" spans="1:15" x14ac:dyDescent="0.25">
      <c r="A580" s="8"/>
      <c r="B580" s="8"/>
      <c r="C580" s="9"/>
      <c r="D580" s="8"/>
      <c r="E580" s="8" t="s">
        <v>1572</v>
      </c>
      <c r="F580" s="8">
        <v>0.68</v>
      </c>
      <c r="G580" s="10">
        <v>5143</v>
      </c>
      <c r="H580" s="11">
        <v>3497.2400000000002</v>
      </c>
      <c r="I580" s="11">
        <v>3231.8737108212749</v>
      </c>
      <c r="J580" s="11">
        <v>265.36628917872559</v>
      </c>
      <c r="K580" s="8">
        <v>1.82</v>
      </c>
      <c r="L580" s="8"/>
      <c r="M580" s="12">
        <f t="shared" si="16"/>
        <v>9360.26</v>
      </c>
      <c r="N580" s="12">
        <f t="shared" si="16"/>
        <v>0</v>
      </c>
      <c r="O580" s="12">
        <f t="shared" si="17"/>
        <v>9360.26</v>
      </c>
    </row>
    <row r="581" spans="1:15" x14ac:dyDescent="0.25">
      <c r="A581" s="8"/>
      <c r="B581" s="8"/>
      <c r="C581" s="9"/>
      <c r="D581" s="8"/>
      <c r="E581" s="8" t="s">
        <v>1593</v>
      </c>
      <c r="F581" s="8">
        <v>0.65</v>
      </c>
      <c r="G581" s="10">
        <v>1944</v>
      </c>
      <c r="H581" s="11">
        <v>1263.5999999999999</v>
      </c>
      <c r="I581" s="11">
        <v>1225.6977874583395</v>
      </c>
      <c r="J581" s="11">
        <v>37.902212541660312</v>
      </c>
      <c r="K581" s="8">
        <v>1.91</v>
      </c>
      <c r="L581" s="8"/>
      <c r="M581" s="12">
        <f t="shared" ref="M581:N644" si="18">$G581*K581</f>
        <v>3713.04</v>
      </c>
      <c r="N581" s="12">
        <f t="shared" si="18"/>
        <v>0</v>
      </c>
      <c r="O581" s="12">
        <f t="shared" ref="O581:O644" si="19">M581+N581</f>
        <v>3713.04</v>
      </c>
    </row>
    <row r="582" spans="1:15" x14ac:dyDescent="0.25">
      <c r="A582" s="8"/>
      <c r="B582" s="8"/>
      <c r="C582" s="9"/>
      <c r="D582" s="8"/>
      <c r="E582" s="8" t="s">
        <v>1594</v>
      </c>
      <c r="F582" s="8">
        <v>0.65</v>
      </c>
      <c r="G582" s="10">
        <v>2136</v>
      </c>
      <c r="H582" s="11">
        <v>1388.3999999999999</v>
      </c>
      <c r="I582" s="11">
        <v>1811.2734301074988</v>
      </c>
      <c r="J582" s="11">
        <v>-422.87343010749896</v>
      </c>
      <c r="K582" s="8">
        <v>1.72</v>
      </c>
      <c r="L582" s="8"/>
      <c r="M582" s="12">
        <f t="shared" si="18"/>
        <v>3673.92</v>
      </c>
      <c r="N582" s="12">
        <f t="shared" si="18"/>
        <v>0</v>
      </c>
      <c r="O582" s="12">
        <f t="shared" si="19"/>
        <v>3673.92</v>
      </c>
    </row>
    <row r="583" spans="1:15" x14ac:dyDescent="0.25">
      <c r="A583" s="8"/>
      <c r="B583" s="8"/>
      <c r="C583" s="9"/>
      <c r="D583" s="8"/>
      <c r="E583" s="8" t="s">
        <v>1595</v>
      </c>
      <c r="F583" s="8">
        <v>0.64</v>
      </c>
      <c r="G583" s="10">
        <v>541</v>
      </c>
      <c r="H583" s="11">
        <v>346.24000000000007</v>
      </c>
      <c r="I583" s="11">
        <v>535.91607064089749</v>
      </c>
      <c r="J583" s="11">
        <v>-189.67607064089751</v>
      </c>
      <c r="K583" s="8">
        <v>1.85</v>
      </c>
      <c r="L583" s="8"/>
      <c r="M583" s="12">
        <f t="shared" si="18"/>
        <v>1000.85</v>
      </c>
      <c r="N583" s="12">
        <f t="shared" si="18"/>
        <v>0</v>
      </c>
      <c r="O583" s="12">
        <f t="shared" si="19"/>
        <v>1000.85</v>
      </c>
    </row>
    <row r="584" spans="1:15" x14ac:dyDescent="0.25">
      <c r="A584" s="8"/>
      <c r="B584" s="8"/>
      <c r="C584" s="9"/>
      <c r="D584" s="8"/>
      <c r="E584" s="8" t="s">
        <v>1393</v>
      </c>
      <c r="F584" s="8">
        <v>0.67999999999999994</v>
      </c>
      <c r="G584" s="10">
        <v>1757</v>
      </c>
      <c r="H584" s="11">
        <v>1194.76</v>
      </c>
      <c r="I584" s="11">
        <v>1193.3090934649792</v>
      </c>
      <c r="J584" s="11">
        <v>1.4509065350206569</v>
      </c>
      <c r="K584" s="8">
        <v>1.83</v>
      </c>
      <c r="L584" s="8"/>
      <c r="M584" s="12">
        <f t="shared" si="18"/>
        <v>3215.31</v>
      </c>
      <c r="N584" s="12">
        <f t="shared" si="18"/>
        <v>0</v>
      </c>
      <c r="O584" s="12">
        <f t="shared" si="19"/>
        <v>3215.31</v>
      </c>
    </row>
    <row r="585" spans="1:15" x14ac:dyDescent="0.25">
      <c r="A585" s="8"/>
      <c r="B585" s="8"/>
      <c r="C585" s="9"/>
      <c r="D585" s="8"/>
      <c r="E585" s="8" t="s">
        <v>1394</v>
      </c>
      <c r="F585" s="8">
        <v>0.66</v>
      </c>
      <c r="G585" s="10">
        <v>401</v>
      </c>
      <c r="H585" s="11">
        <v>264.65999999999997</v>
      </c>
      <c r="I585" s="11">
        <v>277.5913549939678</v>
      </c>
      <c r="J585" s="11">
        <v>-12.931354993967803</v>
      </c>
      <c r="K585" s="8">
        <v>1.98</v>
      </c>
      <c r="L585" s="8"/>
      <c r="M585" s="12">
        <f t="shared" si="18"/>
        <v>793.98</v>
      </c>
      <c r="N585" s="12">
        <f t="shared" si="18"/>
        <v>0</v>
      </c>
      <c r="O585" s="12">
        <f t="shared" si="19"/>
        <v>793.98</v>
      </c>
    </row>
    <row r="586" spans="1:15" x14ac:dyDescent="0.25">
      <c r="A586" s="8"/>
      <c r="B586" s="8"/>
      <c r="C586" s="9"/>
      <c r="D586" s="8"/>
      <c r="E586" s="8" t="s">
        <v>1395</v>
      </c>
      <c r="F586" s="8">
        <v>0.68</v>
      </c>
      <c r="G586" s="10">
        <v>364</v>
      </c>
      <c r="H586" s="11">
        <v>247.52</v>
      </c>
      <c r="I586" s="11">
        <v>258.29795325084729</v>
      </c>
      <c r="J586" s="11">
        <v>-10.777953250847251</v>
      </c>
      <c r="K586" s="8">
        <v>1.83</v>
      </c>
      <c r="L586" s="8"/>
      <c r="M586" s="12">
        <f t="shared" si="18"/>
        <v>666.12</v>
      </c>
      <c r="N586" s="12">
        <f t="shared" si="18"/>
        <v>0</v>
      </c>
      <c r="O586" s="12">
        <f t="shared" si="19"/>
        <v>666.12</v>
      </c>
    </row>
    <row r="587" spans="1:15" x14ac:dyDescent="0.25">
      <c r="A587" s="8"/>
      <c r="B587" s="8"/>
      <c r="C587" s="9"/>
      <c r="D587" s="8"/>
      <c r="E587" s="8" t="s">
        <v>1396</v>
      </c>
      <c r="F587" s="8">
        <v>0.66</v>
      </c>
      <c r="G587" s="10">
        <v>37</v>
      </c>
      <c r="H587" s="11">
        <v>24.42</v>
      </c>
      <c r="I587" s="11">
        <v>22.614371718515464</v>
      </c>
      <c r="J587" s="11">
        <v>1.8056282814845364</v>
      </c>
      <c r="K587" s="8">
        <v>1.98</v>
      </c>
      <c r="L587" s="8"/>
      <c r="M587" s="12">
        <f t="shared" si="18"/>
        <v>73.260000000000005</v>
      </c>
      <c r="N587" s="12">
        <f t="shared" si="18"/>
        <v>0</v>
      </c>
      <c r="O587" s="12">
        <f t="shared" si="19"/>
        <v>73.260000000000005</v>
      </c>
    </row>
    <row r="588" spans="1:15" x14ac:dyDescent="0.25">
      <c r="A588" s="8"/>
      <c r="B588" s="8"/>
      <c r="C588" s="9"/>
      <c r="D588" s="8"/>
      <c r="E588" s="8" t="s">
        <v>1596</v>
      </c>
      <c r="F588" s="8">
        <v>0.70000000000000007</v>
      </c>
      <c r="G588" s="10">
        <v>7846</v>
      </c>
      <c r="H588" s="11">
        <v>5492.2000000000007</v>
      </c>
      <c r="I588" s="11">
        <v>5154.3403486224715</v>
      </c>
      <c r="J588" s="11">
        <v>337.85965137752817</v>
      </c>
      <c r="K588" s="8">
        <v>1.76</v>
      </c>
      <c r="L588" s="8"/>
      <c r="M588" s="12">
        <f t="shared" si="18"/>
        <v>13808.960000000001</v>
      </c>
      <c r="N588" s="12">
        <f t="shared" si="18"/>
        <v>0</v>
      </c>
      <c r="O588" s="12">
        <f t="shared" si="19"/>
        <v>13808.960000000001</v>
      </c>
    </row>
    <row r="589" spans="1:15" x14ac:dyDescent="0.25">
      <c r="A589" s="8"/>
      <c r="B589" s="8"/>
      <c r="C589" s="9"/>
      <c r="D589" s="8"/>
      <c r="E589" s="8" t="s">
        <v>1389</v>
      </c>
      <c r="F589" s="8">
        <v>0.65</v>
      </c>
      <c r="G589" s="10">
        <v>56</v>
      </c>
      <c r="H589" s="11">
        <v>36.4</v>
      </c>
      <c r="I589" s="11">
        <v>39.832789026779878</v>
      </c>
      <c r="J589" s="11">
        <v>-3.4327890267798793</v>
      </c>
      <c r="K589" s="8">
        <v>1.66</v>
      </c>
      <c r="L589" s="8"/>
      <c r="M589" s="12">
        <f t="shared" si="18"/>
        <v>92.96</v>
      </c>
      <c r="N589" s="12">
        <f t="shared" si="18"/>
        <v>0</v>
      </c>
      <c r="O589" s="12">
        <f t="shared" si="19"/>
        <v>92.96</v>
      </c>
    </row>
    <row r="590" spans="1:15" x14ac:dyDescent="0.25">
      <c r="A590" s="8"/>
      <c r="B590" s="8"/>
      <c r="C590" s="9" t="s">
        <v>143</v>
      </c>
      <c r="D590" s="8" t="s">
        <v>38</v>
      </c>
      <c r="E590" s="8" t="s">
        <v>1597</v>
      </c>
      <c r="F590" s="8">
        <v>0.67999999999999983</v>
      </c>
      <c r="G590" s="10">
        <v>8357</v>
      </c>
      <c r="H590" s="11">
        <v>5682.76</v>
      </c>
      <c r="I590" s="11">
        <v>5320.0186048624164</v>
      </c>
      <c r="J590" s="11">
        <v>362.7413951375832</v>
      </c>
      <c r="K590" s="8">
        <v>1.82</v>
      </c>
      <c r="L590" s="8"/>
      <c r="M590" s="12">
        <f t="shared" si="18"/>
        <v>15209.74</v>
      </c>
      <c r="N590" s="12">
        <f t="shared" si="18"/>
        <v>0</v>
      </c>
      <c r="O590" s="12">
        <f t="shared" si="19"/>
        <v>15209.74</v>
      </c>
    </row>
    <row r="591" spans="1:15" x14ac:dyDescent="0.25">
      <c r="A591" s="8"/>
      <c r="B591" s="8"/>
      <c r="C591" s="9"/>
      <c r="D591" s="8"/>
      <c r="E591" s="8" t="s">
        <v>1598</v>
      </c>
      <c r="F591" s="8">
        <v>0.67999999999999994</v>
      </c>
      <c r="G591" s="10">
        <v>3251</v>
      </c>
      <c r="H591" s="11">
        <v>2210.6800000000003</v>
      </c>
      <c r="I591" s="11">
        <v>2063.7214211291125</v>
      </c>
      <c r="J591" s="11">
        <v>146.95857887088764</v>
      </c>
      <c r="K591" s="8">
        <v>1.82</v>
      </c>
      <c r="L591" s="8"/>
      <c r="M591" s="12">
        <f t="shared" si="18"/>
        <v>5916.8200000000006</v>
      </c>
      <c r="N591" s="12">
        <f t="shared" si="18"/>
        <v>0</v>
      </c>
      <c r="O591" s="12">
        <f t="shared" si="19"/>
        <v>5916.8200000000006</v>
      </c>
    </row>
    <row r="592" spans="1:15" x14ac:dyDescent="0.25">
      <c r="A592" s="8"/>
      <c r="B592" s="8"/>
      <c r="C592" s="9"/>
      <c r="D592" s="8"/>
      <c r="E592" s="8" t="s">
        <v>1410</v>
      </c>
      <c r="F592" s="8">
        <v>0.80000000000000016</v>
      </c>
      <c r="G592" s="10">
        <v>296</v>
      </c>
      <c r="H592" s="11">
        <v>236.8</v>
      </c>
      <c r="I592" s="11">
        <v>186.22624272205928</v>
      </c>
      <c r="J592" s="11">
        <v>50.573757277940729</v>
      </c>
      <c r="K592" s="8">
        <v>2.1</v>
      </c>
      <c r="L592" s="8"/>
      <c r="M592" s="12">
        <f t="shared" si="18"/>
        <v>621.6</v>
      </c>
      <c r="N592" s="12">
        <f t="shared" si="18"/>
        <v>0</v>
      </c>
      <c r="O592" s="12">
        <f t="shared" si="19"/>
        <v>621.6</v>
      </c>
    </row>
    <row r="593" spans="1:15" x14ac:dyDescent="0.25">
      <c r="A593" s="8"/>
      <c r="B593" s="8"/>
      <c r="C593" s="9"/>
      <c r="D593" s="8"/>
      <c r="E593" s="8" t="s">
        <v>1404</v>
      </c>
      <c r="F593" s="8">
        <v>0.8</v>
      </c>
      <c r="G593" s="10">
        <v>371</v>
      </c>
      <c r="H593" s="11">
        <v>296.8</v>
      </c>
      <c r="I593" s="11">
        <v>233.53521096994197</v>
      </c>
      <c r="J593" s="11">
        <v>63.264789030058026</v>
      </c>
      <c r="K593" s="8">
        <v>2.1</v>
      </c>
      <c r="L593" s="8"/>
      <c r="M593" s="12">
        <f t="shared" si="18"/>
        <v>779.1</v>
      </c>
      <c r="N593" s="12">
        <f t="shared" si="18"/>
        <v>0</v>
      </c>
      <c r="O593" s="12">
        <f t="shared" si="19"/>
        <v>779.1</v>
      </c>
    </row>
    <row r="594" spans="1:15" x14ac:dyDescent="0.25">
      <c r="A594" s="8"/>
      <c r="B594" s="8"/>
      <c r="C594" s="9"/>
      <c r="D594" s="8"/>
      <c r="E594" s="8" t="s">
        <v>1566</v>
      </c>
      <c r="F594" s="8">
        <v>0.66</v>
      </c>
      <c r="G594" s="10">
        <v>3214</v>
      </c>
      <c r="H594" s="11">
        <v>2121.2399999999998</v>
      </c>
      <c r="I594" s="11">
        <v>2003.011677398764</v>
      </c>
      <c r="J594" s="11">
        <v>118.22832260123616</v>
      </c>
      <c r="K594" s="8">
        <v>1.71</v>
      </c>
      <c r="L594" s="8"/>
      <c r="M594" s="12">
        <f t="shared" si="18"/>
        <v>5495.94</v>
      </c>
      <c r="N594" s="12">
        <f t="shared" si="18"/>
        <v>0</v>
      </c>
      <c r="O594" s="12">
        <f t="shared" si="19"/>
        <v>5495.94</v>
      </c>
    </row>
    <row r="595" spans="1:15" x14ac:dyDescent="0.25">
      <c r="A595" s="8"/>
      <c r="B595" s="8"/>
      <c r="C595" s="9"/>
      <c r="D595" s="8"/>
      <c r="E595" s="8" t="s">
        <v>1405</v>
      </c>
      <c r="F595" s="8">
        <v>0.8</v>
      </c>
      <c r="G595" s="10">
        <v>220</v>
      </c>
      <c r="H595" s="11">
        <v>176</v>
      </c>
      <c r="I595" s="11">
        <v>137.97697954862502</v>
      </c>
      <c r="J595" s="11">
        <v>38.023020451374968</v>
      </c>
      <c r="K595" s="8">
        <v>2.1</v>
      </c>
      <c r="L595" s="8"/>
      <c r="M595" s="12">
        <f t="shared" si="18"/>
        <v>462</v>
      </c>
      <c r="N595" s="12">
        <f t="shared" si="18"/>
        <v>0</v>
      </c>
      <c r="O595" s="12">
        <f t="shared" si="19"/>
        <v>462</v>
      </c>
    </row>
    <row r="596" spans="1:15" x14ac:dyDescent="0.25">
      <c r="A596" s="8"/>
      <c r="B596" s="8"/>
      <c r="C596" s="9"/>
      <c r="D596" s="8"/>
      <c r="E596" s="8" t="s">
        <v>1599</v>
      </c>
      <c r="F596" s="8">
        <v>0.72</v>
      </c>
      <c r="G596" s="10">
        <v>1372</v>
      </c>
      <c r="H596" s="11">
        <v>987.83999999999992</v>
      </c>
      <c r="I596" s="11">
        <v>814.59953091132434</v>
      </c>
      <c r="J596" s="11">
        <v>173.24046908867572</v>
      </c>
      <c r="K596" s="8">
        <v>1.36</v>
      </c>
      <c r="L596" s="8"/>
      <c r="M596" s="12">
        <f t="shared" si="18"/>
        <v>1865.92</v>
      </c>
      <c r="N596" s="12">
        <f t="shared" si="18"/>
        <v>0</v>
      </c>
      <c r="O596" s="12">
        <f t="shared" si="19"/>
        <v>1865.92</v>
      </c>
    </row>
    <row r="597" spans="1:15" x14ac:dyDescent="0.25">
      <c r="A597" s="8"/>
      <c r="B597" s="8"/>
      <c r="C597" s="9"/>
      <c r="D597" s="8"/>
      <c r="E597" s="8" t="s">
        <v>1600</v>
      </c>
      <c r="F597" s="8">
        <v>0.72</v>
      </c>
      <c r="G597" s="10">
        <v>1992</v>
      </c>
      <c r="H597" s="11">
        <v>1434.24</v>
      </c>
      <c r="I597" s="11">
        <v>1212.9122780238231</v>
      </c>
      <c r="J597" s="11">
        <v>221.32772197617695</v>
      </c>
      <c r="K597" s="8">
        <v>1.36</v>
      </c>
      <c r="L597" s="8"/>
      <c r="M597" s="12">
        <f t="shared" si="18"/>
        <v>2709.1200000000003</v>
      </c>
      <c r="N597" s="12">
        <f t="shared" si="18"/>
        <v>0</v>
      </c>
      <c r="O597" s="12">
        <f t="shared" si="19"/>
        <v>2709.1200000000003</v>
      </c>
    </row>
    <row r="598" spans="1:15" x14ac:dyDescent="0.25">
      <c r="A598" s="8"/>
      <c r="B598" s="8"/>
      <c r="C598" s="9"/>
      <c r="D598" s="8"/>
      <c r="E598" s="8" t="s">
        <v>1601</v>
      </c>
      <c r="F598" s="8">
        <v>0.68</v>
      </c>
      <c r="G598" s="10">
        <v>477</v>
      </c>
      <c r="H598" s="11">
        <v>324.36</v>
      </c>
      <c r="I598" s="11">
        <v>296.83028571428571</v>
      </c>
      <c r="J598" s="11">
        <v>27.529714285714306</v>
      </c>
      <c r="K598" s="8">
        <v>1.7</v>
      </c>
      <c r="L598" s="8"/>
      <c r="M598" s="12">
        <f t="shared" si="18"/>
        <v>810.9</v>
      </c>
      <c r="N598" s="12">
        <f t="shared" si="18"/>
        <v>0</v>
      </c>
      <c r="O598" s="12">
        <f t="shared" si="19"/>
        <v>810.9</v>
      </c>
    </row>
    <row r="599" spans="1:15" x14ac:dyDescent="0.25">
      <c r="A599" s="8"/>
      <c r="B599" s="8"/>
      <c r="C599" s="9"/>
      <c r="D599" s="8"/>
      <c r="E599" s="8" t="s">
        <v>1602</v>
      </c>
      <c r="F599" s="8">
        <v>0.71999999999999986</v>
      </c>
      <c r="G599" s="10">
        <v>2998</v>
      </c>
      <c r="H599" s="11">
        <v>2158.56</v>
      </c>
      <c r="I599" s="11">
        <v>1866.7818473347454</v>
      </c>
      <c r="J599" s="11">
        <v>291.7781526652542</v>
      </c>
      <c r="K599" s="8">
        <v>1.34</v>
      </c>
      <c r="L599" s="8"/>
      <c r="M599" s="12">
        <f t="shared" si="18"/>
        <v>4017.32</v>
      </c>
      <c r="N599" s="12">
        <f t="shared" si="18"/>
        <v>0</v>
      </c>
      <c r="O599" s="12">
        <f t="shared" si="19"/>
        <v>4017.32</v>
      </c>
    </row>
    <row r="600" spans="1:15" x14ac:dyDescent="0.25">
      <c r="A600" s="8"/>
      <c r="B600" s="8"/>
      <c r="C600" s="9"/>
      <c r="D600" s="8"/>
      <c r="E600" s="8" t="s">
        <v>1577</v>
      </c>
      <c r="F600" s="8">
        <v>0.72000000000000008</v>
      </c>
      <c r="G600" s="10">
        <v>416</v>
      </c>
      <c r="H600" s="11">
        <v>299.52</v>
      </c>
      <c r="I600" s="11">
        <v>213.04355599738855</v>
      </c>
      <c r="J600" s="11">
        <v>86.47644400261143</v>
      </c>
      <c r="K600" s="8">
        <v>1.34</v>
      </c>
      <c r="L600" s="8"/>
      <c r="M600" s="12">
        <f t="shared" si="18"/>
        <v>557.44000000000005</v>
      </c>
      <c r="N600" s="12">
        <f t="shared" si="18"/>
        <v>0</v>
      </c>
      <c r="O600" s="12">
        <f t="shared" si="19"/>
        <v>557.44000000000005</v>
      </c>
    </row>
    <row r="601" spans="1:15" x14ac:dyDescent="0.25">
      <c r="A601" s="8"/>
      <c r="B601" s="8"/>
      <c r="C601" s="9"/>
      <c r="D601" s="8"/>
      <c r="E601" s="8" t="s">
        <v>1603</v>
      </c>
      <c r="F601" s="8">
        <v>0.71999999999999986</v>
      </c>
      <c r="G601" s="10">
        <v>2133</v>
      </c>
      <c r="H601" s="11">
        <v>1535.7599999999998</v>
      </c>
      <c r="I601" s="11">
        <v>1421.5345290277332</v>
      </c>
      <c r="J601" s="11">
        <v>114.22547097226713</v>
      </c>
      <c r="K601" s="8">
        <v>1.34</v>
      </c>
      <c r="L601" s="8"/>
      <c r="M601" s="12">
        <f t="shared" si="18"/>
        <v>2858.2200000000003</v>
      </c>
      <c r="N601" s="12">
        <f t="shared" si="18"/>
        <v>0</v>
      </c>
      <c r="O601" s="12">
        <f t="shared" si="19"/>
        <v>2858.2200000000003</v>
      </c>
    </row>
    <row r="602" spans="1:15" x14ac:dyDescent="0.25">
      <c r="A602" s="8"/>
      <c r="B602" s="8"/>
      <c r="C602" s="9"/>
      <c r="D602" s="8"/>
      <c r="E602" s="8" t="s">
        <v>1604</v>
      </c>
      <c r="F602" s="8">
        <v>0.76</v>
      </c>
      <c r="G602" s="10">
        <v>1800</v>
      </c>
      <c r="H602" s="11">
        <v>1368</v>
      </c>
      <c r="I602" s="11">
        <v>1002.6598465473145</v>
      </c>
      <c r="J602" s="11">
        <v>365.34015345268551</v>
      </c>
      <c r="K602" s="8">
        <v>1.94</v>
      </c>
      <c r="L602" s="8"/>
      <c r="M602" s="12">
        <f t="shared" si="18"/>
        <v>3492</v>
      </c>
      <c r="N602" s="12">
        <f t="shared" si="18"/>
        <v>0</v>
      </c>
      <c r="O602" s="12">
        <f t="shared" si="19"/>
        <v>3492</v>
      </c>
    </row>
    <row r="603" spans="1:15" x14ac:dyDescent="0.25">
      <c r="A603" s="8"/>
      <c r="B603" s="8"/>
      <c r="C603" s="9"/>
      <c r="D603" s="8"/>
      <c r="E603" s="8" t="s">
        <v>1605</v>
      </c>
      <c r="F603" s="8">
        <v>1.19</v>
      </c>
      <c r="G603" s="10">
        <v>1392</v>
      </c>
      <c r="H603" s="11">
        <v>1656.48</v>
      </c>
      <c r="I603" s="11">
        <v>902.22785714285715</v>
      </c>
      <c r="J603" s="11">
        <v>754.25214285714299</v>
      </c>
      <c r="K603" s="8">
        <v>2.87</v>
      </c>
      <c r="L603" s="8"/>
      <c r="M603" s="12">
        <f t="shared" si="18"/>
        <v>3995.04</v>
      </c>
      <c r="N603" s="12">
        <f t="shared" si="18"/>
        <v>0</v>
      </c>
      <c r="O603" s="12">
        <f t="shared" si="19"/>
        <v>3995.04</v>
      </c>
    </row>
    <row r="604" spans="1:15" x14ac:dyDescent="0.25">
      <c r="A604" s="8"/>
      <c r="B604" s="8"/>
      <c r="C604" s="9"/>
      <c r="D604" s="8"/>
      <c r="E604" s="8" t="s">
        <v>1569</v>
      </c>
      <c r="F604" s="8">
        <v>0.83</v>
      </c>
      <c r="G604" s="10">
        <v>2145</v>
      </c>
      <c r="H604" s="11">
        <v>1780.35</v>
      </c>
      <c r="I604" s="11">
        <v>1322.5995283018867</v>
      </c>
      <c r="J604" s="11">
        <v>457.75047169811313</v>
      </c>
      <c r="K604" s="8">
        <v>2.13</v>
      </c>
      <c r="L604" s="8"/>
      <c r="M604" s="12">
        <f t="shared" si="18"/>
        <v>4568.8499999999995</v>
      </c>
      <c r="N604" s="12">
        <f t="shared" si="18"/>
        <v>0</v>
      </c>
      <c r="O604" s="12">
        <f t="shared" si="19"/>
        <v>4568.8499999999995</v>
      </c>
    </row>
    <row r="605" spans="1:15" x14ac:dyDescent="0.25">
      <c r="A605" s="8"/>
      <c r="B605" s="8"/>
      <c r="C605" s="9"/>
      <c r="D605" s="8"/>
      <c r="E605" s="8" t="s">
        <v>1606</v>
      </c>
      <c r="F605" s="8">
        <v>0.78</v>
      </c>
      <c r="G605" s="10">
        <v>782</v>
      </c>
      <c r="H605" s="11">
        <v>609.96</v>
      </c>
      <c r="I605" s="11">
        <v>473.11</v>
      </c>
      <c r="J605" s="11">
        <v>136.85000000000002</v>
      </c>
      <c r="K605" s="8">
        <v>2.29</v>
      </c>
      <c r="L605" s="8"/>
      <c r="M605" s="12">
        <f t="shared" si="18"/>
        <v>1790.78</v>
      </c>
      <c r="N605" s="12">
        <f t="shared" si="18"/>
        <v>0</v>
      </c>
      <c r="O605" s="12">
        <f t="shared" si="19"/>
        <v>1790.78</v>
      </c>
    </row>
    <row r="606" spans="1:15" x14ac:dyDescent="0.25">
      <c r="A606" s="8"/>
      <c r="B606" s="8"/>
      <c r="C606" s="9"/>
      <c r="D606" s="8"/>
      <c r="E606" s="8" t="s">
        <v>1607</v>
      </c>
      <c r="F606" s="8">
        <v>0.83</v>
      </c>
      <c r="G606" s="10">
        <v>1185</v>
      </c>
      <c r="H606" s="11">
        <v>983.55</v>
      </c>
      <c r="I606" s="11">
        <v>737.40857142857146</v>
      </c>
      <c r="J606" s="11">
        <v>246.14142857142849</v>
      </c>
      <c r="K606" s="8">
        <v>2.13</v>
      </c>
      <c r="L606" s="8"/>
      <c r="M606" s="12">
        <f t="shared" si="18"/>
        <v>2524.0499999999997</v>
      </c>
      <c r="N606" s="12">
        <f t="shared" si="18"/>
        <v>0</v>
      </c>
      <c r="O606" s="12">
        <f t="shared" si="19"/>
        <v>2524.0499999999997</v>
      </c>
    </row>
    <row r="607" spans="1:15" x14ac:dyDescent="0.25">
      <c r="A607" s="8"/>
      <c r="B607" s="8"/>
      <c r="C607" s="9"/>
      <c r="D607" s="8"/>
      <c r="E607" s="8" t="s">
        <v>1407</v>
      </c>
      <c r="F607" s="8">
        <v>0.65</v>
      </c>
      <c r="G607" s="10">
        <v>25</v>
      </c>
      <c r="H607" s="11">
        <v>16.25</v>
      </c>
      <c r="I607" s="11">
        <v>15.391320598006644</v>
      </c>
      <c r="J607" s="11">
        <v>0.85867940199335546</v>
      </c>
      <c r="K607" s="8">
        <v>1.64</v>
      </c>
      <c r="L607" s="8"/>
      <c r="M607" s="12">
        <f t="shared" si="18"/>
        <v>41</v>
      </c>
      <c r="N607" s="12">
        <f t="shared" si="18"/>
        <v>0</v>
      </c>
      <c r="O607" s="12">
        <f t="shared" si="19"/>
        <v>41</v>
      </c>
    </row>
    <row r="608" spans="1:15" x14ac:dyDescent="0.25">
      <c r="A608" s="8"/>
      <c r="B608" s="8"/>
      <c r="C608" s="9"/>
      <c r="D608" s="8"/>
      <c r="E608" s="8" t="s">
        <v>1408</v>
      </c>
      <c r="F608" s="8">
        <v>0.65</v>
      </c>
      <c r="G608" s="10">
        <v>2</v>
      </c>
      <c r="H608" s="11">
        <v>1.3</v>
      </c>
      <c r="I608" s="11">
        <v>1.2964285714285715</v>
      </c>
      <c r="J608" s="11">
        <v>3.5714285714285587E-3</v>
      </c>
      <c r="K608" s="8">
        <v>1.64</v>
      </c>
      <c r="L608" s="8"/>
      <c r="M608" s="12">
        <f t="shared" si="18"/>
        <v>3.28</v>
      </c>
      <c r="N608" s="12">
        <f t="shared" si="18"/>
        <v>0</v>
      </c>
      <c r="O608" s="12">
        <f t="shared" si="19"/>
        <v>3.28</v>
      </c>
    </row>
    <row r="609" spans="1:15" x14ac:dyDescent="0.25">
      <c r="A609" s="8"/>
      <c r="B609" s="8"/>
      <c r="C609" s="9"/>
      <c r="D609" s="8"/>
      <c r="E609" s="8" t="s">
        <v>1196</v>
      </c>
      <c r="F609" s="8">
        <v>0.65</v>
      </c>
      <c r="G609" s="10">
        <v>2013</v>
      </c>
      <c r="H609" s="11">
        <v>1308.45</v>
      </c>
      <c r="I609" s="11">
        <v>1228.6505673367326</v>
      </c>
      <c r="J609" s="11">
        <v>79.799432663267638</v>
      </c>
      <c r="K609" s="8">
        <v>1.66</v>
      </c>
      <c r="L609" s="8"/>
      <c r="M609" s="12">
        <f t="shared" si="18"/>
        <v>3341.58</v>
      </c>
      <c r="N609" s="12">
        <f t="shared" si="18"/>
        <v>0</v>
      </c>
      <c r="O609" s="12">
        <f t="shared" si="19"/>
        <v>3341.58</v>
      </c>
    </row>
    <row r="610" spans="1:15" x14ac:dyDescent="0.25">
      <c r="A610" s="8"/>
      <c r="B610" s="8"/>
      <c r="C610" s="9"/>
      <c r="D610" s="8"/>
      <c r="E610" s="8" t="s">
        <v>1197</v>
      </c>
      <c r="F610" s="8">
        <v>0.65</v>
      </c>
      <c r="G610" s="10">
        <v>304</v>
      </c>
      <c r="H610" s="11">
        <v>197.6</v>
      </c>
      <c r="I610" s="11">
        <v>208.85027847238007</v>
      </c>
      <c r="J610" s="11">
        <v>-11.250278472380085</v>
      </c>
      <c r="K610" s="8">
        <v>1.79</v>
      </c>
      <c r="L610" s="8"/>
      <c r="M610" s="12">
        <f t="shared" si="18"/>
        <v>544.16</v>
      </c>
      <c r="N610" s="12">
        <f t="shared" si="18"/>
        <v>0</v>
      </c>
      <c r="O610" s="12">
        <f t="shared" si="19"/>
        <v>544.16</v>
      </c>
    </row>
    <row r="611" spans="1:15" x14ac:dyDescent="0.25">
      <c r="A611" s="8"/>
      <c r="B611" s="8"/>
      <c r="C611" s="9"/>
      <c r="D611" s="8"/>
      <c r="E611" s="8" t="s">
        <v>1409</v>
      </c>
      <c r="F611" s="8">
        <v>0.65</v>
      </c>
      <c r="G611" s="10">
        <v>177</v>
      </c>
      <c r="H611" s="11">
        <v>115.05</v>
      </c>
      <c r="I611" s="11">
        <v>116.29742587601076</v>
      </c>
      <c r="J611" s="11">
        <v>-1.2474258760107717</v>
      </c>
      <c r="K611" s="8">
        <v>1.64</v>
      </c>
      <c r="L611" s="8"/>
      <c r="M611" s="12">
        <f t="shared" si="18"/>
        <v>290.27999999999997</v>
      </c>
      <c r="N611" s="12">
        <f t="shared" si="18"/>
        <v>0</v>
      </c>
      <c r="O611" s="12">
        <f t="shared" si="19"/>
        <v>290.27999999999997</v>
      </c>
    </row>
    <row r="612" spans="1:15" x14ac:dyDescent="0.25">
      <c r="A612" s="8"/>
      <c r="B612" s="8"/>
      <c r="C612" s="9"/>
      <c r="D612" s="8"/>
      <c r="E612" s="8" t="s">
        <v>1608</v>
      </c>
      <c r="F612" s="8">
        <v>0.88</v>
      </c>
      <c r="G612" s="10">
        <v>2</v>
      </c>
      <c r="H612" s="11">
        <v>1.76</v>
      </c>
      <c r="I612" s="11">
        <v>1.316012084592145</v>
      </c>
      <c r="J612" s="11">
        <v>0.44398791540785498</v>
      </c>
      <c r="K612" s="8">
        <v>2.65</v>
      </c>
      <c r="L612" s="8"/>
      <c r="M612" s="12">
        <f t="shared" si="18"/>
        <v>5.3</v>
      </c>
      <c r="N612" s="12">
        <f t="shared" si="18"/>
        <v>0</v>
      </c>
      <c r="O612" s="12">
        <f t="shared" si="19"/>
        <v>5.3</v>
      </c>
    </row>
    <row r="613" spans="1:15" x14ac:dyDescent="0.25">
      <c r="A613" s="8"/>
      <c r="B613" s="8"/>
      <c r="C613" s="9" t="s">
        <v>145</v>
      </c>
      <c r="D613" s="8" t="s">
        <v>38</v>
      </c>
      <c r="E613" s="8" t="s">
        <v>1597</v>
      </c>
      <c r="F613" s="8">
        <v>0.67999999999999983</v>
      </c>
      <c r="G613" s="10">
        <v>8358</v>
      </c>
      <c r="H613" s="11">
        <v>5683.4400000000005</v>
      </c>
      <c r="I613" s="11">
        <v>5320.0390626398612</v>
      </c>
      <c r="J613" s="11">
        <v>363.40093736013887</v>
      </c>
      <c r="K613" s="8">
        <v>1.82</v>
      </c>
      <c r="L613" s="8"/>
      <c r="M613" s="12">
        <f t="shared" si="18"/>
        <v>15211.560000000001</v>
      </c>
      <c r="N613" s="12">
        <f t="shared" si="18"/>
        <v>0</v>
      </c>
      <c r="O613" s="12">
        <f t="shared" si="19"/>
        <v>15211.560000000001</v>
      </c>
    </row>
    <row r="614" spans="1:15" x14ac:dyDescent="0.25">
      <c r="A614" s="8"/>
      <c r="B614" s="8"/>
      <c r="C614" s="9"/>
      <c r="D614" s="8"/>
      <c r="E614" s="8" t="s">
        <v>1598</v>
      </c>
      <c r="F614" s="8">
        <v>0.67999999999999994</v>
      </c>
      <c r="G614" s="10">
        <v>3253</v>
      </c>
      <c r="H614" s="11">
        <v>2212.0400000000004</v>
      </c>
      <c r="I614" s="11">
        <v>2064.8637054160858</v>
      </c>
      <c r="J614" s="11">
        <v>147.17629458391409</v>
      </c>
      <c r="K614" s="8">
        <v>1.82</v>
      </c>
      <c r="L614" s="8"/>
      <c r="M614" s="12">
        <f t="shared" si="18"/>
        <v>5920.46</v>
      </c>
      <c r="N614" s="12">
        <f t="shared" si="18"/>
        <v>0</v>
      </c>
      <c r="O614" s="12">
        <f t="shared" si="19"/>
        <v>5920.46</v>
      </c>
    </row>
    <row r="615" spans="1:15" x14ac:dyDescent="0.25">
      <c r="A615" s="8"/>
      <c r="B615" s="8"/>
      <c r="C615" s="9"/>
      <c r="D615" s="8"/>
      <c r="E615" s="8" t="s">
        <v>1410</v>
      </c>
      <c r="F615" s="8">
        <v>0.80000000000000016</v>
      </c>
      <c r="G615" s="10">
        <v>297</v>
      </c>
      <c r="H615" s="11">
        <v>237.60000000000002</v>
      </c>
      <c r="I615" s="11">
        <v>186.84888423149323</v>
      </c>
      <c r="J615" s="11">
        <v>50.751115768506764</v>
      </c>
      <c r="K615" s="8">
        <v>2.1</v>
      </c>
      <c r="L615" s="8"/>
      <c r="M615" s="12">
        <f t="shared" si="18"/>
        <v>623.70000000000005</v>
      </c>
      <c r="N615" s="12">
        <f t="shared" si="18"/>
        <v>0</v>
      </c>
      <c r="O615" s="12">
        <f t="shared" si="19"/>
        <v>623.70000000000005</v>
      </c>
    </row>
    <row r="616" spans="1:15" x14ac:dyDescent="0.25">
      <c r="A616" s="8"/>
      <c r="B616" s="8"/>
      <c r="C616" s="9"/>
      <c r="D616" s="8"/>
      <c r="E616" s="8" t="s">
        <v>1404</v>
      </c>
      <c r="F616" s="8">
        <v>0.8</v>
      </c>
      <c r="G616" s="10">
        <v>372</v>
      </c>
      <c r="H616" s="11">
        <v>297.59999999999997</v>
      </c>
      <c r="I616" s="11">
        <v>234.18342525565623</v>
      </c>
      <c r="J616" s="11">
        <v>63.416574744343741</v>
      </c>
      <c r="K616" s="8">
        <v>2.1</v>
      </c>
      <c r="L616" s="8"/>
      <c r="M616" s="12">
        <f t="shared" si="18"/>
        <v>781.2</v>
      </c>
      <c r="N616" s="12">
        <f t="shared" si="18"/>
        <v>0</v>
      </c>
      <c r="O616" s="12">
        <f t="shared" si="19"/>
        <v>781.2</v>
      </c>
    </row>
    <row r="617" spans="1:15" x14ac:dyDescent="0.25">
      <c r="A617" s="8"/>
      <c r="B617" s="8"/>
      <c r="C617" s="9"/>
      <c r="D617" s="8"/>
      <c r="E617" s="8" t="s">
        <v>1566</v>
      </c>
      <c r="F617" s="8">
        <v>0.66</v>
      </c>
      <c r="G617" s="10">
        <v>3215</v>
      </c>
      <c r="H617" s="11">
        <v>2121.8999999999996</v>
      </c>
      <c r="I617" s="11">
        <v>2003.9060024281862</v>
      </c>
      <c r="J617" s="11">
        <v>117.99399757181398</v>
      </c>
      <c r="K617" s="8">
        <v>1.71</v>
      </c>
      <c r="L617" s="8"/>
      <c r="M617" s="12">
        <f t="shared" si="18"/>
        <v>5497.65</v>
      </c>
      <c r="N617" s="12">
        <f t="shared" si="18"/>
        <v>0</v>
      </c>
      <c r="O617" s="12">
        <f t="shared" si="19"/>
        <v>5497.65</v>
      </c>
    </row>
    <row r="618" spans="1:15" x14ac:dyDescent="0.25">
      <c r="A618" s="8"/>
      <c r="B618" s="8"/>
      <c r="C618" s="9"/>
      <c r="D618" s="8"/>
      <c r="E618" s="8" t="s">
        <v>1405</v>
      </c>
      <c r="F618" s="8">
        <v>0.8</v>
      </c>
      <c r="G618" s="10">
        <v>218</v>
      </c>
      <c r="H618" s="11">
        <v>174.39999999999998</v>
      </c>
      <c r="I618" s="11">
        <v>136.70612375347679</v>
      </c>
      <c r="J618" s="11">
        <v>37.693876246523217</v>
      </c>
      <c r="K618" s="8">
        <v>2.1</v>
      </c>
      <c r="L618" s="8"/>
      <c r="M618" s="12">
        <f t="shared" si="18"/>
        <v>457.8</v>
      </c>
      <c r="N618" s="12">
        <f t="shared" si="18"/>
        <v>0</v>
      </c>
      <c r="O618" s="12">
        <f t="shared" si="19"/>
        <v>457.8</v>
      </c>
    </row>
    <row r="619" spans="1:15" x14ac:dyDescent="0.25">
      <c r="A619" s="8"/>
      <c r="B619" s="8"/>
      <c r="C619" s="9"/>
      <c r="D619" s="8"/>
      <c r="E619" s="8" t="s">
        <v>1599</v>
      </c>
      <c r="F619" s="8">
        <v>0.72</v>
      </c>
      <c r="G619" s="10">
        <v>1371</v>
      </c>
      <c r="H619" s="11">
        <v>987.12000000000012</v>
      </c>
      <c r="I619" s="11">
        <v>814.0066079964588</v>
      </c>
      <c r="J619" s="11">
        <v>173.11339200354121</v>
      </c>
      <c r="K619" s="8">
        <v>1.36</v>
      </c>
      <c r="L619" s="8"/>
      <c r="M619" s="12">
        <f t="shared" si="18"/>
        <v>1864.5600000000002</v>
      </c>
      <c r="N619" s="12">
        <f t="shared" si="18"/>
        <v>0</v>
      </c>
      <c r="O619" s="12">
        <f t="shared" si="19"/>
        <v>1864.5600000000002</v>
      </c>
    </row>
    <row r="620" spans="1:15" x14ac:dyDescent="0.25">
      <c r="A620" s="8"/>
      <c r="B620" s="8"/>
      <c r="C620" s="9"/>
      <c r="D620" s="8"/>
      <c r="E620" s="8" t="s">
        <v>1600</v>
      </c>
      <c r="F620" s="8">
        <v>0.72</v>
      </c>
      <c r="G620" s="10">
        <v>1989</v>
      </c>
      <c r="H620" s="11">
        <v>1432.08</v>
      </c>
      <c r="I620" s="11">
        <v>1210.9229039024704</v>
      </c>
      <c r="J620" s="11">
        <v>221.15709609752957</v>
      </c>
      <c r="K620" s="8">
        <v>1.36</v>
      </c>
      <c r="L620" s="8"/>
      <c r="M620" s="12">
        <f t="shared" si="18"/>
        <v>2705.0400000000004</v>
      </c>
      <c r="N620" s="12">
        <f t="shared" si="18"/>
        <v>0</v>
      </c>
      <c r="O620" s="12">
        <f t="shared" si="19"/>
        <v>2705.0400000000004</v>
      </c>
    </row>
    <row r="621" spans="1:15" x14ac:dyDescent="0.25">
      <c r="A621" s="8"/>
      <c r="B621" s="8"/>
      <c r="C621" s="9"/>
      <c r="D621" s="8"/>
      <c r="E621" s="8" t="s">
        <v>1601</v>
      </c>
      <c r="F621" s="8">
        <v>0.68</v>
      </c>
      <c r="G621" s="10">
        <v>478</v>
      </c>
      <c r="H621" s="11">
        <v>325.04000000000002</v>
      </c>
      <c r="I621" s="11">
        <v>297.45257142857139</v>
      </c>
      <c r="J621" s="11">
        <v>27.587428571428632</v>
      </c>
      <c r="K621" s="8">
        <v>1.7</v>
      </c>
      <c r="L621" s="8"/>
      <c r="M621" s="12">
        <f t="shared" si="18"/>
        <v>812.6</v>
      </c>
      <c r="N621" s="12">
        <f t="shared" si="18"/>
        <v>0</v>
      </c>
      <c r="O621" s="12">
        <f t="shared" si="19"/>
        <v>812.6</v>
      </c>
    </row>
    <row r="622" spans="1:15" x14ac:dyDescent="0.25">
      <c r="A622" s="8"/>
      <c r="B622" s="8"/>
      <c r="C622" s="9"/>
      <c r="D622" s="8"/>
      <c r="E622" s="8" t="s">
        <v>1602</v>
      </c>
      <c r="F622" s="8">
        <v>0.71999999999999986</v>
      </c>
      <c r="G622" s="10">
        <v>2999</v>
      </c>
      <c r="H622" s="11">
        <v>2159.2799999999997</v>
      </c>
      <c r="I622" s="11">
        <v>1867.638253512162</v>
      </c>
      <c r="J622" s="11">
        <v>291.64174648783785</v>
      </c>
      <c r="K622" s="8">
        <v>1.34</v>
      </c>
      <c r="L622" s="8"/>
      <c r="M622" s="12">
        <f t="shared" si="18"/>
        <v>4018.6600000000003</v>
      </c>
      <c r="N622" s="12">
        <f t="shared" si="18"/>
        <v>0</v>
      </c>
      <c r="O622" s="12">
        <f t="shared" si="19"/>
        <v>4018.6600000000003</v>
      </c>
    </row>
    <row r="623" spans="1:15" x14ac:dyDescent="0.25">
      <c r="A623" s="8"/>
      <c r="B623" s="8"/>
      <c r="C623" s="9"/>
      <c r="D623" s="8"/>
      <c r="E623" s="8" t="s">
        <v>1577</v>
      </c>
      <c r="F623" s="8">
        <v>0.72000000000000008</v>
      </c>
      <c r="G623" s="10">
        <v>415</v>
      </c>
      <c r="H623" s="11">
        <v>298.8</v>
      </c>
      <c r="I623" s="11">
        <v>212.31389257817816</v>
      </c>
      <c r="J623" s="11">
        <v>86.486107421821856</v>
      </c>
      <c r="K623" s="8">
        <v>1.34</v>
      </c>
      <c r="L623" s="8"/>
      <c r="M623" s="12">
        <f t="shared" si="18"/>
        <v>556.1</v>
      </c>
      <c r="N623" s="12">
        <f t="shared" si="18"/>
        <v>0</v>
      </c>
      <c r="O623" s="12">
        <f t="shared" si="19"/>
        <v>556.1</v>
      </c>
    </row>
    <row r="624" spans="1:15" x14ac:dyDescent="0.25">
      <c r="A624" s="8"/>
      <c r="B624" s="8"/>
      <c r="C624" s="9"/>
      <c r="D624" s="8"/>
      <c r="E624" s="8" t="s">
        <v>1603</v>
      </c>
      <c r="F624" s="8">
        <v>0.71999999999999986</v>
      </c>
      <c r="G624" s="10">
        <v>2131</v>
      </c>
      <c r="H624" s="11">
        <v>1534.3199999999997</v>
      </c>
      <c r="I624" s="11">
        <v>1420.6802899095439</v>
      </c>
      <c r="J624" s="11">
        <v>113.63971009045605</v>
      </c>
      <c r="K624" s="8">
        <v>1.34</v>
      </c>
      <c r="L624" s="8"/>
      <c r="M624" s="12">
        <f t="shared" si="18"/>
        <v>2855.54</v>
      </c>
      <c r="N624" s="12">
        <f t="shared" si="18"/>
        <v>0</v>
      </c>
      <c r="O624" s="12">
        <f t="shared" si="19"/>
        <v>2855.54</v>
      </c>
    </row>
    <row r="625" spans="1:15" x14ac:dyDescent="0.25">
      <c r="A625" s="8"/>
      <c r="B625" s="8"/>
      <c r="C625" s="9"/>
      <c r="D625" s="8"/>
      <c r="E625" s="8" t="s">
        <v>1604</v>
      </c>
      <c r="F625" s="8">
        <v>0.76</v>
      </c>
      <c r="G625" s="10">
        <v>1800</v>
      </c>
      <c r="H625" s="11">
        <v>1368</v>
      </c>
      <c r="I625" s="11">
        <v>1002.6598465473145</v>
      </c>
      <c r="J625" s="11">
        <v>365.34015345268551</v>
      </c>
      <c r="K625" s="8">
        <v>1.94</v>
      </c>
      <c r="L625" s="8"/>
      <c r="M625" s="12">
        <f t="shared" si="18"/>
        <v>3492</v>
      </c>
      <c r="N625" s="12">
        <f t="shared" si="18"/>
        <v>0</v>
      </c>
      <c r="O625" s="12">
        <f t="shared" si="19"/>
        <v>3492</v>
      </c>
    </row>
    <row r="626" spans="1:15" x14ac:dyDescent="0.25">
      <c r="A626" s="8"/>
      <c r="B626" s="8"/>
      <c r="C626" s="9"/>
      <c r="D626" s="8"/>
      <c r="E626" s="8" t="s">
        <v>1605</v>
      </c>
      <c r="F626" s="8">
        <v>1.19</v>
      </c>
      <c r="G626" s="10">
        <v>1393</v>
      </c>
      <c r="H626" s="11">
        <v>1657.6699999999998</v>
      </c>
      <c r="I626" s="11">
        <v>902.43779981032844</v>
      </c>
      <c r="J626" s="11">
        <v>755.23220018967152</v>
      </c>
      <c r="K626" s="8">
        <v>2.87</v>
      </c>
      <c r="L626" s="8"/>
      <c r="M626" s="12">
        <f t="shared" si="18"/>
        <v>3997.9100000000003</v>
      </c>
      <c r="N626" s="12">
        <f t="shared" si="18"/>
        <v>0</v>
      </c>
      <c r="O626" s="12">
        <f t="shared" si="19"/>
        <v>3997.9100000000003</v>
      </c>
    </row>
    <row r="627" spans="1:15" x14ac:dyDescent="0.25">
      <c r="A627" s="8"/>
      <c r="B627" s="8"/>
      <c r="C627" s="9"/>
      <c r="D627" s="8"/>
      <c r="E627" s="8" t="s">
        <v>1569</v>
      </c>
      <c r="F627" s="8">
        <v>0.83</v>
      </c>
      <c r="G627" s="10">
        <v>2145</v>
      </c>
      <c r="H627" s="11">
        <v>1780.35</v>
      </c>
      <c r="I627" s="11">
        <v>1323.1017734553775</v>
      </c>
      <c r="J627" s="11">
        <v>457.24822654462236</v>
      </c>
      <c r="K627" s="8">
        <v>2.13</v>
      </c>
      <c r="L627" s="8"/>
      <c r="M627" s="12">
        <f t="shared" si="18"/>
        <v>4568.8499999999995</v>
      </c>
      <c r="N627" s="12">
        <f t="shared" si="18"/>
        <v>0</v>
      </c>
      <c r="O627" s="12">
        <f t="shared" si="19"/>
        <v>4568.8499999999995</v>
      </c>
    </row>
    <row r="628" spans="1:15" x14ac:dyDescent="0.25">
      <c r="A628" s="8"/>
      <c r="B628" s="8"/>
      <c r="C628" s="9"/>
      <c r="D628" s="8"/>
      <c r="E628" s="8" t="s">
        <v>1606</v>
      </c>
      <c r="F628" s="8">
        <v>0.78</v>
      </c>
      <c r="G628" s="10">
        <v>783</v>
      </c>
      <c r="H628" s="11">
        <v>610.74</v>
      </c>
      <c r="I628" s="11">
        <v>473.71499999999997</v>
      </c>
      <c r="J628" s="11">
        <v>137.02500000000003</v>
      </c>
      <c r="K628" s="8">
        <v>2.29</v>
      </c>
      <c r="L628" s="8"/>
      <c r="M628" s="12">
        <f t="shared" si="18"/>
        <v>1793.07</v>
      </c>
      <c r="N628" s="12">
        <f t="shared" si="18"/>
        <v>0</v>
      </c>
      <c r="O628" s="12">
        <f t="shared" si="19"/>
        <v>1793.07</v>
      </c>
    </row>
    <row r="629" spans="1:15" x14ac:dyDescent="0.25">
      <c r="A629" s="8"/>
      <c r="B629" s="8"/>
      <c r="C629" s="9"/>
      <c r="D629" s="8"/>
      <c r="E629" s="8" t="s">
        <v>1607</v>
      </c>
      <c r="F629" s="8">
        <v>0.83</v>
      </c>
      <c r="G629" s="10">
        <v>1185</v>
      </c>
      <c r="H629" s="11">
        <v>983.55</v>
      </c>
      <c r="I629" s="11">
        <v>737.40857142857146</v>
      </c>
      <c r="J629" s="11">
        <v>246.14142857142849</v>
      </c>
      <c r="K629" s="8">
        <v>2.13</v>
      </c>
      <c r="L629" s="8"/>
      <c r="M629" s="12">
        <f t="shared" si="18"/>
        <v>2524.0499999999997</v>
      </c>
      <c r="N629" s="12">
        <f t="shared" si="18"/>
        <v>0</v>
      </c>
      <c r="O629" s="12">
        <f t="shared" si="19"/>
        <v>2524.0499999999997</v>
      </c>
    </row>
    <row r="630" spans="1:15" x14ac:dyDescent="0.25">
      <c r="A630" s="8"/>
      <c r="B630" s="8"/>
      <c r="C630" s="9"/>
      <c r="D630" s="8"/>
      <c r="E630" s="8" t="s">
        <v>1407</v>
      </c>
      <c r="F630" s="8">
        <v>0.65</v>
      </c>
      <c r="G630" s="10">
        <v>24</v>
      </c>
      <c r="H630" s="11">
        <v>15.600000000000001</v>
      </c>
      <c r="I630" s="11">
        <v>14.788330564784053</v>
      </c>
      <c r="J630" s="11">
        <v>0.81166943521594792</v>
      </c>
      <c r="K630" s="8">
        <v>1.64</v>
      </c>
      <c r="L630" s="8"/>
      <c r="M630" s="12">
        <f t="shared" si="18"/>
        <v>39.36</v>
      </c>
      <c r="N630" s="12">
        <f t="shared" si="18"/>
        <v>0</v>
      </c>
      <c r="O630" s="12">
        <f t="shared" si="19"/>
        <v>39.36</v>
      </c>
    </row>
    <row r="631" spans="1:15" x14ac:dyDescent="0.25">
      <c r="A631" s="8"/>
      <c r="B631" s="8"/>
      <c r="C631" s="9"/>
      <c r="D631" s="8"/>
      <c r="E631" s="8" t="s">
        <v>1408</v>
      </c>
      <c r="F631" s="8">
        <v>0.65</v>
      </c>
      <c r="G631" s="10">
        <v>3</v>
      </c>
      <c r="H631" s="11">
        <v>1.95</v>
      </c>
      <c r="I631" s="11">
        <v>1.9446428571428571</v>
      </c>
      <c r="J631" s="11">
        <v>5.3571428571428381E-3</v>
      </c>
      <c r="K631" s="8">
        <v>1.64</v>
      </c>
      <c r="L631" s="8"/>
      <c r="M631" s="12">
        <f t="shared" si="18"/>
        <v>4.92</v>
      </c>
      <c r="N631" s="12">
        <f t="shared" si="18"/>
        <v>0</v>
      </c>
      <c r="O631" s="12">
        <f t="shared" si="19"/>
        <v>4.92</v>
      </c>
    </row>
    <row r="632" spans="1:15" x14ac:dyDescent="0.25">
      <c r="A632" s="8"/>
      <c r="B632" s="8"/>
      <c r="C632" s="9"/>
      <c r="D632" s="8"/>
      <c r="E632" s="8" t="s">
        <v>1196</v>
      </c>
      <c r="F632" s="8">
        <v>0.65</v>
      </c>
      <c r="G632" s="10">
        <v>2012</v>
      </c>
      <c r="H632" s="11">
        <v>1307.8</v>
      </c>
      <c r="I632" s="11">
        <v>1228.4566555531276</v>
      </c>
      <c r="J632" s="11">
        <v>79.343344446872663</v>
      </c>
      <c r="K632" s="8">
        <v>1.66</v>
      </c>
      <c r="L632" s="8"/>
      <c r="M632" s="12">
        <f t="shared" si="18"/>
        <v>3339.9199999999996</v>
      </c>
      <c r="N632" s="12">
        <f t="shared" si="18"/>
        <v>0</v>
      </c>
      <c r="O632" s="12">
        <f t="shared" si="19"/>
        <v>3339.9199999999996</v>
      </c>
    </row>
    <row r="633" spans="1:15" x14ac:dyDescent="0.25">
      <c r="A633" s="8"/>
      <c r="B633" s="8"/>
      <c r="C633" s="9"/>
      <c r="D633" s="8"/>
      <c r="E633" s="8" t="s">
        <v>1197</v>
      </c>
      <c r="F633" s="8">
        <v>0.65</v>
      </c>
      <c r="G633" s="10">
        <v>303</v>
      </c>
      <c r="H633" s="11">
        <v>196.95</v>
      </c>
      <c r="I633" s="11">
        <v>208.26506852345855</v>
      </c>
      <c r="J633" s="11">
        <v>-11.315068523458539</v>
      </c>
      <c r="K633" s="8">
        <v>1.79</v>
      </c>
      <c r="L633" s="8"/>
      <c r="M633" s="12">
        <f t="shared" si="18"/>
        <v>542.37</v>
      </c>
      <c r="N633" s="12">
        <f t="shared" si="18"/>
        <v>0</v>
      </c>
      <c r="O633" s="12">
        <f t="shared" si="19"/>
        <v>542.37</v>
      </c>
    </row>
    <row r="634" spans="1:15" x14ac:dyDescent="0.25">
      <c r="A634" s="8"/>
      <c r="B634" s="8"/>
      <c r="C634" s="9"/>
      <c r="D634" s="8"/>
      <c r="E634" s="8" t="s">
        <v>1409</v>
      </c>
      <c r="F634" s="8">
        <v>0.65</v>
      </c>
      <c r="G634" s="10">
        <v>176</v>
      </c>
      <c r="H634" s="11">
        <v>114.4</v>
      </c>
      <c r="I634" s="11">
        <v>115.68657008086254</v>
      </c>
      <c r="J634" s="11">
        <v>-1.2865700808625313</v>
      </c>
      <c r="K634" s="8">
        <v>1.64</v>
      </c>
      <c r="L634" s="8"/>
      <c r="M634" s="12">
        <f t="shared" si="18"/>
        <v>288.64</v>
      </c>
      <c r="N634" s="12">
        <f t="shared" si="18"/>
        <v>0</v>
      </c>
      <c r="O634" s="12">
        <f t="shared" si="19"/>
        <v>288.64</v>
      </c>
    </row>
    <row r="635" spans="1:15" x14ac:dyDescent="0.25">
      <c r="A635" s="8"/>
      <c r="B635" s="8"/>
      <c r="C635" s="9"/>
      <c r="D635" s="8"/>
      <c r="E635" s="8" t="s">
        <v>1608</v>
      </c>
      <c r="F635" s="8">
        <v>0.88</v>
      </c>
      <c r="G635" s="10">
        <v>3</v>
      </c>
      <c r="H635" s="11">
        <v>2.64</v>
      </c>
      <c r="I635" s="11">
        <v>1.9740181268882175</v>
      </c>
      <c r="J635" s="11">
        <v>0.66598187311178259</v>
      </c>
      <c r="K635" s="8">
        <v>2.65</v>
      </c>
      <c r="L635" s="8"/>
      <c r="M635" s="12">
        <f t="shared" si="18"/>
        <v>7.9499999999999993</v>
      </c>
      <c r="N635" s="12">
        <f t="shared" si="18"/>
        <v>0</v>
      </c>
      <c r="O635" s="12">
        <f t="shared" si="19"/>
        <v>7.9499999999999993</v>
      </c>
    </row>
    <row r="636" spans="1:15" x14ac:dyDescent="0.25">
      <c r="A636" s="8"/>
      <c r="B636" s="8"/>
      <c r="C636" s="9" t="s">
        <v>148</v>
      </c>
      <c r="D636" s="8" t="s">
        <v>38</v>
      </c>
      <c r="E636" s="8" t="s">
        <v>1597</v>
      </c>
      <c r="F636" s="8">
        <v>0.67999999999999994</v>
      </c>
      <c r="G636" s="10">
        <v>11905</v>
      </c>
      <c r="H636" s="11">
        <v>8095.4000000000005</v>
      </c>
      <c r="I636" s="11">
        <v>6778.8564337497482</v>
      </c>
      <c r="J636" s="11">
        <v>1316.5435662502521</v>
      </c>
      <c r="K636" s="8">
        <v>1.82</v>
      </c>
      <c r="L636" s="8"/>
      <c r="M636" s="12">
        <f t="shared" si="18"/>
        <v>21667.100000000002</v>
      </c>
      <c r="N636" s="12">
        <f t="shared" si="18"/>
        <v>0</v>
      </c>
      <c r="O636" s="12">
        <f t="shared" si="19"/>
        <v>21667.100000000002</v>
      </c>
    </row>
    <row r="637" spans="1:15" x14ac:dyDescent="0.25">
      <c r="A637" s="8"/>
      <c r="B637" s="8"/>
      <c r="C637" s="9"/>
      <c r="D637" s="8"/>
      <c r="E637" s="8" t="s">
        <v>1598</v>
      </c>
      <c r="F637" s="8">
        <v>0.68</v>
      </c>
      <c r="G637" s="10">
        <v>3656</v>
      </c>
      <c r="H637" s="11">
        <v>2486.08</v>
      </c>
      <c r="I637" s="11">
        <v>2084.143310860723</v>
      </c>
      <c r="J637" s="11">
        <v>401.93668913927718</v>
      </c>
      <c r="K637" s="8">
        <v>1.82</v>
      </c>
      <c r="L637" s="8"/>
      <c r="M637" s="12">
        <f t="shared" si="18"/>
        <v>6653.92</v>
      </c>
      <c r="N637" s="12">
        <f t="shared" si="18"/>
        <v>0</v>
      </c>
      <c r="O637" s="12">
        <f t="shared" si="19"/>
        <v>6653.92</v>
      </c>
    </row>
    <row r="638" spans="1:15" x14ac:dyDescent="0.25">
      <c r="A638" s="8"/>
      <c r="B638" s="8"/>
      <c r="C638" s="9"/>
      <c r="D638" s="8"/>
      <c r="E638" s="8" t="s">
        <v>1565</v>
      </c>
      <c r="F638" s="8">
        <v>0.68</v>
      </c>
      <c r="G638" s="10">
        <v>672</v>
      </c>
      <c r="H638" s="11">
        <v>456.96</v>
      </c>
      <c r="I638" s="11">
        <v>359.78761061946904</v>
      </c>
      <c r="J638" s="11">
        <v>97.172389380530944</v>
      </c>
      <c r="K638" s="8">
        <v>1.69</v>
      </c>
      <c r="L638" s="8"/>
      <c r="M638" s="12">
        <f t="shared" si="18"/>
        <v>1135.68</v>
      </c>
      <c r="N638" s="12">
        <f t="shared" si="18"/>
        <v>0</v>
      </c>
      <c r="O638" s="12">
        <f t="shared" si="19"/>
        <v>1135.68</v>
      </c>
    </row>
    <row r="639" spans="1:15" x14ac:dyDescent="0.25">
      <c r="A639" s="8"/>
      <c r="B639" s="8"/>
      <c r="C639" s="9"/>
      <c r="D639" s="8"/>
      <c r="E639" s="8" t="s">
        <v>1410</v>
      </c>
      <c r="F639" s="8">
        <v>0.79999999999999993</v>
      </c>
      <c r="G639" s="10">
        <v>1856</v>
      </c>
      <c r="H639" s="11">
        <v>1484.8</v>
      </c>
      <c r="I639" s="11">
        <v>1176.7370920302294</v>
      </c>
      <c r="J639" s="11">
        <v>308.06290796977066</v>
      </c>
      <c r="K639" s="8">
        <v>2.1</v>
      </c>
      <c r="L639" s="8"/>
      <c r="M639" s="12">
        <f t="shared" si="18"/>
        <v>3897.6000000000004</v>
      </c>
      <c r="N639" s="12">
        <f t="shared" si="18"/>
        <v>0</v>
      </c>
      <c r="O639" s="12">
        <f t="shared" si="19"/>
        <v>3897.6000000000004</v>
      </c>
    </row>
    <row r="640" spans="1:15" x14ac:dyDescent="0.25">
      <c r="A640" s="8"/>
      <c r="B640" s="8"/>
      <c r="C640" s="9"/>
      <c r="D640" s="8"/>
      <c r="E640" s="8" t="s">
        <v>1404</v>
      </c>
      <c r="F640" s="8">
        <v>0.8</v>
      </c>
      <c r="G640" s="10">
        <v>5</v>
      </c>
      <c r="H640" s="11">
        <v>4</v>
      </c>
      <c r="I640" s="11">
        <v>2.8999389778794811</v>
      </c>
      <c r="J640" s="11">
        <v>1.1000610221205187</v>
      </c>
      <c r="K640" s="8">
        <v>2.1</v>
      </c>
      <c r="L640" s="8"/>
      <c r="M640" s="12">
        <f t="shared" si="18"/>
        <v>10.5</v>
      </c>
      <c r="N640" s="12">
        <f t="shared" si="18"/>
        <v>0</v>
      </c>
      <c r="O640" s="12">
        <f t="shared" si="19"/>
        <v>10.5</v>
      </c>
    </row>
    <row r="641" spans="1:15" x14ac:dyDescent="0.25">
      <c r="A641" s="8"/>
      <c r="B641" s="8"/>
      <c r="C641" s="9"/>
      <c r="D641" s="8"/>
      <c r="E641" s="8" t="s">
        <v>1566</v>
      </c>
      <c r="F641" s="8">
        <v>0.66</v>
      </c>
      <c r="G641" s="10">
        <v>370</v>
      </c>
      <c r="H641" s="11">
        <v>244.2</v>
      </c>
      <c r="I641" s="11">
        <v>210.24955172211463</v>
      </c>
      <c r="J641" s="11">
        <v>33.950448277885357</v>
      </c>
      <c r="K641" s="8">
        <v>1.71</v>
      </c>
      <c r="L641" s="8"/>
      <c r="M641" s="12">
        <f t="shared" si="18"/>
        <v>632.69999999999993</v>
      </c>
      <c r="N641" s="12">
        <f t="shared" si="18"/>
        <v>0</v>
      </c>
      <c r="O641" s="12">
        <f t="shared" si="19"/>
        <v>632.69999999999993</v>
      </c>
    </row>
    <row r="642" spans="1:15" x14ac:dyDescent="0.25">
      <c r="A642" s="8"/>
      <c r="B642" s="8"/>
      <c r="C642" s="9"/>
      <c r="D642" s="8"/>
      <c r="E642" s="8" t="s">
        <v>1405</v>
      </c>
      <c r="F642" s="8">
        <v>0.8</v>
      </c>
      <c r="G642" s="10">
        <v>28</v>
      </c>
      <c r="H642" s="11">
        <v>22.4</v>
      </c>
      <c r="I642" s="11">
        <v>17.0134127843987</v>
      </c>
      <c r="J642" s="11">
        <v>5.3865872156013008</v>
      </c>
      <c r="K642" s="8">
        <v>2.1</v>
      </c>
      <c r="L642" s="8"/>
      <c r="M642" s="12">
        <f t="shared" si="18"/>
        <v>58.800000000000004</v>
      </c>
      <c r="N642" s="12">
        <f t="shared" si="18"/>
        <v>0</v>
      </c>
      <c r="O642" s="12">
        <f t="shared" si="19"/>
        <v>58.800000000000004</v>
      </c>
    </row>
    <row r="643" spans="1:15" x14ac:dyDescent="0.25">
      <c r="A643" s="8"/>
      <c r="B643" s="8"/>
      <c r="C643" s="9"/>
      <c r="D643" s="8"/>
      <c r="E643" s="8" t="s">
        <v>1599</v>
      </c>
      <c r="F643" s="8">
        <v>0.72</v>
      </c>
      <c r="G643" s="10">
        <v>1974</v>
      </c>
      <c r="H643" s="11">
        <v>1421.28</v>
      </c>
      <c r="I643" s="11">
        <v>1151.0802154532284</v>
      </c>
      <c r="J643" s="11">
        <v>270.1997845467717</v>
      </c>
      <c r="K643" s="8">
        <v>1.36</v>
      </c>
      <c r="L643" s="8"/>
      <c r="M643" s="12">
        <f t="shared" si="18"/>
        <v>2684.6400000000003</v>
      </c>
      <c r="N643" s="12">
        <f t="shared" si="18"/>
        <v>0</v>
      </c>
      <c r="O643" s="12">
        <f t="shared" si="19"/>
        <v>2684.6400000000003</v>
      </c>
    </row>
    <row r="644" spans="1:15" x14ac:dyDescent="0.25">
      <c r="A644" s="8"/>
      <c r="B644" s="8"/>
      <c r="C644" s="9"/>
      <c r="D644" s="8"/>
      <c r="E644" s="8" t="s">
        <v>1600</v>
      </c>
      <c r="F644" s="8">
        <v>0.72</v>
      </c>
      <c r="G644" s="10">
        <v>4882</v>
      </c>
      <c r="H644" s="11">
        <v>3515.0400000000004</v>
      </c>
      <c r="I644" s="11">
        <v>2570.9072622785243</v>
      </c>
      <c r="J644" s="11">
        <v>944.13273772147591</v>
      </c>
      <c r="K644" s="8">
        <v>1.36</v>
      </c>
      <c r="L644" s="8"/>
      <c r="M644" s="12">
        <f t="shared" si="18"/>
        <v>6639.52</v>
      </c>
      <c r="N644" s="12">
        <f t="shared" si="18"/>
        <v>0</v>
      </c>
      <c r="O644" s="12">
        <f t="shared" si="19"/>
        <v>6639.52</v>
      </c>
    </row>
    <row r="645" spans="1:15" x14ac:dyDescent="0.25">
      <c r="A645" s="8"/>
      <c r="B645" s="8"/>
      <c r="C645" s="9"/>
      <c r="D645" s="8"/>
      <c r="E645" s="8" t="s">
        <v>1601</v>
      </c>
      <c r="F645" s="8">
        <v>0.68</v>
      </c>
      <c r="G645" s="10">
        <v>383</v>
      </c>
      <c r="H645" s="11">
        <v>260.44</v>
      </c>
      <c r="I645" s="11">
        <v>205.05752212389382</v>
      </c>
      <c r="J645" s="11">
        <v>55.382477876106179</v>
      </c>
      <c r="K645" s="8">
        <v>1.7</v>
      </c>
      <c r="L645" s="8"/>
      <c r="M645" s="12">
        <f t="shared" ref="M645:N708" si="20">$G645*K645</f>
        <v>651.1</v>
      </c>
      <c r="N645" s="12">
        <f t="shared" si="20"/>
        <v>0</v>
      </c>
      <c r="O645" s="12">
        <f t="shared" ref="O645:O708" si="21">M645+N645</f>
        <v>651.1</v>
      </c>
    </row>
    <row r="646" spans="1:15" x14ac:dyDescent="0.25">
      <c r="A646" s="8"/>
      <c r="B646" s="8"/>
      <c r="C646" s="9"/>
      <c r="D646" s="8"/>
      <c r="E646" s="8" t="s">
        <v>1602</v>
      </c>
      <c r="F646" s="8">
        <v>0.72</v>
      </c>
      <c r="G646" s="10">
        <v>657</v>
      </c>
      <c r="H646" s="11">
        <v>473.03999999999996</v>
      </c>
      <c r="I646" s="11">
        <v>372.27406166464664</v>
      </c>
      <c r="J646" s="11">
        <v>100.76593833535341</v>
      </c>
      <c r="K646" s="8">
        <v>1.34</v>
      </c>
      <c r="L646" s="8"/>
      <c r="M646" s="12">
        <f t="shared" si="20"/>
        <v>880.38000000000011</v>
      </c>
      <c r="N646" s="12">
        <f t="shared" si="20"/>
        <v>0</v>
      </c>
      <c r="O646" s="12">
        <f t="shared" si="21"/>
        <v>880.38000000000011</v>
      </c>
    </row>
    <row r="647" spans="1:15" x14ac:dyDescent="0.25">
      <c r="A647" s="8"/>
      <c r="B647" s="8"/>
      <c r="C647" s="9"/>
      <c r="D647" s="8"/>
      <c r="E647" s="8" t="s">
        <v>1577</v>
      </c>
      <c r="F647" s="8">
        <v>0.72</v>
      </c>
      <c r="G647" s="10">
        <v>535</v>
      </c>
      <c r="H647" s="11">
        <v>385.20000000000005</v>
      </c>
      <c r="I647" s="11">
        <v>284.22333261385711</v>
      </c>
      <c r="J647" s="11">
        <v>100.97666738614289</v>
      </c>
      <c r="K647" s="8">
        <v>1.34</v>
      </c>
      <c r="L647" s="8"/>
      <c r="M647" s="12">
        <f t="shared" si="20"/>
        <v>716.90000000000009</v>
      </c>
      <c r="N647" s="12">
        <f t="shared" si="20"/>
        <v>0</v>
      </c>
      <c r="O647" s="12">
        <f t="shared" si="21"/>
        <v>716.90000000000009</v>
      </c>
    </row>
    <row r="648" spans="1:15" x14ac:dyDescent="0.25">
      <c r="A648" s="8"/>
      <c r="B648" s="8"/>
      <c r="C648" s="9"/>
      <c r="D648" s="8"/>
      <c r="E648" s="8" t="s">
        <v>1603</v>
      </c>
      <c r="F648" s="8">
        <v>0.72000000000000008</v>
      </c>
      <c r="G648" s="10">
        <v>1261</v>
      </c>
      <c r="H648" s="11">
        <v>907.92000000000007</v>
      </c>
      <c r="I648" s="11">
        <v>699.63249099271115</v>
      </c>
      <c r="J648" s="11">
        <v>208.28750900728892</v>
      </c>
      <c r="K648" s="8">
        <v>1.34</v>
      </c>
      <c r="L648" s="8"/>
      <c r="M648" s="12">
        <f t="shared" si="20"/>
        <v>1689.74</v>
      </c>
      <c r="N648" s="12">
        <f t="shared" si="20"/>
        <v>0</v>
      </c>
      <c r="O648" s="12">
        <f t="shared" si="21"/>
        <v>1689.74</v>
      </c>
    </row>
    <row r="649" spans="1:15" x14ac:dyDescent="0.25">
      <c r="A649" s="8"/>
      <c r="B649" s="8"/>
      <c r="C649" s="9"/>
      <c r="D649" s="8"/>
      <c r="E649" s="8" t="s">
        <v>1604</v>
      </c>
      <c r="F649" s="8">
        <v>0.76</v>
      </c>
      <c r="G649" s="10">
        <v>182</v>
      </c>
      <c r="H649" s="11">
        <v>138.32</v>
      </c>
      <c r="I649" s="11">
        <v>97.442477876106196</v>
      </c>
      <c r="J649" s="11">
        <v>40.877522123893797</v>
      </c>
      <c r="K649" s="8">
        <v>1.94</v>
      </c>
      <c r="L649" s="8"/>
      <c r="M649" s="12">
        <f t="shared" si="20"/>
        <v>353.08</v>
      </c>
      <c r="N649" s="12">
        <f t="shared" si="20"/>
        <v>0</v>
      </c>
      <c r="O649" s="12">
        <f t="shared" si="21"/>
        <v>353.08</v>
      </c>
    </row>
    <row r="650" spans="1:15" x14ac:dyDescent="0.25">
      <c r="A650" s="8"/>
      <c r="B650" s="8"/>
      <c r="C650" s="9"/>
      <c r="D650" s="8"/>
      <c r="E650" s="8" t="s">
        <v>1605</v>
      </c>
      <c r="F650" s="8">
        <v>1.19</v>
      </c>
      <c r="G650" s="10">
        <v>1924</v>
      </c>
      <c r="H650" s="11">
        <v>2289.56</v>
      </c>
      <c r="I650" s="11">
        <v>1359.6889458598728</v>
      </c>
      <c r="J650" s="11">
        <v>929.87105414012717</v>
      </c>
      <c r="K650" s="8">
        <v>2.87</v>
      </c>
      <c r="L650" s="8"/>
      <c r="M650" s="12">
        <f t="shared" si="20"/>
        <v>5521.88</v>
      </c>
      <c r="N650" s="12">
        <f t="shared" si="20"/>
        <v>0</v>
      </c>
      <c r="O650" s="12">
        <f t="shared" si="21"/>
        <v>5521.88</v>
      </c>
    </row>
    <row r="651" spans="1:15" x14ac:dyDescent="0.25">
      <c r="A651" s="8"/>
      <c r="B651" s="8"/>
      <c r="C651" s="9"/>
      <c r="D651" s="8"/>
      <c r="E651" s="8" t="s">
        <v>1569</v>
      </c>
      <c r="F651" s="8">
        <v>0.82999999999999985</v>
      </c>
      <c r="G651" s="10">
        <v>5962</v>
      </c>
      <c r="H651" s="11">
        <v>4948.46</v>
      </c>
      <c r="I651" s="11">
        <v>3384.0974823008851</v>
      </c>
      <c r="J651" s="11">
        <v>1564.362517699115</v>
      </c>
      <c r="K651" s="8">
        <v>2.13</v>
      </c>
      <c r="L651" s="8"/>
      <c r="M651" s="12">
        <f t="shared" si="20"/>
        <v>12699.06</v>
      </c>
      <c r="N651" s="12">
        <f t="shared" si="20"/>
        <v>0</v>
      </c>
      <c r="O651" s="12">
        <f t="shared" si="21"/>
        <v>12699.06</v>
      </c>
    </row>
    <row r="652" spans="1:15" x14ac:dyDescent="0.25">
      <c r="A652" s="8"/>
      <c r="B652" s="8"/>
      <c r="C652" s="9"/>
      <c r="D652" s="8"/>
      <c r="E652" s="8" t="s">
        <v>1606</v>
      </c>
      <c r="F652" s="8">
        <v>0.78</v>
      </c>
      <c r="G652" s="10">
        <v>1045</v>
      </c>
      <c r="H652" s="11">
        <v>815.1</v>
      </c>
      <c r="I652" s="11">
        <v>606.93600000000004</v>
      </c>
      <c r="J652" s="11">
        <v>208.16399999999999</v>
      </c>
      <c r="K652" s="8">
        <v>2.29</v>
      </c>
      <c r="L652" s="8"/>
      <c r="M652" s="12">
        <f t="shared" si="20"/>
        <v>2393.0500000000002</v>
      </c>
      <c r="N652" s="12">
        <f t="shared" si="20"/>
        <v>0</v>
      </c>
      <c r="O652" s="12">
        <f t="shared" si="21"/>
        <v>2393.0500000000002</v>
      </c>
    </row>
    <row r="653" spans="1:15" x14ac:dyDescent="0.25">
      <c r="A653" s="8"/>
      <c r="B653" s="8"/>
      <c r="C653" s="9"/>
      <c r="D653" s="8"/>
      <c r="E653" s="8" t="s">
        <v>1607</v>
      </c>
      <c r="F653" s="8">
        <v>0.83</v>
      </c>
      <c r="G653" s="10">
        <v>488</v>
      </c>
      <c r="H653" s="11">
        <v>405.03999999999996</v>
      </c>
      <c r="I653" s="11">
        <v>261.63755044247785</v>
      </c>
      <c r="J653" s="11">
        <v>143.40244955752209</v>
      </c>
      <c r="K653" s="8">
        <v>2.13</v>
      </c>
      <c r="L653" s="8"/>
      <c r="M653" s="12">
        <f t="shared" si="20"/>
        <v>1039.44</v>
      </c>
      <c r="N653" s="12">
        <f t="shared" si="20"/>
        <v>0</v>
      </c>
      <c r="O653" s="12">
        <f t="shared" si="21"/>
        <v>1039.44</v>
      </c>
    </row>
    <row r="654" spans="1:15" x14ac:dyDescent="0.25">
      <c r="A654" s="8"/>
      <c r="B654" s="8"/>
      <c r="C654" s="9"/>
      <c r="D654" s="8"/>
      <c r="E654" s="8" t="s">
        <v>1164</v>
      </c>
      <c r="F654" s="8">
        <v>0.65</v>
      </c>
      <c r="G654" s="10">
        <v>13</v>
      </c>
      <c r="H654" s="11">
        <v>8.4499999999999993</v>
      </c>
      <c r="I654" s="11">
        <v>7.5990338164251208</v>
      </c>
      <c r="J654" s="11">
        <v>0.85096618357487852</v>
      </c>
      <c r="K654" s="8">
        <v>1.66</v>
      </c>
      <c r="L654" s="8"/>
      <c r="M654" s="12">
        <f t="shared" si="20"/>
        <v>21.58</v>
      </c>
      <c r="N654" s="12">
        <f t="shared" si="20"/>
        <v>0</v>
      </c>
      <c r="O654" s="12">
        <f t="shared" si="21"/>
        <v>21.58</v>
      </c>
    </row>
    <row r="655" spans="1:15" x14ac:dyDescent="0.25">
      <c r="A655" s="8"/>
      <c r="B655" s="8"/>
      <c r="C655" s="9"/>
      <c r="D655" s="8"/>
      <c r="E655" s="8" t="s">
        <v>1196</v>
      </c>
      <c r="F655" s="8">
        <v>0.65</v>
      </c>
      <c r="G655" s="10">
        <v>47</v>
      </c>
      <c r="H655" s="11">
        <v>30.55</v>
      </c>
      <c r="I655" s="11">
        <v>28.265599999999999</v>
      </c>
      <c r="J655" s="11">
        <v>2.2844000000000007</v>
      </c>
      <c r="K655" s="8">
        <v>1.66</v>
      </c>
      <c r="L655" s="8"/>
      <c r="M655" s="12">
        <f t="shared" si="20"/>
        <v>78.02</v>
      </c>
      <c r="N655" s="12">
        <f t="shared" si="20"/>
        <v>0</v>
      </c>
      <c r="O655" s="12">
        <f t="shared" si="21"/>
        <v>78.02</v>
      </c>
    </row>
    <row r="656" spans="1:15" x14ac:dyDescent="0.25">
      <c r="A656" s="8"/>
      <c r="B656" s="8"/>
      <c r="C656" s="9"/>
      <c r="D656" s="8"/>
      <c r="E656" s="8" t="s">
        <v>1197</v>
      </c>
      <c r="F656" s="8">
        <v>0.65</v>
      </c>
      <c r="G656" s="10">
        <v>2</v>
      </c>
      <c r="H656" s="11">
        <v>1.3</v>
      </c>
      <c r="I656" s="11">
        <v>1.21</v>
      </c>
      <c r="J656" s="11">
        <v>9.000000000000008E-2</v>
      </c>
      <c r="K656" s="8">
        <v>1.79</v>
      </c>
      <c r="L656" s="8"/>
      <c r="M656" s="12">
        <f t="shared" si="20"/>
        <v>3.58</v>
      </c>
      <c r="N656" s="12">
        <f t="shared" si="20"/>
        <v>0</v>
      </c>
      <c r="O656" s="12">
        <f t="shared" si="21"/>
        <v>3.58</v>
      </c>
    </row>
    <row r="657" spans="1:15" x14ac:dyDescent="0.25">
      <c r="A657" s="8"/>
      <c r="B657" s="8"/>
      <c r="C657" s="9"/>
      <c r="D657" s="8"/>
      <c r="E657" s="8" t="s">
        <v>1409</v>
      </c>
      <c r="F657" s="8">
        <v>0.65</v>
      </c>
      <c r="G657" s="10">
        <v>32</v>
      </c>
      <c r="H657" s="11">
        <v>20.8</v>
      </c>
      <c r="I657" s="11">
        <v>17.539705204974666</v>
      </c>
      <c r="J657" s="11">
        <v>3.2602947950253345</v>
      </c>
      <c r="K657" s="8">
        <v>1.64</v>
      </c>
      <c r="L657" s="8"/>
      <c r="M657" s="12">
        <f t="shared" si="20"/>
        <v>52.48</v>
      </c>
      <c r="N657" s="12">
        <f t="shared" si="20"/>
        <v>0</v>
      </c>
      <c r="O657" s="12">
        <f t="shared" si="21"/>
        <v>52.48</v>
      </c>
    </row>
    <row r="658" spans="1:15" x14ac:dyDescent="0.25">
      <c r="A658" s="8"/>
      <c r="B658" s="8"/>
      <c r="C658" s="9"/>
      <c r="D658" s="8"/>
      <c r="E658" s="8" t="s">
        <v>1608</v>
      </c>
      <c r="F658" s="8">
        <v>0.88</v>
      </c>
      <c r="G658" s="10">
        <v>172</v>
      </c>
      <c r="H658" s="11">
        <v>151.35999999999999</v>
      </c>
      <c r="I658" s="11">
        <v>102.72096862783529</v>
      </c>
      <c r="J658" s="11">
        <v>48.639031372164716</v>
      </c>
      <c r="K658" s="8">
        <v>2.65</v>
      </c>
      <c r="L658" s="8"/>
      <c r="M658" s="12">
        <f t="shared" si="20"/>
        <v>455.8</v>
      </c>
      <c r="N658" s="12">
        <f t="shared" si="20"/>
        <v>0</v>
      </c>
      <c r="O658" s="12">
        <f t="shared" si="21"/>
        <v>455.8</v>
      </c>
    </row>
    <row r="659" spans="1:15" x14ac:dyDescent="0.25">
      <c r="A659" s="8"/>
      <c r="B659" s="8"/>
      <c r="C659" s="9" t="s">
        <v>149</v>
      </c>
      <c r="D659" s="8" t="s">
        <v>38</v>
      </c>
      <c r="E659" s="8" t="s">
        <v>1597</v>
      </c>
      <c r="F659" s="8">
        <v>0.67999999999999994</v>
      </c>
      <c r="G659" s="10">
        <v>11908</v>
      </c>
      <c r="H659" s="11">
        <v>8097.44</v>
      </c>
      <c r="I659" s="11">
        <v>6781.1836855401643</v>
      </c>
      <c r="J659" s="11">
        <v>1316.2563144598362</v>
      </c>
      <c r="K659" s="8">
        <v>1.82</v>
      </c>
      <c r="L659" s="8"/>
      <c r="M659" s="12">
        <f t="shared" si="20"/>
        <v>21672.560000000001</v>
      </c>
      <c r="N659" s="12">
        <f t="shared" si="20"/>
        <v>0</v>
      </c>
      <c r="O659" s="12">
        <f t="shared" si="21"/>
        <v>21672.560000000001</v>
      </c>
    </row>
    <row r="660" spans="1:15" x14ac:dyDescent="0.25">
      <c r="A660" s="8"/>
      <c r="B660" s="8"/>
      <c r="C660" s="9"/>
      <c r="D660" s="8"/>
      <c r="E660" s="8" t="s">
        <v>1598</v>
      </c>
      <c r="F660" s="8">
        <v>0.68</v>
      </c>
      <c r="G660" s="10">
        <v>3657</v>
      </c>
      <c r="H660" s="11">
        <v>2486.7599999999998</v>
      </c>
      <c r="I660" s="11">
        <v>2084.5698348859564</v>
      </c>
      <c r="J660" s="11">
        <v>402.19016511404351</v>
      </c>
      <c r="K660" s="8">
        <v>1.82</v>
      </c>
      <c r="L660" s="8"/>
      <c r="M660" s="12">
        <f t="shared" si="20"/>
        <v>6655.74</v>
      </c>
      <c r="N660" s="12">
        <f t="shared" si="20"/>
        <v>0</v>
      </c>
      <c r="O660" s="12">
        <f t="shared" si="21"/>
        <v>6655.74</v>
      </c>
    </row>
    <row r="661" spans="1:15" x14ac:dyDescent="0.25">
      <c r="A661" s="8"/>
      <c r="B661" s="8"/>
      <c r="C661" s="9"/>
      <c r="D661" s="8"/>
      <c r="E661" s="8" t="s">
        <v>1565</v>
      </c>
      <c r="F661" s="8">
        <v>0.68</v>
      </c>
      <c r="G661" s="10">
        <v>673</v>
      </c>
      <c r="H661" s="11">
        <v>457.64</v>
      </c>
      <c r="I661" s="11">
        <v>360.14594594594593</v>
      </c>
      <c r="J661" s="11">
        <v>97.494054054054061</v>
      </c>
      <c r="K661" s="8">
        <v>1.69</v>
      </c>
      <c r="L661" s="8"/>
      <c r="M661" s="12">
        <f t="shared" si="20"/>
        <v>1137.3699999999999</v>
      </c>
      <c r="N661" s="12">
        <f t="shared" si="20"/>
        <v>0</v>
      </c>
      <c r="O661" s="12">
        <f t="shared" si="21"/>
        <v>1137.3699999999999</v>
      </c>
    </row>
    <row r="662" spans="1:15" x14ac:dyDescent="0.25">
      <c r="A662" s="8"/>
      <c r="B662" s="8"/>
      <c r="C662" s="9"/>
      <c r="D662" s="8"/>
      <c r="E662" s="8" t="s">
        <v>1410</v>
      </c>
      <c r="F662" s="8">
        <v>0.79999999999999993</v>
      </c>
      <c r="G662" s="10">
        <v>1856</v>
      </c>
      <c r="H662" s="11">
        <v>1484.8</v>
      </c>
      <c r="I662" s="11">
        <v>1176.8071999833373</v>
      </c>
      <c r="J662" s="11">
        <v>307.99280001666278</v>
      </c>
      <c r="K662" s="8">
        <v>2.1</v>
      </c>
      <c r="L662" s="8"/>
      <c r="M662" s="12">
        <f t="shared" si="20"/>
        <v>3897.6000000000004</v>
      </c>
      <c r="N662" s="12">
        <f t="shared" si="20"/>
        <v>0</v>
      </c>
      <c r="O662" s="12">
        <f t="shared" si="21"/>
        <v>3897.6000000000004</v>
      </c>
    </row>
    <row r="663" spans="1:15" x14ac:dyDescent="0.25">
      <c r="A663" s="8"/>
      <c r="B663" s="8"/>
      <c r="C663" s="9"/>
      <c r="D663" s="8"/>
      <c r="E663" s="8" t="s">
        <v>1404</v>
      </c>
      <c r="F663" s="8">
        <v>0.8</v>
      </c>
      <c r="G663" s="10">
        <v>5</v>
      </c>
      <c r="H663" s="11">
        <v>4</v>
      </c>
      <c r="I663" s="11">
        <v>2.8891836734693879</v>
      </c>
      <c r="J663" s="11">
        <v>1.1108163265306124</v>
      </c>
      <c r="K663" s="8">
        <v>2.1</v>
      </c>
      <c r="L663" s="8"/>
      <c r="M663" s="12">
        <f t="shared" si="20"/>
        <v>10.5</v>
      </c>
      <c r="N663" s="12">
        <f t="shared" si="20"/>
        <v>0</v>
      </c>
      <c r="O663" s="12">
        <f t="shared" si="21"/>
        <v>10.5</v>
      </c>
    </row>
    <row r="664" spans="1:15" x14ac:dyDescent="0.25">
      <c r="A664" s="8"/>
      <c r="B664" s="8"/>
      <c r="C664" s="9"/>
      <c r="D664" s="8"/>
      <c r="E664" s="8" t="s">
        <v>1566</v>
      </c>
      <c r="F664" s="8">
        <v>0.66</v>
      </c>
      <c r="G664" s="10">
        <v>370</v>
      </c>
      <c r="H664" s="11">
        <v>244.2</v>
      </c>
      <c r="I664" s="11">
        <v>210.24427332066426</v>
      </c>
      <c r="J664" s="11">
        <v>33.955726679335712</v>
      </c>
      <c r="K664" s="8">
        <v>1.71</v>
      </c>
      <c r="L664" s="8"/>
      <c r="M664" s="12">
        <f t="shared" si="20"/>
        <v>632.69999999999993</v>
      </c>
      <c r="N664" s="12">
        <f t="shared" si="20"/>
        <v>0</v>
      </c>
      <c r="O664" s="12">
        <f t="shared" si="21"/>
        <v>632.69999999999993</v>
      </c>
    </row>
    <row r="665" spans="1:15" x14ac:dyDescent="0.25">
      <c r="A665" s="8"/>
      <c r="B665" s="8"/>
      <c r="C665" s="9"/>
      <c r="D665" s="8"/>
      <c r="E665" s="8" t="s">
        <v>1405</v>
      </c>
      <c r="F665" s="8">
        <v>0.8</v>
      </c>
      <c r="G665" s="10">
        <v>26</v>
      </c>
      <c r="H665" s="11">
        <v>20.8</v>
      </c>
      <c r="I665" s="11">
        <v>15.8414301191766</v>
      </c>
      <c r="J665" s="11">
        <v>4.9585698808233998</v>
      </c>
      <c r="K665" s="8">
        <v>2.1</v>
      </c>
      <c r="L665" s="8"/>
      <c r="M665" s="12">
        <f t="shared" si="20"/>
        <v>54.6</v>
      </c>
      <c r="N665" s="12">
        <f t="shared" si="20"/>
        <v>0</v>
      </c>
      <c r="O665" s="12">
        <f t="shared" si="21"/>
        <v>54.6</v>
      </c>
    </row>
    <row r="666" spans="1:15" x14ac:dyDescent="0.25">
      <c r="A666" s="8"/>
      <c r="B666" s="8"/>
      <c r="C666" s="9"/>
      <c r="D666" s="8"/>
      <c r="E666" s="8" t="s">
        <v>1599</v>
      </c>
      <c r="F666" s="8">
        <v>0.72</v>
      </c>
      <c r="G666" s="10">
        <v>1973</v>
      </c>
      <c r="H666" s="11">
        <v>1420.56</v>
      </c>
      <c r="I666" s="11">
        <v>1150.6288126897787</v>
      </c>
      <c r="J666" s="11">
        <v>269.93118731022122</v>
      </c>
      <c r="K666" s="8">
        <v>1.36</v>
      </c>
      <c r="L666" s="8"/>
      <c r="M666" s="12">
        <f t="shared" si="20"/>
        <v>2683.28</v>
      </c>
      <c r="N666" s="12">
        <f t="shared" si="20"/>
        <v>0</v>
      </c>
      <c r="O666" s="12">
        <f t="shared" si="21"/>
        <v>2683.28</v>
      </c>
    </row>
    <row r="667" spans="1:15" x14ac:dyDescent="0.25">
      <c r="A667" s="8"/>
      <c r="B667" s="8"/>
      <c r="C667" s="9"/>
      <c r="D667" s="8"/>
      <c r="E667" s="8" t="s">
        <v>1600</v>
      </c>
      <c r="F667" s="8">
        <v>0.72</v>
      </c>
      <c r="G667" s="10">
        <v>4883</v>
      </c>
      <c r="H667" s="11">
        <v>3515.76</v>
      </c>
      <c r="I667" s="11">
        <v>2571.6324704327099</v>
      </c>
      <c r="J667" s="11">
        <v>944.12752956729037</v>
      </c>
      <c r="K667" s="8">
        <v>1.36</v>
      </c>
      <c r="L667" s="8"/>
      <c r="M667" s="12">
        <f t="shared" si="20"/>
        <v>6640.88</v>
      </c>
      <c r="N667" s="12">
        <f t="shared" si="20"/>
        <v>0</v>
      </c>
      <c r="O667" s="12">
        <f t="shared" si="21"/>
        <v>6640.88</v>
      </c>
    </row>
    <row r="668" spans="1:15" x14ac:dyDescent="0.25">
      <c r="A668" s="8"/>
      <c r="B668" s="8"/>
      <c r="C668" s="9"/>
      <c r="D668" s="8"/>
      <c r="E668" s="8" t="s">
        <v>1601</v>
      </c>
      <c r="F668" s="8">
        <v>0.68</v>
      </c>
      <c r="G668" s="10">
        <v>382</v>
      </c>
      <c r="H668" s="11">
        <v>259.76</v>
      </c>
      <c r="I668" s="11">
        <v>204.42162162162163</v>
      </c>
      <c r="J668" s="11">
        <v>55.338378378378366</v>
      </c>
      <c r="K668" s="8">
        <v>1.7</v>
      </c>
      <c r="L668" s="8"/>
      <c r="M668" s="12">
        <f t="shared" si="20"/>
        <v>649.4</v>
      </c>
      <c r="N668" s="12">
        <f t="shared" si="20"/>
        <v>0</v>
      </c>
      <c r="O668" s="12">
        <f t="shared" si="21"/>
        <v>649.4</v>
      </c>
    </row>
    <row r="669" spans="1:15" x14ac:dyDescent="0.25">
      <c r="A669" s="8"/>
      <c r="B669" s="8"/>
      <c r="C669" s="9"/>
      <c r="D669" s="8"/>
      <c r="E669" s="8" t="s">
        <v>1602</v>
      </c>
      <c r="F669" s="8">
        <v>0.72</v>
      </c>
      <c r="G669" s="10">
        <v>657</v>
      </c>
      <c r="H669" s="11">
        <v>473.03999999999996</v>
      </c>
      <c r="I669" s="11">
        <v>372.19056944374017</v>
      </c>
      <c r="J669" s="11">
        <v>100.8494305562598</v>
      </c>
      <c r="K669" s="8">
        <v>1.34</v>
      </c>
      <c r="L669" s="8"/>
      <c r="M669" s="12">
        <f t="shared" si="20"/>
        <v>880.38000000000011</v>
      </c>
      <c r="N669" s="12">
        <f t="shared" si="20"/>
        <v>0</v>
      </c>
      <c r="O669" s="12">
        <f t="shared" si="21"/>
        <v>880.38000000000011</v>
      </c>
    </row>
    <row r="670" spans="1:15" x14ac:dyDescent="0.25">
      <c r="A670" s="8"/>
      <c r="B670" s="8"/>
      <c r="C670" s="9"/>
      <c r="D670" s="8"/>
      <c r="E670" s="8" t="s">
        <v>1577</v>
      </c>
      <c r="F670" s="8">
        <v>0.72</v>
      </c>
      <c r="G670" s="10">
        <v>536</v>
      </c>
      <c r="H670" s="11">
        <v>385.92</v>
      </c>
      <c r="I670" s="11">
        <v>284.75715227422546</v>
      </c>
      <c r="J670" s="11">
        <v>101.16284772577457</v>
      </c>
      <c r="K670" s="8">
        <v>1.34</v>
      </c>
      <c r="L670" s="8"/>
      <c r="M670" s="12">
        <f t="shared" si="20"/>
        <v>718.24</v>
      </c>
      <c r="N670" s="12">
        <f t="shared" si="20"/>
        <v>0</v>
      </c>
      <c r="O670" s="12">
        <f t="shared" si="21"/>
        <v>718.24</v>
      </c>
    </row>
    <row r="671" spans="1:15" x14ac:dyDescent="0.25">
      <c r="A671" s="8"/>
      <c r="B671" s="8"/>
      <c r="C671" s="9"/>
      <c r="D671" s="8"/>
      <c r="E671" s="8" t="s">
        <v>1603</v>
      </c>
      <c r="F671" s="8">
        <v>0.72000000000000008</v>
      </c>
      <c r="G671" s="10">
        <v>1258</v>
      </c>
      <c r="H671" s="11">
        <v>905.76</v>
      </c>
      <c r="I671" s="11">
        <v>697.99978195831841</v>
      </c>
      <c r="J671" s="11">
        <v>207.76021804168147</v>
      </c>
      <c r="K671" s="8">
        <v>1.34</v>
      </c>
      <c r="L671" s="8"/>
      <c r="M671" s="12">
        <f t="shared" si="20"/>
        <v>1685.72</v>
      </c>
      <c r="N671" s="12">
        <f t="shared" si="20"/>
        <v>0</v>
      </c>
      <c r="O671" s="12">
        <f t="shared" si="21"/>
        <v>1685.72</v>
      </c>
    </row>
    <row r="672" spans="1:15" x14ac:dyDescent="0.25">
      <c r="A672" s="8"/>
      <c r="B672" s="8"/>
      <c r="C672" s="9"/>
      <c r="D672" s="8"/>
      <c r="E672" s="8" t="s">
        <v>1604</v>
      </c>
      <c r="F672" s="8">
        <v>0.76</v>
      </c>
      <c r="G672" s="10">
        <v>183</v>
      </c>
      <c r="H672" s="11">
        <v>139.08000000000001</v>
      </c>
      <c r="I672" s="11">
        <v>97.929729729729729</v>
      </c>
      <c r="J672" s="11">
        <v>41.150270270270283</v>
      </c>
      <c r="K672" s="8">
        <v>1.94</v>
      </c>
      <c r="L672" s="8"/>
      <c r="M672" s="12">
        <f t="shared" si="20"/>
        <v>355.02</v>
      </c>
      <c r="N672" s="12">
        <f t="shared" si="20"/>
        <v>0</v>
      </c>
      <c r="O672" s="12">
        <f t="shared" si="21"/>
        <v>355.02</v>
      </c>
    </row>
    <row r="673" spans="1:15" x14ac:dyDescent="0.25">
      <c r="A673" s="8"/>
      <c r="B673" s="8"/>
      <c r="C673" s="9"/>
      <c r="D673" s="8"/>
      <c r="E673" s="8" t="s">
        <v>1605</v>
      </c>
      <c r="F673" s="8">
        <v>1.19</v>
      </c>
      <c r="G673" s="10">
        <v>1921</v>
      </c>
      <c r="H673" s="11">
        <v>2285.9900000000002</v>
      </c>
      <c r="I673" s="11">
        <v>1357.7687452229297</v>
      </c>
      <c r="J673" s="11">
        <v>928.22125477707016</v>
      </c>
      <c r="K673" s="8">
        <v>2.87</v>
      </c>
      <c r="L673" s="8"/>
      <c r="M673" s="12">
        <f t="shared" si="20"/>
        <v>5513.27</v>
      </c>
      <c r="N673" s="12">
        <f t="shared" si="20"/>
        <v>0</v>
      </c>
      <c r="O673" s="12">
        <f t="shared" si="21"/>
        <v>5513.27</v>
      </c>
    </row>
    <row r="674" spans="1:15" x14ac:dyDescent="0.25">
      <c r="A674" s="8"/>
      <c r="B674" s="8"/>
      <c r="C674" s="9"/>
      <c r="D674" s="8"/>
      <c r="E674" s="8" t="s">
        <v>1569</v>
      </c>
      <c r="F674" s="8">
        <v>0.82999999999999985</v>
      </c>
      <c r="G674" s="10">
        <v>5963</v>
      </c>
      <c r="H674" s="11">
        <v>4949.29</v>
      </c>
      <c r="I674" s="11">
        <v>3384.6393513513513</v>
      </c>
      <c r="J674" s="11">
        <v>1564.6506486486485</v>
      </c>
      <c r="K674" s="8">
        <v>2.13</v>
      </c>
      <c r="L674" s="8"/>
      <c r="M674" s="12">
        <f t="shared" si="20"/>
        <v>12701.189999999999</v>
      </c>
      <c r="N674" s="12">
        <f t="shared" si="20"/>
        <v>0</v>
      </c>
      <c r="O674" s="12">
        <f t="shared" si="21"/>
        <v>12701.189999999999</v>
      </c>
    </row>
    <row r="675" spans="1:15" x14ac:dyDescent="0.25">
      <c r="A675" s="8"/>
      <c r="B675" s="8"/>
      <c r="C675" s="9"/>
      <c r="D675" s="8"/>
      <c r="E675" s="8" t="s">
        <v>1606</v>
      </c>
      <c r="F675" s="8">
        <v>0.78</v>
      </c>
      <c r="G675" s="10">
        <v>1045</v>
      </c>
      <c r="H675" s="11">
        <v>815.1</v>
      </c>
      <c r="I675" s="11">
        <v>606.93600000000004</v>
      </c>
      <c r="J675" s="11">
        <v>208.16399999999999</v>
      </c>
      <c r="K675" s="8">
        <v>2.29</v>
      </c>
      <c r="L675" s="8"/>
      <c r="M675" s="12">
        <f t="shared" si="20"/>
        <v>2393.0500000000002</v>
      </c>
      <c r="N675" s="12">
        <f t="shared" si="20"/>
        <v>0</v>
      </c>
      <c r="O675" s="12">
        <f t="shared" si="21"/>
        <v>2393.0500000000002</v>
      </c>
    </row>
    <row r="676" spans="1:15" x14ac:dyDescent="0.25">
      <c r="A676" s="8"/>
      <c r="B676" s="8"/>
      <c r="C676" s="9"/>
      <c r="D676" s="8"/>
      <c r="E676" s="8" t="s">
        <v>1607</v>
      </c>
      <c r="F676" s="8">
        <v>0.83</v>
      </c>
      <c r="G676" s="10">
        <v>487</v>
      </c>
      <c r="H676" s="11">
        <v>404.21</v>
      </c>
      <c r="I676" s="11">
        <v>260.93046486486492</v>
      </c>
      <c r="J676" s="11">
        <v>143.27953513513509</v>
      </c>
      <c r="K676" s="8">
        <v>2.13</v>
      </c>
      <c r="L676" s="8"/>
      <c r="M676" s="12">
        <f t="shared" si="20"/>
        <v>1037.31</v>
      </c>
      <c r="N676" s="12">
        <f t="shared" si="20"/>
        <v>0</v>
      </c>
      <c r="O676" s="12">
        <f t="shared" si="21"/>
        <v>1037.31</v>
      </c>
    </row>
    <row r="677" spans="1:15" x14ac:dyDescent="0.25">
      <c r="A677" s="8"/>
      <c r="B677" s="8"/>
      <c r="C677" s="9"/>
      <c r="D677" s="8"/>
      <c r="E677" s="8" t="s">
        <v>1164</v>
      </c>
      <c r="F677" s="8">
        <v>0.65</v>
      </c>
      <c r="G677" s="10">
        <v>12</v>
      </c>
      <c r="H677" s="11">
        <v>7.8</v>
      </c>
      <c r="I677" s="11">
        <v>7.0182599355531687</v>
      </c>
      <c r="J677" s="11">
        <v>0.78174006444683108</v>
      </c>
      <c r="K677" s="8">
        <v>1.66</v>
      </c>
      <c r="L677" s="8"/>
      <c r="M677" s="12">
        <f t="shared" si="20"/>
        <v>19.919999999999998</v>
      </c>
      <c r="N677" s="12">
        <f t="shared" si="20"/>
        <v>0</v>
      </c>
      <c r="O677" s="12">
        <f t="shared" si="21"/>
        <v>19.919999999999998</v>
      </c>
    </row>
    <row r="678" spans="1:15" x14ac:dyDescent="0.25">
      <c r="A678" s="8"/>
      <c r="B678" s="8"/>
      <c r="C678" s="9"/>
      <c r="D678" s="8"/>
      <c r="E678" s="8" t="s">
        <v>1196</v>
      </c>
      <c r="F678" s="8">
        <v>0.65</v>
      </c>
      <c r="G678" s="10">
        <v>48</v>
      </c>
      <c r="H678" s="11">
        <v>31.2</v>
      </c>
      <c r="I678" s="11">
        <v>28.846399999999999</v>
      </c>
      <c r="J678" s="11">
        <v>2.353600000000001</v>
      </c>
      <c r="K678" s="8">
        <v>1.66</v>
      </c>
      <c r="L678" s="8"/>
      <c r="M678" s="12">
        <f t="shared" si="20"/>
        <v>79.679999999999993</v>
      </c>
      <c r="N678" s="12">
        <f t="shared" si="20"/>
        <v>0</v>
      </c>
      <c r="O678" s="12">
        <f t="shared" si="21"/>
        <v>79.679999999999993</v>
      </c>
    </row>
    <row r="679" spans="1:15" x14ac:dyDescent="0.25">
      <c r="A679" s="8"/>
      <c r="B679" s="8"/>
      <c r="C679" s="9"/>
      <c r="D679" s="8"/>
      <c r="E679" s="8" t="s">
        <v>1197</v>
      </c>
      <c r="F679" s="8">
        <v>0.65</v>
      </c>
      <c r="G679" s="10">
        <v>3</v>
      </c>
      <c r="H679" s="11">
        <v>1.95</v>
      </c>
      <c r="I679" s="11">
        <v>1.8150000000000002</v>
      </c>
      <c r="J679" s="11">
        <v>0.13499999999999979</v>
      </c>
      <c r="K679" s="8">
        <v>1.79</v>
      </c>
      <c r="L679" s="8"/>
      <c r="M679" s="12">
        <f t="shared" si="20"/>
        <v>5.37</v>
      </c>
      <c r="N679" s="12">
        <f t="shared" si="20"/>
        <v>0</v>
      </c>
      <c r="O679" s="12">
        <f t="shared" si="21"/>
        <v>5.37</v>
      </c>
    </row>
    <row r="680" spans="1:15" x14ac:dyDescent="0.25">
      <c r="A680" s="8"/>
      <c r="B680" s="8"/>
      <c r="C680" s="9"/>
      <c r="D680" s="8"/>
      <c r="E680" s="8" t="s">
        <v>1409</v>
      </c>
      <c r="F680" s="8">
        <v>0.65</v>
      </c>
      <c r="G680" s="10">
        <v>32</v>
      </c>
      <c r="H680" s="11">
        <v>20.8</v>
      </c>
      <c r="I680" s="11">
        <v>17.539705204974666</v>
      </c>
      <c r="J680" s="11">
        <v>3.2602947950253345</v>
      </c>
      <c r="K680" s="8">
        <v>1.64</v>
      </c>
      <c r="L680" s="8"/>
      <c r="M680" s="12">
        <f t="shared" si="20"/>
        <v>52.48</v>
      </c>
      <c r="N680" s="12">
        <f t="shared" si="20"/>
        <v>0</v>
      </c>
      <c r="O680" s="12">
        <f t="shared" si="21"/>
        <v>52.48</v>
      </c>
    </row>
    <row r="681" spans="1:15" x14ac:dyDescent="0.25">
      <c r="A681" s="8"/>
      <c r="B681" s="8"/>
      <c r="C681" s="9"/>
      <c r="D681" s="8"/>
      <c r="E681" s="8" t="s">
        <v>1608</v>
      </c>
      <c r="F681" s="8">
        <v>0.88</v>
      </c>
      <c r="G681" s="10">
        <v>173</v>
      </c>
      <c r="H681" s="11">
        <v>152.23999999999998</v>
      </c>
      <c r="I681" s="11">
        <v>103.26438180148799</v>
      </c>
      <c r="J681" s="11">
        <v>48.975618198512016</v>
      </c>
      <c r="K681" s="8">
        <v>2.65</v>
      </c>
      <c r="L681" s="8"/>
      <c r="M681" s="12">
        <f t="shared" si="20"/>
        <v>458.45</v>
      </c>
      <c r="N681" s="12">
        <f t="shared" si="20"/>
        <v>0</v>
      </c>
      <c r="O681" s="12">
        <f t="shared" si="21"/>
        <v>458.45</v>
      </c>
    </row>
    <row r="682" spans="1:15" x14ac:dyDescent="0.25">
      <c r="A682" s="8"/>
      <c r="B682" s="8"/>
      <c r="C682" s="9" t="s">
        <v>187</v>
      </c>
      <c r="D682" s="8" t="s">
        <v>38</v>
      </c>
      <c r="E682" s="8" t="s">
        <v>1411</v>
      </c>
      <c r="F682" s="8">
        <v>0.68</v>
      </c>
      <c r="G682" s="10">
        <v>2935</v>
      </c>
      <c r="H682" s="11">
        <v>1995.8</v>
      </c>
      <c r="I682" s="11">
        <v>1879.5189516228002</v>
      </c>
      <c r="J682" s="11">
        <v>116.28104837719961</v>
      </c>
      <c r="K682" s="8">
        <v>1.82</v>
      </c>
      <c r="L682" s="8"/>
      <c r="M682" s="12">
        <f t="shared" si="20"/>
        <v>5341.7</v>
      </c>
      <c r="N682" s="12">
        <f t="shared" si="20"/>
        <v>0</v>
      </c>
      <c r="O682" s="12">
        <f t="shared" si="21"/>
        <v>5341.7</v>
      </c>
    </row>
    <row r="683" spans="1:15" x14ac:dyDescent="0.25">
      <c r="A683" s="8"/>
      <c r="B683" s="8"/>
      <c r="C683" s="9"/>
      <c r="D683" s="8"/>
      <c r="E683" s="8" t="s">
        <v>1570</v>
      </c>
      <c r="F683" s="8">
        <v>0.67999999999999994</v>
      </c>
      <c r="G683" s="10">
        <v>4021</v>
      </c>
      <c r="H683" s="11">
        <v>2734.28</v>
      </c>
      <c r="I683" s="11">
        <v>2318.9141807650553</v>
      </c>
      <c r="J683" s="11">
        <v>415.36581923494504</v>
      </c>
      <c r="K683" s="8">
        <v>1.82</v>
      </c>
      <c r="L683" s="8"/>
      <c r="M683" s="12">
        <f t="shared" si="20"/>
        <v>7318.22</v>
      </c>
      <c r="N683" s="12">
        <f t="shared" si="20"/>
        <v>0</v>
      </c>
      <c r="O683" s="12">
        <f t="shared" si="21"/>
        <v>7318.22</v>
      </c>
    </row>
    <row r="684" spans="1:15" x14ac:dyDescent="0.25">
      <c r="A684" s="8"/>
      <c r="B684" s="8"/>
      <c r="C684" s="9"/>
      <c r="D684" s="8"/>
      <c r="E684" s="8" t="s">
        <v>1571</v>
      </c>
      <c r="F684" s="8">
        <v>0.66</v>
      </c>
      <c r="G684" s="10">
        <v>195</v>
      </c>
      <c r="H684" s="11">
        <v>128.69999999999999</v>
      </c>
      <c r="I684" s="11">
        <v>143.96949152542373</v>
      </c>
      <c r="J684" s="11">
        <v>-15.269491525423746</v>
      </c>
      <c r="K684" s="8">
        <v>1.97</v>
      </c>
      <c r="L684" s="8"/>
      <c r="M684" s="12">
        <f t="shared" si="20"/>
        <v>384.15</v>
      </c>
      <c r="N684" s="12">
        <f t="shared" si="20"/>
        <v>0</v>
      </c>
      <c r="O684" s="12">
        <f t="shared" si="21"/>
        <v>384.15</v>
      </c>
    </row>
    <row r="685" spans="1:15" x14ac:dyDescent="0.25">
      <c r="A685" s="8"/>
      <c r="B685" s="8"/>
      <c r="C685" s="9"/>
      <c r="D685" s="8"/>
      <c r="E685" s="8" t="s">
        <v>1566</v>
      </c>
      <c r="F685" s="8">
        <v>0.66</v>
      </c>
      <c r="G685" s="10">
        <v>1311</v>
      </c>
      <c r="H685" s="11">
        <v>865.26</v>
      </c>
      <c r="I685" s="11">
        <v>790.53064875712664</v>
      </c>
      <c r="J685" s="11">
        <v>74.729351242873335</v>
      </c>
      <c r="K685" s="8">
        <v>1.71</v>
      </c>
      <c r="L685" s="8"/>
      <c r="M685" s="12">
        <f t="shared" si="20"/>
        <v>2241.81</v>
      </c>
      <c r="N685" s="12">
        <f t="shared" si="20"/>
        <v>0</v>
      </c>
      <c r="O685" s="12">
        <f t="shared" si="21"/>
        <v>2241.81</v>
      </c>
    </row>
    <row r="686" spans="1:15" x14ac:dyDescent="0.25">
      <c r="A686" s="8"/>
      <c r="B686" s="8"/>
      <c r="C686" s="9"/>
      <c r="D686" s="8"/>
      <c r="E686" s="8" t="s">
        <v>1572</v>
      </c>
      <c r="F686" s="8">
        <v>0.67999999999999994</v>
      </c>
      <c r="G686" s="10">
        <v>3339</v>
      </c>
      <c r="H686" s="11">
        <v>2270.52</v>
      </c>
      <c r="I686" s="11">
        <v>1811.0317717386881</v>
      </c>
      <c r="J686" s="11">
        <v>459.48822826131209</v>
      </c>
      <c r="K686" s="8">
        <v>1.82</v>
      </c>
      <c r="L686" s="8"/>
      <c r="M686" s="12">
        <f t="shared" si="20"/>
        <v>6076.9800000000005</v>
      </c>
      <c r="N686" s="12">
        <f t="shared" si="20"/>
        <v>0</v>
      </c>
      <c r="O686" s="12">
        <f t="shared" si="21"/>
        <v>6076.9800000000005</v>
      </c>
    </row>
    <row r="687" spans="1:15" x14ac:dyDescent="0.25">
      <c r="A687" s="8"/>
      <c r="B687" s="8"/>
      <c r="C687" s="9"/>
      <c r="D687" s="8"/>
      <c r="E687" s="8" t="s">
        <v>1573</v>
      </c>
      <c r="F687" s="8">
        <v>0.66</v>
      </c>
      <c r="G687" s="10">
        <v>5204</v>
      </c>
      <c r="H687" s="11">
        <v>3434.6399999999994</v>
      </c>
      <c r="I687" s="11">
        <v>3256.5994101573601</v>
      </c>
      <c r="J687" s="11">
        <v>178.04058984263975</v>
      </c>
      <c r="K687" s="8">
        <v>1.71</v>
      </c>
      <c r="L687" s="8"/>
      <c r="M687" s="12">
        <f t="shared" si="20"/>
        <v>8898.84</v>
      </c>
      <c r="N687" s="12">
        <f t="shared" si="20"/>
        <v>0</v>
      </c>
      <c r="O687" s="12">
        <f t="shared" si="21"/>
        <v>8898.84</v>
      </c>
    </row>
    <row r="688" spans="1:15" x14ac:dyDescent="0.25">
      <c r="A688" s="8"/>
      <c r="B688" s="8"/>
      <c r="C688" s="9"/>
      <c r="D688" s="8"/>
      <c r="E688" s="8" t="s">
        <v>1574</v>
      </c>
      <c r="F688" s="8">
        <v>0.63</v>
      </c>
      <c r="G688" s="10">
        <v>38</v>
      </c>
      <c r="H688" s="11">
        <v>23.94</v>
      </c>
      <c r="I688" s="11">
        <v>22.070399999999999</v>
      </c>
      <c r="J688" s="11">
        <v>1.8696000000000019</v>
      </c>
      <c r="K688" s="8">
        <v>1.85</v>
      </c>
      <c r="L688" s="8"/>
      <c r="M688" s="12">
        <f t="shared" si="20"/>
        <v>70.3</v>
      </c>
      <c r="N688" s="12">
        <f t="shared" si="20"/>
        <v>0</v>
      </c>
      <c r="O688" s="12">
        <f t="shared" si="21"/>
        <v>70.3</v>
      </c>
    </row>
    <row r="689" spans="1:15" x14ac:dyDescent="0.25">
      <c r="A689" s="8"/>
      <c r="B689" s="8"/>
      <c r="C689" s="9"/>
      <c r="D689" s="8"/>
      <c r="E689" s="8" t="s">
        <v>1575</v>
      </c>
      <c r="F689" s="8">
        <v>0.70000000000000007</v>
      </c>
      <c r="G689" s="10">
        <v>4970</v>
      </c>
      <c r="H689" s="11">
        <v>3479</v>
      </c>
      <c r="I689" s="11">
        <v>2962.2398686246479</v>
      </c>
      <c r="J689" s="11">
        <v>516.76013137535222</v>
      </c>
      <c r="K689" s="8">
        <v>1.3</v>
      </c>
      <c r="L689" s="8"/>
      <c r="M689" s="12">
        <f t="shared" si="20"/>
        <v>6461</v>
      </c>
      <c r="N689" s="12">
        <f t="shared" si="20"/>
        <v>0</v>
      </c>
      <c r="O689" s="12">
        <f t="shared" si="21"/>
        <v>6461</v>
      </c>
    </row>
    <row r="690" spans="1:15" x14ac:dyDescent="0.25">
      <c r="A690" s="8"/>
      <c r="B690" s="8"/>
      <c r="C690" s="9"/>
      <c r="D690" s="8"/>
      <c r="E690" s="8" t="s">
        <v>1363</v>
      </c>
      <c r="F690" s="8">
        <v>0.8</v>
      </c>
      <c r="G690" s="10">
        <v>52</v>
      </c>
      <c r="H690" s="11">
        <v>41.6</v>
      </c>
      <c r="I690" s="11">
        <v>29.804210526315792</v>
      </c>
      <c r="J690" s="11">
        <v>11.795789473684209</v>
      </c>
      <c r="K690" s="8">
        <v>2.1</v>
      </c>
      <c r="L690" s="8"/>
      <c r="M690" s="12">
        <f t="shared" si="20"/>
        <v>109.2</v>
      </c>
      <c r="N690" s="12">
        <f t="shared" si="20"/>
        <v>0</v>
      </c>
      <c r="O690" s="12">
        <f t="shared" si="21"/>
        <v>109.2</v>
      </c>
    </row>
    <row r="691" spans="1:15" x14ac:dyDescent="0.25">
      <c r="A691" s="8"/>
      <c r="B691" s="8"/>
      <c r="C691" s="9"/>
      <c r="D691" s="8"/>
      <c r="E691" s="8" t="s">
        <v>1576</v>
      </c>
      <c r="F691" s="8">
        <v>0.93</v>
      </c>
      <c r="G691" s="10">
        <v>238</v>
      </c>
      <c r="H691" s="11">
        <v>221.34</v>
      </c>
      <c r="I691" s="11">
        <v>157.29420423352553</v>
      </c>
      <c r="J691" s="11">
        <v>64.045795766474455</v>
      </c>
      <c r="K691" s="8">
        <v>2.2400000000000002</v>
      </c>
      <c r="L691" s="8"/>
      <c r="M691" s="12">
        <f t="shared" si="20"/>
        <v>533.12</v>
      </c>
      <c r="N691" s="12">
        <f t="shared" si="20"/>
        <v>0</v>
      </c>
      <c r="O691" s="12">
        <f t="shared" si="21"/>
        <v>533.12</v>
      </c>
    </row>
    <row r="692" spans="1:15" x14ac:dyDescent="0.25">
      <c r="A692" s="8"/>
      <c r="B692" s="8"/>
      <c r="C692" s="9"/>
      <c r="D692" s="8"/>
      <c r="E692" s="8" t="s">
        <v>1367</v>
      </c>
      <c r="F692" s="8">
        <v>0.79</v>
      </c>
      <c r="G692" s="10">
        <v>2070</v>
      </c>
      <c r="H692" s="11">
        <v>1635.3</v>
      </c>
      <c r="I692" s="11">
        <v>1249.2053588273836</v>
      </c>
      <c r="J692" s="11">
        <v>386.09464117261638</v>
      </c>
      <c r="K692" s="8">
        <v>2.14</v>
      </c>
      <c r="L692" s="8"/>
      <c r="M692" s="12">
        <f t="shared" si="20"/>
        <v>4429.8</v>
      </c>
      <c r="N692" s="12">
        <f t="shared" si="20"/>
        <v>0</v>
      </c>
      <c r="O692" s="12">
        <f t="shared" si="21"/>
        <v>4429.8</v>
      </c>
    </row>
    <row r="693" spans="1:15" x14ac:dyDescent="0.25">
      <c r="A693" s="8"/>
      <c r="B693" s="8"/>
      <c r="C693" s="9"/>
      <c r="D693" s="8"/>
      <c r="E693" s="8" t="s">
        <v>1369</v>
      </c>
      <c r="F693" s="8">
        <v>0.79</v>
      </c>
      <c r="G693" s="10">
        <v>766</v>
      </c>
      <c r="H693" s="11">
        <v>605.14</v>
      </c>
      <c r="I693" s="11">
        <v>478.48198720682302</v>
      </c>
      <c r="J693" s="11">
        <v>126.65801279317695</v>
      </c>
      <c r="K693" s="8">
        <v>2.13</v>
      </c>
      <c r="L693" s="8"/>
      <c r="M693" s="12">
        <f t="shared" si="20"/>
        <v>1631.58</v>
      </c>
      <c r="N693" s="12">
        <f t="shared" si="20"/>
        <v>0</v>
      </c>
      <c r="O693" s="12">
        <f t="shared" si="21"/>
        <v>1631.58</v>
      </c>
    </row>
    <row r="694" spans="1:15" x14ac:dyDescent="0.25">
      <c r="A694" s="8"/>
      <c r="B694" s="8"/>
      <c r="C694" s="9"/>
      <c r="D694" s="8"/>
      <c r="E694" s="8" t="s">
        <v>1577</v>
      </c>
      <c r="F694" s="8">
        <v>0.72</v>
      </c>
      <c r="G694" s="10">
        <v>765</v>
      </c>
      <c r="H694" s="11">
        <v>550.79999999999995</v>
      </c>
      <c r="I694" s="11">
        <v>537.47419354838712</v>
      </c>
      <c r="J694" s="11">
        <v>13.325806451612834</v>
      </c>
      <c r="K694" s="8">
        <v>1.34</v>
      </c>
      <c r="L694" s="8"/>
      <c r="M694" s="12">
        <f t="shared" si="20"/>
        <v>1025.1000000000001</v>
      </c>
      <c r="N694" s="12">
        <f t="shared" si="20"/>
        <v>0</v>
      </c>
      <c r="O694" s="12">
        <f t="shared" si="21"/>
        <v>1025.1000000000001</v>
      </c>
    </row>
    <row r="695" spans="1:15" x14ac:dyDescent="0.25">
      <c r="A695" s="8"/>
      <c r="B695" s="8"/>
      <c r="C695" s="9"/>
      <c r="D695" s="8"/>
      <c r="E695" s="8" t="s">
        <v>1371</v>
      </c>
      <c r="F695" s="8">
        <v>0.79</v>
      </c>
      <c r="G695" s="10">
        <v>170</v>
      </c>
      <c r="H695" s="11">
        <v>134.30000000000001</v>
      </c>
      <c r="I695" s="11">
        <v>100.21943751130527</v>
      </c>
      <c r="J695" s="11">
        <v>34.080562488694731</v>
      </c>
      <c r="K695" s="8">
        <v>2.14</v>
      </c>
      <c r="L695" s="8"/>
      <c r="M695" s="12">
        <f t="shared" si="20"/>
        <v>363.8</v>
      </c>
      <c r="N695" s="12">
        <f t="shared" si="20"/>
        <v>0</v>
      </c>
      <c r="O695" s="12">
        <f t="shared" si="21"/>
        <v>363.8</v>
      </c>
    </row>
    <row r="696" spans="1:15" x14ac:dyDescent="0.25">
      <c r="A696" s="8"/>
      <c r="B696" s="8"/>
      <c r="C696" s="9"/>
      <c r="D696" s="8"/>
      <c r="E696" s="8" t="s">
        <v>1373</v>
      </c>
      <c r="F696" s="8">
        <v>0.79</v>
      </c>
      <c r="G696" s="10">
        <v>1139</v>
      </c>
      <c r="H696" s="11">
        <v>899.81</v>
      </c>
      <c r="I696" s="11">
        <v>710.3279736263737</v>
      </c>
      <c r="J696" s="11">
        <v>189.4820263736263</v>
      </c>
      <c r="K696" s="8">
        <v>2.14</v>
      </c>
      <c r="L696" s="8"/>
      <c r="M696" s="12">
        <f t="shared" si="20"/>
        <v>2437.46</v>
      </c>
      <c r="N696" s="12">
        <f t="shared" si="20"/>
        <v>0</v>
      </c>
      <c r="O696" s="12">
        <f t="shared" si="21"/>
        <v>2437.46</v>
      </c>
    </row>
    <row r="697" spans="1:15" x14ac:dyDescent="0.25">
      <c r="A697" s="8"/>
      <c r="B697" s="8"/>
      <c r="C697" s="9"/>
      <c r="D697" s="8"/>
      <c r="E697" s="8" t="s">
        <v>1578</v>
      </c>
      <c r="F697" s="8">
        <v>0.81</v>
      </c>
      <c r="G697" s="10">
        <v>987</v>
      </c>
      <c r="H697" s="11">
        <v>799.47</v>
      </c>
      <c r="I697" s="11">
        <v>613.84523129640206</v>
      </c>
      <c r="J697" s="11">
        <v>185.62476870359797</v>
      </c>
      <c r="K697" s="8">
        <v>2.21</v>
      </c>
      <c r="L697" s="8"/>
      <c r="M697" s="12">
        <f t="shared" si="20"/>
        <v>2181.27</v>
      </c>
      <c r="N697" s="12">
        <f t="shared" si="20"/>
        <v>0</v>
      </c>
      <c r="O697" s="12">
        <f t="shared" si="21"/>
        <v>2181.27</v>
      </c>
    </row>
    <row r="698" spans="1:15" x14ac:dyDescent="0.25">
      <c r="A698" s="8"/>
      <c r="B698" s="8"/>
      <c r="C698" s="9"/>
      <c r="D698" s="8"/>
      <c r="E698" s="8" t="s">
        <v>1579</v>
      </c>
      <c r="F698" s="8">
        <v>0.81</v>
      </c>
      <c r="G698" s="10">
        <v>837</v>
      </c>
      <c r="H698" s="11">
        <v>677.97</v>
      </c>
      <c r="I698" s="11">
        <v>1097.5635648754915</v>
      </c>
      <c r="J698" s="11">
        <v>-419.5935648754915</v>
      </c>
      <c r="K698" s="8">
        <v>2.21</v>
      </c>
      <c r="L698" s="8"/>
      <c r="M698" s="12">
        <f t="shared" si="20"/>
        <v>1849.77</v>
      </c>
      <c r="N698" s="12">
        <f t="shared" si="20"/>
        <v>0</v>
      </c>
      <c r="O698" s="12">
        <f t="shared" si="21"/>
        <v>1849.77</v>
      </c>
    </row>
    <row r="699" spans="1:15" x14ac:dyDescent="0.25">
      <c r="A699" s="8"/>
      <c r="B699" s="8"/>
      <c r="C699" s="9"/>
      <c r="D699" s="8"/>
      <c r="E699" s="8" t="s">
        <v>1580</v>
      </c>
      <c r="F699" s="8">
        <v>0.8</v>
      </c>
      <c r="G699" s="10">
        <v>706</v>
      </c>
      <c r="H699" s="11">
        <v>564.79999999999995</v>
      </c>
      <c r="I699" s="11">
        <v>503.82306684141543</v>
      </c>
      <c r="J699" s="11">
        <v>60.976933158584529</v>
      </c>
      <c r="K699" s="8">
        <v>2.0699999999999998</v>
      </c>
      <c r="L699" s="8"/>
      <c r="M699" s="12">
        <f t="shared" si="20"/>
        <v>1461.4199999999998</v>
      </c>
      <c r="N699" s="12">
        <f t="shared" si="20"/>
        <v>0</v>
      </c>
      <c r="O699" s="12">
        <f t="shared" si="21"/>
        <v>1461.4199999999998</v>
      </c>
    </row>
    <row r="700" spans="1:15" x14ac:dyDescent="0.25">
      <c r="A700" s="8"/>
      <c r="B700" s="8"/>
      <c r="C700" s="9"/>
      <c r="D700" s="8"/>
      <c r="E700" s="8" t="s">
        <v>1581</v>
      </c>
      <c r="F700" s="8">
        <v>0.81</v>
      </c>
      <c r="G700" s="10">
        <v>2030</v>
      </c>
      <c r="H700" s="11">
        <v>1644.3000000000002</v>
      </c>
      <c r="I700" s="11">
        <v>1241.4834115805945</v>
      </c>
      <c r="J700" s="11">
        <v>402.81658841940543</v>
      </c>
      <c r="K700" s="8">
        <v>2.21</v>
      </c>
      <c r="L700" s="8"/>
      <c r="M700" s="12">
        <f t="shared" si="20"/>
        <v>4486.3</v>
      </c>
      <c r="N700" s="12">
        <f t="shared" si="20"/>
        <v>0</v>
      </c>
      <c r="O700" s="12">
        <f t="shared" si="21"/>
        <v>4486.3</v>
      </c>
    </row>
    <row r="701" spans="1:15" x14ac:dyDescent="0.25">
      <c r="A701" s="8"/>
      <c r="B701" s="8"/>
      <c r="C701" s="9"/>
      <c r="D701" s="8"/>
      <c r="E701" s="8" t="s">
        <v>1569</v>
      </c>
      <c r="F701" s="8">
        <v>0.83</v>
      </c>
      <c r="G701" s="10">
        <v>2870</v>
      </c>
      <c r="H701" s="11">
        <v>2382.1</v>
      </c>
      <c r="I701" s="11">
        <v>1842.7448781141911</v>
      </c>
      <c r="J701" s="11">
        <v>539.35512188580879</v>
      </c>
      <c r="K701" s="8">
        <v>2.13</v>
      </c>
      <c r="L701" s="8"/>
      <c r="M701" s="12">
        <f t="shared" si="20"/>
        <v>6113.0999999999995</v>
      </c>
      <c r="N701" s="12">
        <f t="shared" si="20"/>
        <v>0</v>
      </c>
      <c r="O701" s="12">
        <f t="shared" si="21"/>
        <v>6113.0999999999995</v>
      </c>
    </row>
    <row r="702" spans="1:15" x14ac:dyDescent="0.25">
      <c r="A702" s="8"/>
      <c r="B702" s="8"/>
      <c r="C702" s="9"/>
      <c r="D702" s="8"/>
      <c r="E702" s="8" t="s">
        <v>1163</v>
      </c>
      <c r="F702" s="8">
        <v>0.65</v>
      </c>
      <c r="G702" s="10">
        <v>56</v>
      </c>
      <c r="H702" s="11">
        <v>36.4</v>
      </c>
      <c r="I702" s="11">
        <v>32.857758620689658</v>
      </c>
      <c r="J702" s="11">
        <v>3.5422413793103402</v>
      </c>
      <c r="K702" s="8">
        <v>1.66</v>
      </c>
      <c r="L702" s="8"/>
      <c r="M702" s="12">
        <f t="shared" si="20"/>
        <v>92.96</v>
      </c>
      <c r="N702" s="12">
        <f t="shared" si="20"/>
        <v>0</v>
      </c>
      <c r="O702" s="12">
        <f t="shared" si="21"/>
        <v>92.96</v>
      </c>
    </row>
    <row r="703" spans="1:15" x14ac:dyDescent="0.25">
      <c r="A703" s="8"/>
      <c r="B703" s="8"/>
      <c r="C703" s="9" t="s">
        <v>188</v>
      </c>
      <c r="D703" s="8" t="s">
        <v>38</v>
      </c>
      <c r="E703" s="8" t="s">
        <v>1411</v>
      </c>
      <c r="F703" s="8">
        <v>0.68</v>
      </c>
      <c r="G703" s="10">
        <v>2935</v>
      </c>
      <c r="H703" s="11">
        <v>1995.8</v>
      </c>
      <c r="I703" s="11">
        <v>1879.6686080588975</v>
      </c>
      <c r="J703" s="11">
        <v>116.13139194110268</v>
      </c>
      <c r="K703" s="8">
        <v>1.82</v>
      </c>
      <c r="L703" s="8"/>
      <c r="M703" s="12">
        <f t="shared" si="20"/>
        <v>5341.7</v>
      </c>
      <c r="N703" s="12">
        <f t="shared" si="20"/>
        <v>0</v>
      </c>
      <c r="O703" s="12">
        <f t="shared" si="21"/>
        <v>5341.7</v>
      </c>
    </row>
    <row r="704" spans="1:15" x14ac:dyDescent="0.25">
      <c r="A704" s="8"/>
      <c r="B704" s="8"/>
      <c r="C704" s="9"/>
      <c r="D704" s="8"/>
      <c r="E704" s="8" t="s">
        <v>1570</v>
      </c>
      <c r="F704" s="8">
        <v>0.67999999999999994</v>
      </c>
      <c r="G704" s="10">
        <v>4020</v>
      </c>
      <c r="H704" s="11">
        <v>2733.6</v>
      </c>
      <c r="I704" s="11">
        <v>2318.3051618368522</v>
      </c>
      <c r="J704" s="11">
        <v>415.29483816314792</v>
      </c>
      <c r="K704" s="8">
        <v>1.82</v>
      </c>
      <c r="L704" s="8"/>
      <c r="M704" s="12">
        <f t="shared" si="20"/>
        <v>7316.4000000000005</v>
      </c>
      <c r="N704" s="12">
        <f t="shared" si="20"/>
        <v>0</v>
      </c>
      <c r="O704" s="12">
        <f t="shared" si="21"/>
        <v>7316.4000000000005</v>
      </c>
    </row>
    <row r="705" spans="1:15" x14ac:dyDescent="0.25">
      <c r="A705" s="8"/>
      <c r="B705" s="8"/>
      <c r="C705" s="9"/>
      <c r="D705" s="8"/>
      <c r="E705" s="8" t="s">
        <v>1571</v>
      </c>
      <c r="F705" s="8">
        <v>0.66</v>
      </c>
      <c r="G705" s="10">
        <v>195</v>
      </c>
      <c r="H705" s="11">
        <v>128.69999999999999</v>
      </c>
      <c r="I705" s="11">
        <v>143.96949152542373</v>
      </c>
      <c r="J705" s="11">
        <v>-15.269491525423746</v>
      </c>
      <c r="K705" s="8">
        <v>1.97</v>
      </c>
      <c r="L705" s="8"/>
      <c r="M705" s="12">
        <f t="shared" si="20"/>
        <v>384.15</v>
      </c>
      <c r="N705" s="12">
        <f t="shared" si="20"/>
        <v>0</v>
      </c>
      <c r="O705" s="12">
        <f t="shared" si="21"/>
        <v>384.15</v>
      </c>
    </row>
    <row r="706" spans="1:15" x14ac:dyDescent="0.25">
      <c r="A706" s="8"/>
      <c r="B706" s="8"/>
      <c r="C706" s="9"/>
      <c r="D706" s="8"/>
      <c r="E706" s="8" t="s">
        <v>1566</v>
      </c>
      <c r="F706" s="8">
        <v>0.66</v>
      </c>
      <c r="G706" s="10">
        <v>1314</v>
      </c>
      <c r="H706" s="11">
        <v>867.24000000000012</v>
      </c>
      <c r="I706" s="11">
        <v>792.39137698503487</v>
      </c>
      <c r="J706" s="11">
        <v>74.848623014965213</v>
      </c>
      <c r="K706" s="8">
        <v>1.71</v>
      </c>
      <c r="L706" s="8"/>
      <c r="M706" s="12">
        <f t="shared" si="20"/>
        <v>2246.94</v>
      </c>
      <c r="N706" s="12">
        <f t="shared" si="20"/>
        <v>0</v>
      </c>
      <c r="O706" s="12">
        <f t="shared" si="21"/>
        <v>2246.94</v>
      </c>
    </row>
    <row r="707" spans="1:15" x14ac:dyDescent="0.25">
      <c r="A707" s="8"/>
      <c r="B707" s="8"/>
      <c r="C707" s="9"/>
      <c r="D707" s="8"/>
      <c r="E707" s="8" t="s">
        <v>1572</v>
      </c>
      <c r="F707" s="8">
        <v>0.67999999999999994</v>
      </c>
      <c r="G707" s="10">
        <v>3339</v>
      </c>
      <c r="H707" s="11">
        <v>2270.52</v>
      </c>
      <c r="I707" s="11">
        <v>1810.4726649558436</v>
      </c>
      <c r="J707" s="11">
        <v>460.04733504415685</v>
      </c>
      <c r="K707" s="8">
        <v>1.82</v>
      </c>
      <c r="L707" s="8"/>
      <c r="M707" s="12">
        <f t="shared" si="20"/>
        <v>6076.9800000000005</v>
      </c>
      <c r="N707" s="12">
        <f t="shared" si="20"/>
        <v>0</v>
      </c>
      <c r="O707" s="12">
        <f t="shared" si="21"/>
        <v>6076.9800000000005</v>
      </c>
    </row>
    <row r="708" spans="1:15" x14ac:dyDescent="0.25">
      <c r="A708" s="8"/>
      <c r="B708" s="8"/>
      <c r="C708" s="9"/>
      <c r="D708" s="8"/>
      <c r="E708" s="8" t="s">
        <v>1573</v>
      </c>
      <c r="F708" s="8">
        <v>0.66</v>
      </c>
      <c r="G708" s="10">
        <v>5202</v>
      </c>
      <c r="H708" s="11">
        <v>3433.32</v>
      </c>
      <c r="I708" s="11">
        <v>3255.841193444382</v>
      </c>
      <c r="J708" s="11">
        <v>177.47880655561812</v>
      </c>
      <c r="K708" s="8">
        <v>1.71</v>
      </c>
      <c r="L708" s="8"/>
      <c r="M708" s="12">
        <f t="shared" si="20"/>
        <v>8895.42</v>
      </c>
      <c r="N708" s="12">
        <f t="shared" si="20"/>
        <v>0</v>
      </c>
      <c r="O708" s="12">
        <f t="shared" si="21"/>
        <v>8895.42</v>
      </c>
    </row>
    <row r="709" spans="1:15" x14ac:dyDescent="0.25">
      <c r="A709" s="8"/>
      <c r="B709" s="8"/>
      <c r="C709" s="9"/>
      <c r="D709" s="8"/>
      <c r="E709" s="8" t="s">
        <v>1574</v>
      </c>
      <c r="F709" s="8">
        <v>0.63</v>
      </c>
      <c r="G709" s="10">
        <v>37</v>
      </c>
      <c r="H709" s="11">
        <v>23.31</v>
      </c>
      <c r="I709" s="11">
        <v>21.489599999999999</v>
      </c>
      <c r="J709" s="11">
        <v>1.8203999999999994</v>
      </c>
      <c r="K709" s="8">
        <v>1.85</v>
      </c>
      <c r="L709" s="8"/>
      <c r="M709" s="12">
        <f t="shared" ref="M709:N723" si="22">$G709*K709</f>
        <v>68.45</v>
      </c>
      <c r="N709" s="12">
        <f t="shared" si="22"/>
        <v>0</v>
      </c>
      <c r="O709" s="12">
        <f t="shared" ref="O709:O723" si="23">M709+N709</f>
        <v>68.45</v>
      </c>
    </row>
    <row r="710" spans="1:15" x14ac:dyDescent="0.25">
      <c r="A710" s="8"/>
      <c r="B710" s="8"/>
      <c r="C710" s="9"/>
      <c r="D710" s="8"/>
      <c r="E710" s="8" t="s">
        <v>1575</v>
      </c>
      <c r="F710" s="8">
        <v>0.70000000000000007</v>
      </c>
      <c r="G710" s="10">
        <v>4970</v>
      </c>
      <c r="H710" s="11">
        <v>3479</v>
      </c>
      <c r="I710" s="11">
        <v>2961.9631900367172</v>
      </c>
      <c r="J710" s="11">
        <v>517.03680996328319</v>
      </c>
      <c r="K710" s="8">
        <v>1.3</v>
      </c>
      <c r="L710" s="8"/>
      <c r="M710" s="12">
        <f t="shared" si="22"/>
        <v>6461</v>
      </c>
      <c r="N710" s="12">
        <f t="shared" si="22"/>
        <v>0</v>
      </c>
      <c r="O710" s="12">
        <f t="shared" si="23"/>
        <v>6461</v>
      </c>
    </row>
    <row r="711" spans="1:15" x14ac:dyDescent="0.25">
      <c r="A711" s="8"/>
      <c r="B711" s="8"/>
      <c r="C711" s="9"/>
      <c r="D711" s="8"/>
      <c r="E711" s="8" t="s">
        <v>1363</v>
      </c>
      <c r="F711" s="8">
        <v>0.8</v>
      </c>
      <c r="G711" s="10">
        <v>53</v>
      </c>
      <c r="H711" s="11">
        <v>42.4</v>
      </c>
      <c r="I711" s="11">
        <v>30.377368421052633</v>
      </c>
      <c r="J711" s="11">
        <v>12.022631578947365</v>
      </c>
      <c r="K711" s="8">
        <v>2.1</v>
      </c>
      <c r="L711" s="8"/>
      <c r="M711" s="12">
        <f t="shared" si="22"/>
        <v>111.30000000000001</v>
      </c>
      <c r="N711" s="12">
        <f t="shared" si="22"/>
        <v>0</v>
      </c>
      <c r="O711" s="12">
        <f t="shared" si="23"/>
        <v>111.30000000000001</v>
      </c>
    </row>
    <row r="712" spans="1:15" x14ac:dyDescent="0.25">
      <c r="A712" s="8"/>
      <c r="B712" s="8"/>
      <c r="C712" s="9"/>
      <c r="D712" s="8"/>
      <c r="E712" s="8" t="s">
        <v>1576</v>
      </c>
      <c r="F712" s="8">
        <v>0.93</v>
      </c>
      <c r="G712" s="10">
        <v>237</v>
      </c>
      <c r="H712" s="11">
        <v>220.41</v>
      </c>
      <c r="I712" s="11">
        <v>156.67227390799729</v>
      </c>
      <c r="J712" s="11">
        <v>63.737726092002717</v>
      </c>
      <c r="K712" s="8">
        <v>2.2400000000000002</v>
      </c>
      <c r="L712" s="8"/>
      <c r="M712" s="12">
        <f t="shared" si="22"/>
        <v>530.88</v>
      </c>
      <c r="N712" s="12">
        <f t="shared" si="22"/>
        <v>0</v>
      </c>
      <c r="O712" s="12">
        <f t="shared" si="23"/>
        <v>530.88</v>
      </c>
    </row>
    <row r="713" spans="1:15" x14ac:dyDescent="0.25">
      <c r="A713" s="8"/>
      <c r="B713" s="8"/>
      <c r="C713" s="9"/>
      <c r="D713" s="8"/>
      <c r="E713" s="8" t="s">
        <v>1367</v>
      </c>
      <c r="F713" s="8">
        <v>0.79</v>
      </c>
      <c r="G713" s="10">
        <v>2068</v>
      </c>
      <c r="H713" s="11">
        <v>1633.7199999999998</v>
      </c>
      <c r="I713" s="11">
        <v>1247.9596826916697</v>
      </c>
      <c r="J713" s="11">
        <v>385.76031730833029</v>
      </c>
      <c r="K713" s="8">
        <v>2.14</v>
      </c>
      <c r="L713" s="8"/>
      <c r="M713" s="12">
        <f t="shared" si="22"/>
        <v>4425.5200000000004</v>
      </c>
      <c r="N713" s="12">
        <f t="shared" si="22"/>
        <v>0</v>
      </c>
      <c r="O713" s="12">
        <f t="shared" si="23"/>
        <v>4425.5200000000004</v>
      </c>
    </row>
    <row r="714" spans="1:15" x14ac:dyDescent="0.25">
      <c r="A714" s="8"/>
      <c r="B714" s="8"/>
      <c r="C714" s="9"/>
      <c r="D714" s="8"/>
      <c r="E714" s="8" t="s">
        <v>1369</v>
      </c>
      <c r="F714" s="8">
        <v>0.79</v>
      </c>
      <c r="G714" s="10">
        <v>765</v>
      </c>
      <c r="H714" s="11">
        <v>604.35</v>
      </c>
      <c r="I714" s="11">
        <v>477.85970149253734</v>
      </c>
      <c r="J714" s="11">
        <v>126.49029850746267</v>
      </c>
      <c r="K714" s="8">
        <v>2.13</v>
      </c>
      <c r="L714" s="8"/>
      <c r="M714" s="12">
        <f t="shared" si="22"/>
        <v>1629.4499999999998</v>
      </c>
      <c r="N714" s="12">
        <f t="shared" si="22"/>
        <v>0</v>
      </c>
      <c r="O714" s="12">
        <f t="shared" si="23"/>
        <v>1629.4499999999998</v>
      </c>
    </row>
    <row r="715" spans="1:15" x14ac:dyDescent="0.25">
      <c r="A715" s="8"/>
      <c r="B715" s="8"/>
      <c r="C715" s="9"/>
      <c r="D715" s="8"/>
      <c r="E715" s="8" t="s">
        <v>1577</v>
      </c>
      <c r="F715" s="8">
        <v>0.72</v>
      </c>
      <c r="G715" s="10">
        <v>765</v>
      </c>
      <c r="H715" s="11">
        <v>550.79999999999995</v>
      </c>
      <c r="I715" s="11">
        <v>537.47419354838712</v>
      </c>
      <c r="J715" s="11">
        <v>13.325806451612834</v>
      </c>
      <c r="K715" s="8">
        <v>1.34</v>
      </c>
      <c r="L715" s="8"/>
      <c r="M715" s="12">
        <f t="shared" si="22"/>
        <v>1025.1000000000001</v>
      </c>
      <c r="N715" s="12">
        <f t="shared" si="22"/>
        <v>0</v>
      </c>
      <c r="O715" s="12">
        <f t="shared" si="23"/>
        <v>1025.1000000000001</v>
      </c>
    </row>
    <row r="716" spans="1:15" x14ac:dyDescent="0.25">
      <c r="A716" s="8"/>
      <c r="B716" s="8"/>
      <c r="C716" s="9"/>
      <c r="D716" s="8"/>
      <c r="E716" s="8" t="s">
        <v>1371</v>
      </c>
      <c r="F716" s="8">
        <v>0.79</v>
      </c>
      <c r="G716" s="10">
        <v>171</v>
      </c>
      <c r="H716" s="11">
        <v>135.09</v>
      </c>
      <c r="I716" s="11">
        <v>101.0086899022666</v>
      </c>
      <c r="J716" s="11">
        <v>34.081310097733407</v>
      </c>
      <c r="K716" s="8">
        <v>2.14</v>
      </c>
      <c r="L716" s="8"/>
      <c r="M716" s="12">
        <f t="shared" si="22"/>
        <v>365.94</v>
      </c>
      <c r="N716" s="12">
        <f t="shared" si="22"/>
        <v>0</v>
      </c>
      <c r="O716" s="12">
        <f t="shared" si="23"/>
        <v>365.94</v>
      </c>
    </row>
    <row r="717" spans="1:15" x14ac:dyDescent="0.25">
      <c r="A717" s="8"/>
      <c r="B717" s="8"/>
      <c r="C717" s="9"/>
      <c r="D717" s="8"/>
      <c r="E717" s="8" t="s">
        <v>1373</v>
      </c>
      <c r="F717" s="8">
        <v>0.79</v>
      </c>
      <c r="G717" s="10">
        <v>1140</v>
      </c>
      <c r="H717" s="11">
        <v>900.6</v>
      </c>
      <c r="I717" s="11">
        <v>710.90877362637366</v>
      </c>
      <c r="J717" s="11">
        <v>189.69122637362631</v>
      </c>
      <c r="K717" s="8">
        <v>2.14</v>
      </c>
      <c r="L717" s="8"/>
      <c r="M717" s="12">
        <f t="shared" si="22"/>
        <v>2439.6000000000004</v>
      </c>
      <c r="N717" s="12">
        <f t="shared" si="22"/>
        <v>0</v>
      </c>
      <c r="O717" s="12">
        <f t="shared" si="23"/>
        <v>2439.6000000000004</v>
      </c>
    </row>
    <row r="718" spans="1:15" x14ac:dyDescent="0.25">
      <c r="A718" s="8"/>
      <c r="B718" s="8"/>
      <c r="C718" s="9"/>
      <c r="D718" s="8"/>
      <c r="E718" s="8" t="s">
        <v>1578</v>
      </c>
      <c r="F718" s="8">
        <v>0.81</v>
      </c>
      <c r="G718" s="10">
        <v>988</v>
      </c>
      <c r="H718" s="11">
        <v>800.28</v>
      </c>
      <c r="I718" s="11">
        <v>614.46716162193036</v>
      </c>
      <c r="J718" s="11">
        <v>185.81283837806961</v>
      </c>
      <c r="K718" s="8">
        <v>2.21</v>
      </c>
      <c r="L718" s="8"/>
      <c r="M718" s="12">
        <f t="shared" si="22"/>
        <v>2183.48</v>
      </c>
      <c r="N718" s="12">
        <f t="shared" si="22"/>
        <v>0</v>
      </c>
      <c r="O718" s="12">
        <f t="shared" si="23"/>
        <v>2183.48</v>
      </c>
    </row>
    <row r="719" spans="1:15" x14ac:dyDescent="0.25">
      <c r="A719" s="8"/>
      <c r="B719" s="8"/>
      <c r="C719" s="9"/>
      <c r="D719" s="8"/>
      <c r="E719" s="8" t="s">
        <v>1579</v>
      </c>
      <c r="F719" s="8">
        <v>0.81</v>
      </c>
      <c r="G719" s="10">
        <v>838</v>
      </c>
      <c r="H719" s="11">
        <v>678.78</v>
      </c>
      <c r="I719" s="11">
        <v>1098.2832786885247</v>
      </c>
      <c r="J719" s="11">
        <v>-419.50327868852457</v>
      </c>
      <c r="K719" s="8">
        <v>2.21</v>
      </c>
      <c r="L719" s="8"/>
      <c r="M719" s="12">
        <f t="shared" si="22"/>
        <v>1851.98</v>
      </c>
      <c r="N719" s="12">
        <f t="shared" si="22"/>
        <v>0</v>
      </c>
      <c r="O719" s="12">
        <f t="shared" si="23"/>
        <v>1851.98</v>
      </c>
    </row>
    <row r="720" spans="1:15" x14ac:dyDescent="0.25">
      <c r="A720" s="8"/>
      <c r="B720" s="8"/>
      <c r="C720" s="9"/>
      <c r="D720" s="8"/>
      <c r="E720" s="8" t="s">
        <v>1580</v>
      </c>
      <c r="F720" s="8">
        <v>0.8</v>
      </c>
      <c r="G720" s="10">
        <v>705</v>
      </c>
      <c r="H720" s="11">
        <v>564</v>
      </c>
      <c r="I720" s="11">
        <v>503.43934426229509</v>
      </c>
      <c r="J720" s="11">
        <v>60.560655737704906</v>
      </c>
      <c r="K720" s="8">
        <v>2.0699999999999998</v>
      </c>
      <c r="L720" s="8"/>
      <c r="M720" s="12">
        <f t="shared" si="22"/>
        <v>1459.35</v>
      </c>
      <c r="N720" s="12">
        <f t="shared" si="22"/>
        <v>0</v>
      </c>
      <c r="O720" s="12">
        <f t="shared" si="23"/>
        <v>1459.35</v>
      </c>
    </row>
    <row r="721" spans="1:16" x14ac:dyDescent="0.25">
      <c r="A721" s="8"/>
      <c r="B721" s="8"/>
      <c r="C721" s="9"/>
      <c r="D721" s="8"/>
      <c r="E721" s="8" t="s">
        <v>1581</v>
      </c>
      <c r="F721" s="8">
        <v>0.81</v>
      </c>
      <c r="G721" s="10">
        <v>2030</v>
      </c>
      <c r="H721" s="11">
        <v>1644.3000000000002</v>
      </c>
      <c r="I721" s="11">
        <v>1241.4834115805945</v>
      </c>
      <c r="J721" s="11">
        <v>402.81658841940543</v>
      </c>
      <c r="K721" s="8">
        <v>2.21</v>
      </c>
      <c r="L721" s="8"/>
      <c r="M721" s="12">
        <f t="shared" si="22"/>
        <v>4486.3</v>
      </c>
      <c r="N721" s="12">
        <f t="shared" si="22"/>
        <v>0</v>
      </c>
      <c r="O721" s="12">
        <f t="shared" si="23"/>
        <v>4486.3</v>
      </c>
    </row>
    <row r="722" spans="1:16" x14ac:dyDescent="0.25">
      <c r="A722" s="8"/>
      <c r="B722" s="8"/>
      <c r="C722" s="9"/>
      <c r="D722" s="8"/>
      <c r="E722" s="8" t="s">
        <v>1569</v>
      </c>
      <c r="F722" s="8">
        <v>0.83</v>
      </c>
      <c r="G722" s="10">
        <v>2870</v>
      </c>
      <c r="H722" s="11">
        <v>2382.1</v>
      </c>
      <c r="I722" s="11">
        <v>1843.1070747925319</v>
      </c>
      <c r="J722" s="11">
        <v>538.99292520746826</v>
      </c>
      <c r="K722" s="8">
        <v>2.13</v>
      </c>
      <c r="L722" s="8"/>
      <c r="M722" s="12">
        <f t="shared" si="22"/>
        <v>6113.0999999999995</v>
      </c>
      <c r="N722" s="12">
        <f t="shared" si="22"/>
        <v>0</v>
      </c>
      <c r="O722" s="12">
        <f t="shared" si="23"/>
        <v>6113.0999999999995</v>
      </c>
    </row>
    <row r="723" spans="1:16" x14ac:dyDescent="0.25">
      <c r="A723" s="8"/>
      <c r="B723" s="8"/>
      <c r="C723" s="9"/>
      <c r="D723" s="8"/>
      <c r="E723" s="8" t="s">
        <v>1163</v>
      </c>
      <c r="F723" s="8">
        <v>0.65</v>
      </c>
      <c r="G723" s="10">
        <v>56</v>
      </c>
      <c r="H723" s="11">
        <v>36.4</v>
      </c>
      <c r="I723" s="11">
        <v>32.857758620689658</v>
      </c>
      <c r="J723" s="11">
        <v>3.5422413793103402</v>
      </c>
      <c r="K723" s="8">
        <v>1.66</v>
      </c>
      <c r="L723" s="8"/>
      <c r="M723" s="12">
        <f t="shared" si="22"/>
        <v>92.96</v>
      </c>
      <c r="N723" s="12">
        <f t="shared" si="22"/>
        <v>0</v>
      </c>
      <c r="O723" s="12">
        <f t="shared" si="23"/>
        <v>92.96</v>
      </c>
    </row>
    <row r="724" spans="1:16" s="7" customFormat="1" x14ac:dyDescent="0.25">
      <c r="A724" s="13"/>
      <c r="B724" s="13" t="s">
        <v>241</v>
      </c>
      <c r="C724" s="14"/>
      <c r="D724" s="13"/>
      <c r="E724" s="13"/>
      <c r="F724" s="13"/>
      <c r="G724" s="15">
        <v>473354</v>
      </c>
      <c r="H724" s="16">
        <v>340851.7</v>
      </c>
      <c r="I724" s="16">
        <v>298386.00000000035</v>
      </c>
      <c r="J724" s="16">
        <v>42465.69999999999</v>
      </c>
      <c r="K724" s="13"/>
      <c r="L724" s="13"/>
      <c r="M724" s="17"/>
      <c r="N724" s="17"/>
      <c r="O724" s="17">
        <f>SUM(O452:O723)</f>
        <v>858800.69</v>
      </c>
      <c r="P724"/>
    </row>
    <row r="725" spans="1:16" s="7" customFormat="1" x14ac:dyDescent="0.25">
      <c r="A725" s="2" t="s">
        <v>391</v>
      </c>
      <c r="B725" s="2"/>
      <c r="C725" s="3"/>
      <c r="D725" s="2"/>
      <c r="E725" s="2"/>
      <c r="F725" s="2"/>
      <c r="G725" s="4">
        <v>473354</v>
      </c>
      <c r="H725" s="5">
        <v>340851.7</v>
      </c>
      <c r="I725" s="5">
        <v>298386.00000000035</v>
      </c>
      <c r="J725" s="5">
        <v>42465.69999999999</v>
      </c>
      <c r="K725" s="2"/>
      <c r="L725" s="2"/>
      <c r="M725" s="6"/>
      <c r="N725" s="6"/>
      <c r="O725" s="6"/>
      <c r="P725"/>
    </row>
    <row r="726" spans="1:16" x14ac:dyDescent="0.25">
      <c r="A726" s="2" t="s">
        <v>392</v>
      </c>
      <c r="B726" s="2"/>
      <c r="C726" s="3"/>
      <c r="D726" s="2"/>
      <c r="E726" s="2"/>
      <c r="F726" s="2"/>
      <c r="G726" s="4">
        <v>1140641</v>
      </c>
      <c r="H726" s="5">
        <v>978568.86999999941</v>
      </c>
      <c r="I726" s="5">
        <v>911048.73999999627</v>
      </c>
      <c r="J726" s="5">
        <v>67520.13</v>
      </c>
      <c r="K726" s="2"/>
      <c r="L726" s="2"/>
      <c r="M726" s="6"/>
      <c r="N726" s="6"/>
      <c r="O726" s="6">
        <f>O11+O14+O83+O86+O88+O97+O101+O103+O171+O186+O189+O191+O203+O253+O275+O357+O411+O418+O423+O427+O429+O435+O439+O450+O724</f>
        <v>2314642.5499999998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Januari</vt:lpstr>
      <vt:lpstr>Februari</vt:lpstr>
      <vt:lpstr>Maret</vt:lpstr>
      <vt:lpstr>April</vt:lpstr>
      <vt:lpstr>Mei</vt:lpstr>
      <vt:lpstr>Juni</vt:lpstr>
      <vt:lpstr>Juli</vt:lpstr>
      <vt:lpstr>Agustus</vt:lpstr>
      <vt:lpstr>September</vt:lpstr>
      <vt:lpstr>Oktober</vt:lpstr>
      <vt:lpstr>November</vt:lpstr>
      <vt:lpstr>Desember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2023-12-20T08:07:49Z</dcterms:created>
  <dcterms:modified xsi:type="dcterms:W3CDTF">2024-01-24T02:04:30Z</dcterms:modified>
</cp:coreProperties>
</file>