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Rekap\"/>
    </mc:Choice>
  </mc:AlternateContent>
  <xr:revisionPtr revIDLastSave="0" documentId="13_ncr:1_{922D5C2B-CE86-4CD1-93C7-CFBF7CC23E90}" xr6:coauthVersionLast="47" xr6:coauthVersionMax="47" xr10:uidLastSave="{00000000-0000-0000-0000-000000000000}"/>
  <bookViews>
    <workbookView xWindow="-120" yWindow="-120" windowWidth="20730" windowHeight="11160" xr2:uid="{DB4DF051-F44B-4761-B828-FD9871160EC4}"/>
  </bookViews>
  <sheets>
    <sheet name="TABEL" sheetId="3" r:id="rId1"/>
    <sheet name="RESUME OVER BUDGET" sheetId="2" r:id="rId2"/>
  </sheets>
  <definedNames>
    <definedName name="_xlnm._FilterDatabase" localSheetId="1" hidden="1">'RESUME OVER BUDGET'!$A$4:$M$205</definedName>
    <definedName name="_xlnm._FilterDatabase" localSheetId="0" hidden="1">TABEL!$A$2:$M$204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9" i="3" l="1"/>
  <c r="H209" i="3"/>
  <c r="G209" i="3"/>
  <c r="F209" i="3"/>
  <c r="E209" i="3"/>
  <c r="I208" i="3"/>
  <c r="H208" i="3"/>
  <c r="G208" i="3"/>
  <c r="F208" i="3"/>
  <c r="E208" i="3"/>
  <c r="I207" i="3"/>
  <c r="H207" i="3"/>
  <c r="G207" i="3"/>
  <c r="F207" i="3"/>
  <c r="E207" i="3"/>
  <c r="I206" i="3"/>
  <c r="I210" i="3" s="1"/>
  <c r="H206" i="3"/>
  <c r="H210" i="3" s="1"/>
  <c r="G206" i="3"/>
  <c r="G210" i="3" s="1"/>
  <c r="F206" i="3"/>
  <c r="F210" i="3" s="1"/>
  <c r="E206" i="3"/>
  <c r="E210" i="3" s="1"/>
  <c r="I204" i="3"/>
  <c r="H204" i="3"/>
  <c r="G204" i="3"/>
  <c r="F204" i="3"/>
  <c r="E204" i="3"/>
  <c r="D204" i="3"/>
  <c r="L204" i="3" s="1"/>
  <c r="J203" i="3"/>
  <c r="J202" i="3"/>
  <c r="J201" i="3"/>
  <c r="K200" i="3"/>
  <c r="L200" i="3" s="1"/>
  <c r="J200" i="3"/>
  <c r="J199" i="3"/>
  <c r="J198" i="3"/>
  <c r="J197" i="3"/>
  <c r="K196" i="3" s="1"/>
  <c r="L196" i="3" s="1"/>
  <c r="J196" i="3"/>
  <c r="J195" i="3"/>
  <c r="J194" i="3"/>
  <c r="J193" i="3"/>
  <c r="K192" i="3"/>
  <c r="L192" i="3" s="1"/>
  <c r="J192" i="3"/>
  <c r="J191" i="3"/>
  <c r="J190" i="3"/>
  <c r="J189" i="3"/>
  <c r="K188" i="3" s="1"/>
  <c r="L188" i="3" s="1"/>
  <c r="J188" i="3"/>
  <c r="J187" i="3"/>
  <c r="J186" i="3"/>
  <c r="J185" i="3"/>
  <c r="K184" i="3"/>
  <c r="L184" i="3" s="1"/>
  <c r="J184" i="3"/>
  <c r="J183" i="3"/>
  <c r="J182" i="3"/>
  <c r="J181" i="3"/>
  <c r="K180" i="3" s="1"/>
  <c r="L180" i="3" s="1"/>
  <c r="J180" i="3"/>
  <c r="J179" i="3"/>
  <c r="J178" i="3"/>
  <c r="J177" i="3"/>
  <c r="K176" i="3"/>
  <c r="L176" i="3" s="1"/>
  <c r="J176" i="3"/>
  <c r="J175" i="3"/>
  <c r="J174" i="3"/>
  <c r="J173" i="3"/>
  <c r="K172" i="3" s="1"/>
  <c r="L172" i="3" s="1"/>
  <c r="J172" i="3"/>
  <c r="J171" i="3"/>
  <c r="J170" i="3"/>
  <c r="J169" i="3"/>
  <c r="K168" i="3"/>
  <c r="L168" i="3" s="1"/>
  <c r="J168" i="3"/>
  <c r="J167" i="3"/>
  <c r="J166" i="3"/>
  <c r="J165" i="3"/>
  <c r="K164" i="3" s="1"/>
  <c r="L164" i="3" s="1"/>
  <c r="J164" i="3"/>
  <c r="J163" i="3"/>
  <c r="J162" i="3"/>
  <c r="J161" i="3"/>
  <c r="K160" i="3"/>
  <c r="L160" i="3" s="1"/>
  <c r="J160" i="3"/>
  <c r="J159" i="3"/>
  <c r="J158" i="3"/>
  <c r="J157" i="3"/>
  <c r="K156" i="3" s="1"/>
  <c r="L156" i="3" s="1"/>
  <c r="J156" i="3"/>
  <c r="J155" i="3"/>
  <c r="K152" i="3" s="1"/>
  <c r="L152" i="3" s="1"/>
  <c r="J154" i="3"/>
  <c r="J153" i="3"/>
  <c r="J152" i="3"/>
  <c r="J151" i="3"/>
  <c r="J150" i="3"/>
  <c r="J149" i="3"/>
  <c r="K148" i="3" s="1"/>
  <c r="L148" i="3" s="1"/>
  <c r="J148" i="3"/>
  <c r="J147" i="3"/>
  <c r="J146" i="3"/>
  <c r="J145" i="3"/>
  <c r="J144" i="3"/>
  <c r="J143" i="3"/>
  <c r="J142" i="3"/>
  <c r="J141" i="3"/>
  <c r="J140" i="3"/>
  <c r="J139" i="3"/>
  <c r="J138" i="3"/>
  <c r="J137" i="3"/>
  <c r="K136" i="3"/>
  <c r="L136" i="3" s="1"/>
  <c r="J136" i="3"/>
  <c r="J135" i="3"/>
  <c r="J134" i="3"/>
  <c r="J133" i="3"/>
  <c r="K132" i="3" s="1"/>
  <c r="L132" i="3" s="1"/>
  <c r="J132" i="3"/>
  <c r="J131" i="3"/>
  <c r="K128" i="3" s="1"/>
  <c r="L128" i="3" s="1"/>
  <c r="J130" i="3"/>
  <c r="J129" i="3"/>
  <c r="J128" i="3"/>
  <c r="J127" i="3"/>
  <c r="J126" i="3"/>
  <c r="J125" i="3"/>
  <c r="K124" i="3" s="1"/>
  <c r="L124" i="3" s="1"/>
  <c r="J124" i="3"/>
  <c r="J123" i="3"/>
  <c r="J122" i="3"/>
  <c r="J121" i="3"/>
  <c r="K120" i="3"/>
  <c r="L120" i="3" s="1"/>
  <c r="J120" i="3"/>
  <c r="J119" i="3"/>
  <c r="J118" i="3"/>
  <c r="J117" i="3"/>
  <c r="K116" i="3" s="1"/>
  <c r="L116" i="3" s="1"/>
  <c r="J116" i="3"/>
  <c r="J115" i="3"/>
  <c r="J114" i="3"/>
  <c r="J113" i="3"/>
  <c r="K112" i="3"/>
  <c r="L112" i="3" s="1"/>
  <c r="J112" i="3"/>
  <c r="J111" i="3"/>
  <c r="J110" i="3"/>
  <c r="J109" i="3"/>
  <c r="K108" i="3" s="1"/>
  <c r="L108" i="3" s="1"/>
  <c r="J108" i="3"/>
  <c r="J107" i="3"/>
  <c r="J106" i="3"/>
  <c r="J105" i="3"/>
  <c r="K104" i="3"/>
  <c r="L104" i="3" s="1"/>
  <c r="J104" i="3"/>
  <c r="J103" i="3"/>
  <c r="J102" i="3"/>
  <c r="J101" i="3"/>
  <c r="K100" i="3" s="1"/>
  <c r="L100" i="3" s="1"/>
  <c r="J100" i="3"/>
  <c r="J99" i="3"/>
  <c r="J98" i="3"/>
  <c r="J97" i="3"/>
  <c r="K96" i="3"/>
  <c r="L96" i="3" s="1"/>
  <c r="J96" i="3"/>
  <c r="J95" i="3"/>
  <c r="J94" i="3"/>
  <c r="J93" i="3"/>
  <c r="K92" i="3" s="1"/>
  <c r="L92" i="3" s="1"/>
  <c r="J92" i="3"/>
  <c r="J91" i="3"/>
  <c r="K88" i="3" s="1"/>
  <c r="L88" i="3" s="1"/>
  <c r="J90" i="3"/>
  <c r="J89" i="3"/>
  <c r="J88" i="3"/>
  <c r="J87" i="3"/>
  <c r="J86" i="3"/>
  <c r="J85" i="3"/>
  <c r="K84" i="3" s="1"/>
  <c r="L84" i="3" s="1"/>
  <c r="J84" i="3"/>
  <c r="J83" i="3"/>
  <c r="J82" i="3"/>
  <c r="J81" i="3"/>
  <c r="K80" i="3"/>
  <c r="L80" i="3" s="1"/>
  <c r="J80" i="3"/>
  <c r="J79" i="3"/>
  <c r="J78" i="3"/>
  <c r="J77" i="3"/>
  <c r="K76" i="3" s="1"/>
  <c r="L76" i="3" s="1"/>
  <c r="J76" i="3"/>
  <c r="J75" i="3"/>
  <c r="J74" i="3"/>
  <c r="J73" i="3"/>
  <c r="K72" i="3"/>
  <c r="L72" i="3" s="1"/>
  <c r="J72" i="3"/>
  <c r="J71" i="3"/>
  <c r="J70" i="3"/>
  <c r="J69" i="3"/>
  <c r="K68" i="3" s="1"/>
  <c r="L68" i="3" s="1"/>
  <c r="J68" i="3"/>
  <c r="J67" i="3"/>
  <c r="J66" i="3"/>
  <c r="J65" i="3"/>
  <c r="K64" i="3"/>
  <c r="L64" i="3" s="1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K36" i="3" s="1"/>
  <c r="L36" i="3" s="1"/>
  <c r="J36" i="3"/>
  <c r="J35" i="3"/>
  <c r="K32" i="3" s="1"/>
  <c r="L32" i="3" s="1"/>
  <c r="J34" i="3"/>
  <c r="J33" i="3"/>
  <c r="J32" i="3"/>
  <c r="J31" i="3"/>
  <c r="J30" i="3"/>
  <c r="J29" i="3"/>
  <c r="K28" i="3" s="1"/>
  <c r="L28" i="3" s="1"/>
  <c r="J28" i="3"/>
  <c r="J27" i="3"/>
  <c r="J26" i="3"/>
  <c r="J25" i="3"/>
  <c r="J24" i="3"/>
  <c r="J23" i="3"/>
  <c r="J22" i="3"/>
  <c r="J21" i="3"/>
  <c r="K20" i="3"/>
  <c r="L20" i="3" s="1"/>
  <c r="J20" i="3"/>
  <c r="J19" i="3"/>
  <c r="J18" i="3"/>
  <c r="J17" i="3"/>
  <c r="K16" i="3" s="1"/>
  <c r="L16" i="3" s="1"/>
  <c r="J16" i="3"/>
  <c r="J15" i="3"/>
  <c r="J14" i="3"/>
  <c r="J13" i="3"/>
  <c r="K12" i="3"/>
  <c r="L12" i="3" s="1"/>
  <c r="J12" i="3"/>
  <c r="J11" i="3"/>
  <c r="J10" i="3"/>
  <c r="J9" i="3"/>
  <c r="K8" i="3" s="1"/>
  <c r="L8" i="3" s="1"/>
  <c r="J8" i="3"/>
  <c r="J7" i="3"/>
  <c r="J209" i="3" s="1"/>
  <c r="J6" i="3"/>
  <c r="J208" i="3" s="1"/>
  <c r="J5" i="3"/>
  <c r="J207" i="3" s="1"/>
  <c r="K4" i="3"/>
  <c r="J4" i="3"/>
  <c r="J206" i="3" s="1"/>
  <c r="I210" i="2"/>
  <c r="H210" i="2"/>
  <c r="G210" i="2"/>
  <c r="F210" i="2"/>
  <c r="E210" i="2"/>
  <c r="I209" i="2"/>
  <c r="H209" i="2"/>
  <c r="G209" i="2"/>
  <c r="F209" i="2"/>
  <c r="E209" i="2"/>
  <c r="I208" i="2"/>
  <c r="H208" i="2"/>
  <c r="G208" i="2"/>
  <c r="F208" i="2"/>
  <c r="E208" i="2"/>
  <c r="I207" i="2"/>
  <c r="I211" i="2" s="1"/>
  <c r="H207" i="2"/>
  <c r="H211" i="2" s="1"/>
  <c r="G207" i="2"/>
  <c r="G211" i="2" s="1"/>
  <c r="F207" i="2"/>
  <c r="F211" i="2" s="1"/>
  <c r="E207" i="2"/>
  <c r="E211" i="2" s="1"/>
  <c r="I205" i="2"/>
  <c r="H205" i="2"/>
  <c r="G205" i="2"/>
  <c r="F205" i="2"/>
  <c r="E205" i="2"/>
  <c r="D205" i="2"/>
  <c r="M205" i="2" s="1"/>
  <c r="J204" i="2"/>
  <c r="J203" i="2"/>
  <c r="J202" i="2"/>
  <c r="K201" i="2"/>
  <c r="M201" i="2" s="1"/>
  <c r="J201" i="2"/>
  <c r="J200" i="2"/>
  <c r="J199" i="2"/>
  <c r="J198" i="2"/>
  <c r="J197" i="2"/>
  <c r="K197" i="2" s="1"/>
  <c r="M197" i="2" s="1"/>
  <c r="J196" i="2"/>
  <c r="J195" i="2"/>
  <c r="J194" i="2"/>
  <c r="K193" i="2"/>
  <c r="M193" i="2" s="1"/>
  <c r="J193" i="2"/>
  <c r="J192" i="2"/>
  <c r="J191" i="2"/>
  <c r="J190" i="2"/>
  <c r="J189" i="2"/>
  <c r="K189" i="2" s="1"/>
  <c r="M189" i="2" s="1"/>
  <c r="J188" i="2"/>
  <c r="K185" i="2" s="1"/>
  <c r="M185" i="2" s="1"/>
  <c r="J187" i="2"/>
  <c r="J186" i="2"/>
  <c r="J185" i="2"/>
  <c r="J184" i="2"/>
  <c r="J183" i="2"/>
  <c r="J182" i="2"/>
  <c r="J181" i="2"/>
  <c r="K181" i="2" s="1"/>
  <c r="M181" i="2" s="1"/>
  <c r="J180" i="2"/>
  <c r="J179" i="2"/>
  <c r="J178" i="2"/>
  <c r="K177" i="2"/>
  <c r="M177" i="2" s="1"/>
  <c r="J177" i="2"/>
  <c r="J176" i="2"/>
  <c r="J175" i="2"/>
  <c r="J174" i="2"/>
  <c r="J173" i="2"/>
  <c r="K173" i="2" s="1"/>
  <c r="M173" i="2" s="1"/>
  <c r="J172" i="2"/>
  <c r="J171" i="2"/>
  <c r="J170" i="2"/>
  <c r="K169" i="2"/>
  <c r="M169" i="2" s="1"/>
  <c r="J169" i="2"/>
  <c r="J168" i="2"/>
  <c r="J167" i="2"/>
  <c r="J166" i="2"/>
  <c r="J165" i="2"/>
  <c r="K165" i="2" s="1"/>
  <c r="M165" i="2" s="1"/>
  <c r="J164" i="2"/>
  <c r="J163" i="2"/>
  <c r="J162" i="2"/>
  <c r="K161" i="2"/>
  <c r="M161" i="2" s="1"/>
  <c r="J161" i="2"/>
  <c r="J160" i="2"/>
  <c r="J159" i="2"/>
  <c r="J158" i="2"/>
  <c r="J157" i="2"/>
  <c r="K157" i="2" s="1"/>
  <c r="M157" i="2" s="1"/>
  <c r="J156" i="2"/>
  <c r="J155" i="2"/>
  <c r="J154" i="2"/>
  <c r="K153" i="2"/>
  <c r="M153" i="2" s="1"/>
  <c r="J153" i="2"/>
  <c r="J152" i="2"/>
  <c r="J151" i="2"/>
  <c r="J150" i="2"/>
  <c r="J149" i="2"/>
  <c r="K149" i="2" s="1"/>
  <c r="M149" i="2" s="1"/>
  <c r="J148" i="2"/>
  <c r="J147" i="2"/>
  <c r="J146" i="2"/>
  <c r="J145" i="2"/>
  <c r="J144" i="2"/>
  <c r="J143" i="2"/>
  <c r="J142" i="2"/>
  <c r="J141" i="2"/>
  <c r="J140" i="2"/>
  <c r="J139" i="2"/>
  <c r="J138" i="2"/>
  <c r="K137" i="2"/>
  <c r="M137" i="2" s="1"/>
  <c r="J137" i="2"/>
  <c r="J136" i="2"/>
  <c r="J135" i="2"/>
  <c r="J134" i="2"/>
  <c r="J133" i="2"/>
  <c r="K133" i="2" s="1"/>
  <c r="M133" i="2" s="1"/>
  <c r="J132" i="2"/>
  <c r="J131" i="2"/>
  <c r="J130" i="2"/>
  <c r="K129" i="2"/>
  <c r="M129" i="2" s="1"/>
  <c r="J129" i="2"/>
  <c r="J128" i="2"/>
  <c r="J127" i="2"/>
  <c r="J126" i="2"/>
  <c r="J125" i="2"/>
  <c r="K125" i="2" s="1"/>
  <c r="M125" i="2" s="1"/>
  <c r="J124" i="2"/>
  <c r="J123" i="2"/>
  <c r="J122" i="2"/>
  <c r="K121" i="2"/>
  <c r="M121" i="2" s="1"/>
  <c r="J121" i="2"/>
  <c r="J120" i="2"/>
  <c r="J119" i="2"/>
  <c r="J118" i="2"/>
  <c r="J117" i="2"/>
  <c r="K117" i="2" s="1"/>
  <c r="M117" i="2" s="1"/>
  <c r="J116" i="2"/>
  <c r="J115" i="2"/>
  <c r="J114" i="2"/>
  <c r="K113" i="2"/>
  <c r="M113" i="2" s="1"/>
  <c r="J113" i="2"/>
  <c r="J112" i="2"/>
  <c r="J111" i="2"/>
  <c r="J110" i="2"/>
  <c r="J109" i="2"/>
  <c r="K109" i="2" s="1"/>
  <c r="M109" i="2" s="1"/>
  <c r="J108" i="2"/>
  <c r="J107" i="2"/>
  <c r="J106" i="2"/>
  <c r="K105" i="2"/>
  <c r="M105" i="2" s="1"/>
  <c r="J105" i="2"/>
  <c r="J104" i="2"/>
  <c r="J103" i="2"/>
  <c r="J102" i="2"/>
  <c r="J101" i="2"/>
  <c r="K101" i="2" s="1"/>
  <c r="M101" i="2" s="1"/>
  <c r="J100" i="2"/>
  <c r="J99" i="2"/>
  <c r="J98" i="2"/>
  <c r="K97" i="2"/>
  <c r="M97" i="2" s="1"/>
  <c r="J97" i="2"/>
  <c r="J96" i="2"/>
  <c r="J95" i="2"/>
  <c r="J94" i="2"/>
  <c r="J93" i="2"/>
  <c r="K93" i="2" s="1"/>
  <c r="M93" i="2" s="1"/>
  <c r="J92" i="2"/>
  <c r="J91" i="2"/>
  <c r="J90" i="2"/>
  <c r="K89" i="2"/>
  <c r="M89" i="2" s="1"/>
  <c r="J89" i="2"/>
  <c r="J88" i="2"/>
  <c r="J87" i="2"/>
  <c r="J86" i="2"/>
  <c r="J85" i="2"/>
  <c r="K85" i="2" s="1"/>
  <c r="M85" i="2" s="1"/>
  <c r="J84" i="2"/>
  <c r="J83" i="2"/>
  <c r="J82" i="2"/>
  <c r="K81" i="2"/>
  <c r="M81" i="2" s="1"/>
  <c r="J81" i="2"/>
  <c r="J80" i="2"/>
  <c r="J79" i="2"/>
  <c r="J78" i="2"/>
  <c r="J77" i="2"/>
  <c r="K77" i="2" s="1"/>
  <c r="M77" i="2" s="1"/>
  <c r="J76" i="2"/>
  <c r="K73" i="2" s="1"/>
  <c r="M73" i="2" s="1"/>
  <c r="J75" i="2"/>
  <c r="J74" i="2"/>
  <c r="J73" i="2"/>
  <c r="J72" i="2"/>
  <c r="J71" i="2"/>
  <c r="J70" i="2"/>
  <c r="J69" i="2"/>
  <c r="K69" i="2" s="1"/>
  <c r="M69" i="2" s="1"/>
  <c r="J68" i="2"/>
  <c r="J67" i="2"/>
  <c r="J66" i="2"/>
  <c r="K65" i="2"/>
  <c r="M65" i="2" s="1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K37" i="2" s="1"/>
  <c r="M37" i="2" s="1"/>
  <c r="J36" i="2"/>
  <c r="J35" i="2"/>
  <c r="J34" i="2"/>
  <c r="K33" i="2"/>
  <c r="M33" i="2" s="1"/>
  <c r="J33" i="2"/>
  <c r="J32" i="2"/>
  <c r="J31" i="2"/>
  <c r="J30" i="2"/>
  <c r="J29" i="2"/>
  <c r="K29" i="2" s="1"/>
  <c r="M29" i="2" s="1"/>
  <c r="J28" i="2"/>
  <c r="J27" i="2"/>
  <c r="J26" i="2"/>
  <c r="J25" i="2"/>
  <c r="J24" i="2"/>
  <c r="J23" i="2"/>
  <c r="J22" i="2"/>
  <c r="K21" i="2"/>
  <c r="M21" i="2" s="1"/>
  <c r="J21" i="2"/>
  <c r="J20" i="2"/>
  <c r="J19" i="2"/>
  <c r="J18" i="2"/>
  <c r="J17" i="2"/>
  <c r="K17" i="2" s="1"/>
  <c r="M17" i="2" s="1"/>
  <c r="J16" i="2"/>
  <c r="J15" i="2"/>
  <c r="J14" i="2"/>
  <c r="K13" i="2"/>
  <c r="M13" i="2" s="1"/>
  <c r="J13" i="2"/>
  <c r="J12" i="2"/>
  <c r="J11" i="2"/>
  <c r="J10" i="2"/>
  <c r="J9" i="2"/>
  <c r="K9" i="2" s="1"/>
  <c r="M9" i="2" s="1"/>
  <c r="J8" i="2"/>
  <c r="J210" i="2" s="1"/>
  <c r="J7" i="2"/>
  <c r="J209" i="2" s="1"/>
  <c r="J6" i="2"/>
  <c r="J208" i="2" s="1"/>
  <c r="K5" i="2"/>
  <c r="K205" i="2" s="1"/>
  <c r="J5" i="2"/>
  <c r="J207" i="2" s="1"/>
  <c r="J210" i="3" l="1"/>
  <c r="K204" i="3"/>
  <c r="L4" i="3"/>
  <c r="J204" i="3"/>
  <c r="J211" i="2"/>
  <c r="M5" i="2"/>
  <c r="J205" i="2"/>
</calcChain>
</file>

<file path=xl/sharedStrings.xml><?xml version="1.0" encoding="utf-8"?>
<sst xmlns="http://schemas.openxmlformats.org/spreadsheetml/2006/main" count="820" uniqueCount="260">
  <si>
    <t>RESUME OVER BUDGET</t>
  </si>
  <si>
    <t>NO</t>
  </si>
  <si>
    <t>NO ACCOUNT</t>
  </si>
  <si>
    <t>ACCOUNT DESCRIPTION</t>
  </si>
  <si>
    <t>PLAN BUDGET</t>
  </si>
  <si>
    <t>ACTUAL BUDGET</t>
  </si>
  <si>
    <t>Actual</t>
  </si>
  <si>
    <t>Balance</t>
  </si>
  <si>
    <t>Total</t>
  </si>
  <si>
    <t>1201.630110</t>
  </si>
  <si>
    <t>LABORCOST</t>
  </si>
  <si>
    <t>1204.630110</t>
  </si>
  <si>
    <t>1205.630110</t>
  </si>
  <si>
    <t>1206.630110</t>
  </si>
  <si>
    <t>1201.630130</t>
  </si>
  <si>
    <t>MEDICALALLOWANCE</t>
  </si>
  <si>
    <t>1204.630130</t>
  </si>
  <si>
    <t>1205.630130</t>
  </si>
  <si>
    <t>1206.630130</t>
  </si>
  <si>
    <t>1201.801160</t>
  </si>
  <si>
    <t>JAMSOSTEK</t>
  </si>
  <si>
    <t>1204.801160</t>
  </si>
  <si>
    <t>1205.801160</t>
  </si>
  <si>
    <t>1206.801160</t>
  </si>
  <si>
    <t>1201.630200</t>
  </si>
  <si>
    <t>FAREALLOWANCE</t>
  </si>
  <si>
    <t>1204.630200</t>
  </si>
  <si>
    <t>1205.630200</t>
  </si>
  <si>
    <t>1206.630200</t>
  </si>
  <si>
    <t>1201.630520</t>
  </si>
  <si>
    <t>FREIGHTEXPENSES</t>
  </si>
  <si>
    <t>1204.630520</t>
  </si>
  <si>
    <t>1205.630520</t>
  </si>
  <si>
    <t>1206.630520</t>
  </si>
  <si>
    <t>1201.630530</t>
  </si>
  <si>
    <t>FREIGHTIN</t>
  </si>
  <si>
    <t>1204.630530</t>
  </si>
  <si>
    <t>1205.630530</t>
  </si>
  <si>
    <t>1206.630530</t>
  </si>
  <si>
    <t>1201.630600</t>
  </si>
  <si>
    <t>VENDOREXPENSES</t>
  </si>
  <si>
    <t>1204.630600</t>
  </si>
  <si>
    <t>1205.630600</t>
  </si>
  <si>
    <t>1206.630600</t>
  </si>
  <si>
    <t>1201.630400</t>
  </si>
  <si>
    <t>ELECTRICITY</t>
  </si>
  <si>
    <t>1204.630400</t>
  </si>
  <si>
    <t>1205.630400</t>
  </si>
  <si>
    <t>1206.630400</t>
  </si>
  <si>
    <t>1201.630710</t>
  </si>
  <si>
    <t>MAINT.&amp;REP.BUILDING</t>
  </si>
  <si>
    <t>1204.630710</t>
  </si>
  <si>
    <t>1205.630710</t>
  </si>
  <si>
    <t>1206.630710</t>
  </si>
  <si>
    <t>1201.630720</t>
  </si>
  <si>
    <t>MAINT.&amp;REP.MACHINERIE</t>
  </si>
  <si>
    <t>1204.630720</t>
  </si>
  <si>
    <t>1205.630720</t>
  </si>
  <si>
    <t>1206.630720</t>
  </si>
  <si>
    <t>1201.630730</t>
  </si>
  <si>
    <t>MAINT.&amp;REP.PLANTEQUI</t>
  </si>
  <si>
    <t>1204.630730</t>
  </si>
  <si>
    <t>1205.630730</t>
  </si>
  <si>
    <t>1206.630730</t>
  </si>
  <si>
    <t>1201.630740</t>
  </si>
  <si>
    <t>MAINT.&amp;REP.WATERINSTL.</t>
  </si>
  <si>
    <t>1204.630740</t>
  </si>
  <si>
    <t>1205.630740</t>
  </si>
  <si>
    <t>1206.630740</t>
  </si>
  <si>
    <t>1201.630750</t>
  </si>
  <si>
    <t>MAINT.&amp;REP.GEN&amp;BOILER</t>
  </si>
  <si>
    <t>1204.630750</t>
  </si>
  <si>
    <t>1205.630750</t>
  </si>
  <si>
    <t>1206.630750</t>
  </si>
  <si>
    <t>1201.630760</t>
  </si>
  <si>
    <t>MAINT.&amp;REP.MOTORVEHICLE</t>
  </si>
  <si>
    <t>1204.630760</t>
  </si>
  <si>
    <t>1205.630760</t>
  </si>
  <si>
    <t>1206.630760</t>
  </si>
  <si>
    <t>1201.630770</t>
  </si>
  <si>
    <t>MAINT.&amp;REP.ELECTRICITY</t>
  </si>
  <si>
    <t>1204.630770</t>
  </si>
  <si>
    <t>1205.630770</t>
  </si>
  <si>
    <t>1206.630770</t>
  </si>
  <si>
    <t>1201.630900</t>
  </si>
  <si>
    <t>INSURANCEEXP.OFBUILD.&amp;</t>
  </si>
  <si>
    <t>1204.630900</t>
  </si>
  <si>
    <t>1205.630900</t>
  </si>
  <si>
    <t>1206.630900</t>
  </si>
  <si>
    <t>1201.631000</t>
  </si>
  <si>
    <t>RENTEXPENSES</t>
  </si>
  <si>
    <t>1204.631000</t>
  </si>
  <si>
    <t>1205.631000</t>
  </si>
  <si>
    <t>1206.631000</t>
  </si>
  <si>
    <t>1201.630450</t>
  </si>
  <si>
    <t>WATER</t>
  </si>
  <si>
    <t>1204.630450</t>
  </si>
  <si>
    <t>1205.630450</t>
  </si>
  <si>
    <t>1206.630450</t>
  </si>
  <si>
    <t>1201.631100</t>
  </si>
  <si>
    <t>OTHERPRODUCTIONCOST</t>
  </si>
  <si>
    <t>1204.631100</t>
  </si>
  <si>
    <t>1205.631100</t>
  </si>
  <si>
    <t>1206.631100</t>
  </si>
  <si>
    <t>1201.710200</t>
  </si>
  <si>
    <t>SAMPLEEXPENSES</t>
  </si>
  <si>
    <t>1204.710200</t>
  </si>
  <si>
    <t>1205.710200</t>
  </si>
  <si>
    <t>1206.710200</t>
  </si>
  <si>
    <t>1201.720100</t>
  </si>
  <si>
    <t>TRUCKINGEXPENSES</t>
  </si>
  <si>
    <t>1204.720100</t>
  </si>
  <si>
    <t>1205.720100</t>
  </si>
  <si>
    <t>1206.720100</t>
  </si>
  <si>
    <t>1201.720400</t>
  </si>
  <si>
    <t>EXPEDITION/SEAFREIGHT</t>
  </si>
  <si>
    <t>1204.720400</t>
  </si>
  <si>
    <t>1205.720400</t>
  </si>
  <si>
    <t>1206.720400</t>
  </si>
  <si>
    <t>1201.720500</t>
  </si>
  <si>
    <t>AIRFREIGHT</t>
  </si>
  <si>
    <t>1204.720500</t>
  </si>
  <si>
    <t>1205.720500</t>
  </si>
  <si>
    <t>1206.720500</t>
  </si>
  <si>
    <t>1201.730200</t>
  </si>
  <si>
    <t>SALESCOMMISSION</t>
  </si>
  <si>
    <t>1204.730200</t>
  </si>
  <si>
    <t>1205.730200</t>
  </si>
  <si>
    <t>1206.730200</t>
  </si>
  <si>
    <t>1201.730300</t>
  </si>
  <si>
    <t>FABRICTESTEDCHARGES</t>
  </si>
  <si>
    <t>1204.730300</t>
  </si>
  <si>
    <t>1205.730300</t>
  </si>
  <si>
    <t>1206.730300</t>
  </si>
  <si>
    <t>1201.801110</t>
  </si>
  <si>
    <t>OFFICERSALARIES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</si>
  <si>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</si>
  <si>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</si>
  <si>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</si>
  <si>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</si>
  <si>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</si>
  <si>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</si>
  <si>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</si>
  <si>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</si>
  <si>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TELEPHONEEXPENSES</t>
  </si>
  <si>
    <t>1204.802120</t>
  </si>
  <si>
    <t>1205.802120</t>
  </si>
  <si>
    <t>1206.802120</t>
  </si>
  <si>
    <t>1201.802140</t>
  </si>
  <si>
    <t>INTERNETEXPENSES</t>
  </si>
  <si>
    <t>1204.802140</t>
  </si>
  <si>
    <t>1205.802140</t>
  </si>
  <si>
    <t>1206.802140</t>
  </si>
  <si>
    <t>1201.805120</t>
  </si>
  <si>
    <t>PREMIUMCOST</t>
  </si>
  <si>
    <t>1204.805120</t>
  </si>
  <si>
    <t>1205.805120</t>
  </si>
  <si>
    <t>1206.805120</t>
  </si>
  <si>
    <t>1201.807100</t>
  </si>
  <si>
    <t>CONTRIBUTIONCOST</t>
  </si>
  <si>
    <t>1204.807100</t>
  </si>
  <si>
    <t>1205.807100</t>
  </si>
  <si>
    <t>1206.807100</t>
  </si>
  <si>
    <t>1201.808100</t>
  </si>
  <si>
    <t>FUELFORMOTORVEHICLE</t>
  </si>
  <si>
    <t>1204.808100</t>
  </si>
  <si>
    <t>1205.808100</t>
  </si>
  <si>
    <t>1206.808100</t>
  </si>
  <si>
    <t>1201.809100</t>
  </si>
  <si>
    <t>LEGALEXPENSES</t>
  </si>
  <si>
    <t>1204.809100</t>
  </si>
  <si>
    <t>1205.809100</t>
  </si>
  <si>
    <t>1206.809100</t>
  </si>
  <si>
    <t>1201.810110</t>
  </si>
  <si>
    <t>MAINT.OFFICEEQUIP.</t>
  </si>
  <si>
    <t>1204.810110</t>
  </si>
  <si>
    <t>1205.810110</t>
  </si>
  <si>
    <t>1206.810110</t>
  </si>
  <si>
    <t>1201.810120</t>
  </si>
  <si>
    <t>MAINT.MOTORVEHICLE</t>
  </si>
  <si>
    <t>1204.810120</t>
  </si>
  <si>
    <t>1205.810120</t>
  </si>
  <si>
    <t>1206.810120</t>
  </si>
  <si>
    <t>1201.810130</t>
  </si>
  <si>
    <t>MAINTENANCEHOUSE</t>
  </si>
  <si>
    <t>1204.810130</t>
  </si>
  <si>
    <t>1205.810130</t>
  </si>
  <si>
    <t>1206.810130</t>
  </si>
  <si>
    <t>1201.812100</t>
  </si>
  <si>
    <t>BUSINESSTRIPEXPENSES</t>
  </si>
  <si>
    <t>1204.812100</t>
  </si>
  <si>
    <t>1205.812100</t>
  </si>
  <si>
    <t>1206.812100</t>
  </si>
  <si>
    <t>1201.813100</t>
  </si>
  <si>
    <t>ENTERTAINMENT</t>
  </si>
  <si>
    <t>1204.813100</t>
  </si>
  <si>
    <t>1205.813100</t>
  </si>
  <si>
    <t>1206.813100</t>
  </si>
  <si>
    <t>1201.814110</t>
  </si>
  <si>
    <t>TRAININGBYEMPLOYEE</t>
  </si>
  <si>
    <t>1204.814110</t>
  </si>
  <si>
    <t>1205.814110</t>
  </si>
  <si>
    <t>1206.814110</t>
  </si>
  <si>
    <t>1201.815110</t>
  </si>
  <si>
    <t>RENTEXPENSESBUILDING</t>
  </si>
  <si>
    <t>1204.815110</t>
  </si>
  <si>
    <t>1205.815110</t>
  </si>
  <si>
    <t>1206.815110</t>
  </si>
  <si>
    <t>1201.815120</t>
  </si>
  <si>
    <t>RENTEXPENSESLAND</t>
  </si>
  <si>
    <t>1204.815120</t>
  </si>
  <si>
    <t>1205.815120</t>
  </si>
  <si>
    <t>1206.815120</t>
  </si>
  <si>
    <t>1201.816110</t>
  </si>
  <si>
    <t>INSURANCEEXPENSES</t>
  </si>
  <si>
    <t>1204.816110</t>
  </si>
  <si>
    <t>1205.816110</t>
  </si>
  <si>
    <t>1206.816110</t>
  </si>
  <si>
    <t>1201.816120</t>
  </si>
  <si>
    <t>ACCOUNTING&amp;TAXADVISORYEXP.</t>
  </si>
  <si>
    <t>1204.816120</t>
  </si>
  <si>
    <t>1205.816120</t>
  </si>
  <si>
    <t>1206.816120</t>
  </si>
  <si>
    <t>1201.816130</t>
  </si>
  <si>
    <t>OFFICESUPPLIESEXPENSES</t>
  </si>
  <si>
    <t>1204.816130</t>
  </si>
  <si>
    <t>1205.816130</t>
  </si>
  <si>
    <t>1206.816130</t>
  </si>
  <si>
    <t>1201.911000</t>
  </si>
  <si>
    <t>AMENDS/CLAIMSREVENUE</t>
  </si>
  <si>
    <t>1204.911000</t>
  </si>
  <si>
    <t>1205.911000</t>
  </si>
  <si>
    <t>1206.911000</t>
  </si>
  <si>
    <t>1201.910100</t>
  </si>
  <si>
    <t>INTERESTINCOME</t>
  </si>
  <si>
    <t>1204.910100</t>
  </si>
  <si>
    <t>1205.910100</t>
  </si>
  <si>
    <t>1206.910100</t>
  </si>
  <si>
    <t>1201.920600</t>
  </si>
  <si>
    <t>WASTE&amp;SCRAPCOST</t>
  </si>
  <si>
    <t>1204.920600</t>
  </si>
  <si>
    <t>1205.920600</t>
  </si>
  <si>
    <t>1206.920600</t>
  </si>
  <si>
    <t>1201.920700</t>
  </si>
  <si>
    <t>TAXES</t>
  </si>
  <si>
    <t>1204.920700</t>
  </si>
  <si>
    <t>1205.920700</t>
  </si>
  <si>
    <t>1206.920700</t>
  </si>
  <si>
    <t>1201.920120</t>
  </si>
  <si>
    <t>INTERESTEXPOFDOMESTIC</t>
  </si>
  <si>
    <t>1204.920120</t>
  </si>
  <si>
    <t>1205.920120</t>
  </si>
  <si>
    <t>1206.920120</t>
  </si>
  <si>
    <t>1201.920410</t>
  </si>
  <si>
    <t>BANKCHARGES</t>
  </si>
  <si>
    <t>1204.920410</t>
  </si>
  <si>
    <t>1205.920410</t>
  </si>
  <si>
    <t>1206.920410</t>
  </si>
  <si>
    <t>TOTAL</t>
  </si>
  <si>
    <t>Daily Monitoring Account Ledger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</si>
</sst>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0" xfId="0" applyFont="1"/>
    <xf numFmtId="0" fontId="2" fillId="0" borderId="9" xfId="0" applyFont="1" applyBorder="1"/>
    <xf numFmtId="0" fontId="2" fillId="0" borderId="10" xfId="0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2" fillId="0" borderId="12" xfId="0" applyFont="1" applyBorder="1"/>
    <xf numFmtId="164" fontId="2" fillId="0" borderId="0" xfId="0" applyNumberFormat="1" applyFont="1"/>
    <xf numFmtId="164" fontId="2" fillId="0" borderId="13" xfId="0" applyNumberFormat="1" applyFont="1" applyBorder="1"/>
    <xf numFmtId="0" fontId="2" fillId="0" borderId="14" xfId="0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15" xfId="0" applyNumberFormat="1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C0EC-DA68-4275-ADED-27B53F919A0B}">
  <dimension ref="A1:L210"/>
  <sheetViews>
    <sheetView tabSelected="1" workbookViewId="0">
      <selection sqref="A1:L1"/>
    </sheetView>
  </sheetViews>
  <sheetFormatPr defaultRowHeight="14.25" x14ac:dyDescent="0.2"/>
  <cols>
    <col min="1" max="1" width="4.140625" style="2" bestFit="1" customWidth="1"/>
    <col min="2" max="2" width="13.5703125" style="2" bestFit="1" customWidth="1"/>
    <col min="3" max="3" width="32" style="2" bestFit="1" customWidth="1"/>
    <col min="4" max="4" width="14.42578125" style="2" bestFit="1" customWidth="1"/>
    <col min="5" max="5" width="9.85546875" style="2" bestFit="1" customWidth="1"/>
    <col min="6" max="6" width="8.7109375" style="2" bestFit="1" customWidth="1"/>
    <col min="7" max="8" width="8.28515625" style="2" bestFit="1" customWidth="1"/>
    <col min="9" max="9" width="8.7109375" style="2" bestFit="1" customWidth="1"/>
    <col min="10" max="11" width="9.85546875" style="2" bestFit="1" customWidth="1"/>
    <col min="12" max="12" width="11" style="2" bestFit="1" customWidth="1"/>
    <col min="13" max="16384" width="9.140625" style="2"/>
  </cols>
  <sheetData>
    <row r="1" spans="1:12" ht="18" x14ac:dyDescent="0.2">
      <c r="A1" s="38" t="s">
        <v>259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/>
      <c r="H2" s="3"/>
      <c r="I2" s="3"/>
      <c r="J2" s="3"/>
      <c r="K2" s="3" t="s">
        <v>6</v>
      </c>
      <c r="L2" s="3" t="s">
        <v>7</v>
      </c>
    </row>
    <row r="3" spans="1:12" x14ac:dyDescent="0.2">
      <c r="A3" s="3"/>
      <c r="B3" s="3"/>
      <c r="C3" s="3"/>
      <c r="D3" s="3"/>
      <c r="E3" s="8">
        <v>45323</v>
      </c>
      <c r="F3" s="8">
        <v>45324</v>
      </c>
      <c r="G3" s="8">
        <v>45325</v>
      </c>
      <c r="H3" s="8">
        <v>45326</v>
      </c>
      <c r="I3" s="8">
        <v>45327</v>
      </c>
      <c r="J3" s="7" t="s">
        <v>8</v>
      </c>
      <c r="K3" s="3"/>
      <c r="L3" s="3"/>
    </row>
    <row r="4" spans="1:12" x14ac:dyDescent="0.2">
      <c r="A4" s="10">
        <v>1</v>
      </c>
      <c r="B4" s="10" t="s">
        <v>9</v>
      </c>
      <c r="C4" s="10" t="s">
        <v>10</v>
      </c>
      <c r="D4" s="11">
        <v>260250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f t="shared" ref="J4:J67" si="0">SUM(E4:I4)</f>
        <v>0</v>
      </c>
      <c r="K4" s="13">
        <f>SUM(J4:J7)</f>
        <v>0</v>
      </c>
      <c r="L4" s="13">
        <f>D4-K4</f>
        <v>260250</v>
      </c>
    </row>
    <row r="5" spans="1:12" x14ac:dyDescent="0.2">
      <c r="A5" s="10">
        <v>2</v>
      </c>
      <c r="B5" s="10" t="s">
        <v>11</v>
      </c>
      <c r="C5" s="10" t="s">
        <v>10</v>
      </c>
      <c r="D5" s="15"/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f t="shared" si="0"/>
        <v>0</v>
      </c>
      <c r="K5" s="16"/>
      <c r="L5" s="16"/>
    </row>
    <row r="6" spans="1:12" x14ac:dyDescent="0.2">
      <c r="A6" s="10">
        <v>3</v>
      </c>
      <c r="B6" s="10" t="s">
        <v>12</v>
      </c>
      <c r="C6" s="10" t="s">
        <v>10</v>
      </c>
      <c r="D6" s="15"/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f t="shared" si="0"/>
        <v>0</v>
      </c>
      <c r="K6" s="16"/>
      <c r="L6" s="16"/>
    </row>
    <row r="7" spans="1:12" x14ac:dyDescent="0.2">
      <c r="A7" s="10">
        <v>4</v>
      </c>
      <c r="B7" s="10" t="s">
        <v>13</v>
      </c>
      <c r="C7" s="10" t="s">
        <v>10</v>
      </c>
      <c r="D7" s="18"/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f t="shared" si="0"/>
        <v>0</v>
      </c>
      <c r="K7" s="19"/>
      <c r="L7" s="19"/>
    </row>
    <row r="8" spans="1:12" x14ac:dyDescent="0.2">
      <c r="A8" s="10">
        <v>5</v>
      </c>
      <c r="B8" s="10" t="s">
        <v>14</v>
      </c>
      <c r="C8" s="10" t="s">
        <v>15</v>
      </c>
      <c r="D8" s="11">
        <v>10343.979499999999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f t="shared" si="0"/>
        <v>0</v>
      </c>
      <c r="K8" s="11">
        <f>SUM(J8:J11)</f>
        <v>0</v>
      </c>
      <c r="L8" s="11">
        <f>D8-K8</f>
        <v>10343.979499999999</v>
      </c>
    </row>
    <row r="9" spans="1:12" x14ac:dyDescent="0.2">
      <c r="A9" s="10">
        <v>6</v>
      </c>
      <c r="B9" s="10" t="s">
        <v>16</v>
      </c>
      <c r="C9" s="10" t="s">
        <v>15</v>
      </c>
      <c r="D9" s="15"/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f t="shared" si="0"/>
        <v>0</v>
      </c>
      <c r="K9" s="15"/>
      <c r="L9" s="15"/>
    </row>
    <row r="10" spans="1:12" x14ac:dyDescent="0.2">
      <c r="A10" s="10">
        <v>7</v>
      </c>
      <c r="B10" s="10" t="s">
        <v>17</v>
      </c>
      <c r="C10" s="10" t="s">
        <v>15</v>
      </c>
      <c r="D10" s="15"/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f t="shared" si="0"/>
        <v>0</v>
      </c>
      <c r="K10" s="15"/>
      <c r="L10" s="15"/>
    </row>
    <row r="11" spans="1:12" x14ac:dyDescent="0.2">
      <c r="A11" s="10">
        <v>8</v>
      </c>
      <c r="B11" s="10" t="s">
        <v>18</v>
      </c>
      <c r="C11" s="10" t="s">
        <v>15</v>
      </c>
      <c r="D11" s="18"/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f t="shared" si="0"/>
        <v>0</v>
      </c>
      <c r="K11" s="18"/>
      <c r="L11" s="18"/>
    </row>
    <row r="12" spans="1:12" x14ac:dyDescent="0.2">
      <c r="A12" s="10">
        <v>9</v>
      </c>
      <c r="B12" s="10" t="s">
        <v>19</v>
      </c>
      <c r="C12" s="10" t="s">
        <v>20</v>
      </c>
      <c r="D12" s="11">
        <v>15885.723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f t="shared" si="0"/>
        <v>0</v>
      </c>
      <c r="K12" s="13">
        <f>SUM(J12:J15)</f>
        <v>0</v>
      </c>
      <c r="L12" s="13">
        <f>D12-K12</f>
        <v>15885.723</v>
      </c>
    </row>
    <row r="13" spans="1:12" x14ac:dyDescent="0.2">
      <c r="A13" s="10">
        <v>10</v>
      </c>
      <c r="B13" s="10" t="s">
        <v>21</v>
      </c>
      <c r="C13" s="10" t="s">
        <v>20</v>
      </c>
      <c r="D13" s="15"/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f t="shared" si="0"/>
        <v>0</v>
      </c>
      <c r="K13" s="16"/>
      <c r="L13" s="16"/>
    </row>
    <row r="14" spans="1:12" x14ac:dyDescent="0.2">
      <c r="A14" s="10">
        <v>11</v>
      </c>
      <c r="B14" s="10" t="s">
        <v>22</v>
      </c>
      <c r="C14" s="10" t="s">
        <v>20</v>
      </c>
      <c r="D14" s="15"/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f t="shared" si="0"/>
        <v>0</v>
      </c>
      <c r="K14" s="16"/>
      <c r="L14" s="16"/>
    </row>
    <row r="15" spans="1:12" x14ac:dyDescent="0.2">
      <c r="A15" s="10">
        <v>12</v>
      </c>
      <c r="B15" s="10" t="s">
        <v>23</v>
      </c>
      <c r="C15" s="10" t="s">
        <v>20</v>
      </c>
      <c r="D15" s="18"/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f t="shared" si="0"/>
        <v>0</v>
      </c>
      <c r="K15" s="19"/>
      <c r="L15" s="19"/>
    </row>
    <row r="16" spans="1:12" x14ac:dyDescent="0.2">
      <c r="A16" s="10">
        <v>13</v>
      </c>
      <c r="B16" s="10" t="s">
        <v>24</v>
      </c>
      <c r="C16" s="10" t="s">
        <v>25</v>
      </c>
      <c r="D16" s="11">
        <v>5375.03</v>
      </c>
      <c r="E16" s="21">
        <v>0</v>
      </c>
      <c r="F16" s="21">
        <v>44</v>
      </c>
      <c r="G16" s="21">
        <v>0</v>
      </c>
      <c r="H16" s="21">
        <v>0</v>
      </c>
      <c r="I16" s="21">
        <v>0</v>
      </c>
      <c r="J16" s="21">
        <f t="shared" si="0"/>
        <v>44</v>
      </c>
      <c r="K16" s="11">
        <f>SUM(J16:J19)</f>
        <v>83</v>
      </c>
      <c r="L16" s="11">
        <f>D16-K16</f>
        <v>5292.03</v>
      </c>
    </row>
    <row r="17" spans="1:12" x14ac:dyDescent="0.2">
      <c r="A17" s="10">
        <v>14</v>
      </c>
      <c r="B17" s="10" t="s">
        <v>26</v>
      </c>
      <c r="C17" s="10" t="s">
        <v>25</v>
      </c>
      <c r="D17" s="15"/>
      <c r="E17" s="21">
        <v>0</v>
      </c>
      <c r="F17" s="21">
        <v>39</v>
      </c>
      <c r="G17" s="21">
        <v>0</v>
      </c>
      <c r="H17" s="21">
        <v>0</v>
      </c>
      <c r="I17" s="21">
        <v>0</v>
      </c>
      <c r="J17" s="21">
        <f t="shared" si="0"/>
        <v>39</v>
      </c>
      <c r="K17" s="15"/>
      <c r="L17" s="15"/>
    </row>
    <row r="18" spans="1:12" x14ac:dyDescent="0.2">
      <c r="A18" s="10">
        <v>15</v>
      </c>
      <c r="B18" s="10" t="s">
        <v>27</v>
      </c>
      <c r="C18" s="10" t="s">
        <v>25</v>
      </c>
      <c r="D18" s="15"/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f t="shared" si="0"/>
        <v>0</v>
      </c>
      <c r="K18" s="15"/>
      <c r="L18" s="15"/>
    </row>
    <row r="19" spans="1:12" x14ac:dyDescent="0.2">
      <c r="A19" s="10">
        <v>16</v>
      </c>
      <c r="B19" s="10" t="s">
        <v>28</v>
      </c>
      <c r="C19" s="10" t="s">
        <v>25</v>
      </c>
      <c r="D19" s="18"/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f t="shared" si="0"/>
        <v>0</v>
      </c>
      <c r="K19" s="18"/>
      <c r="L19" s="18"/>
    </row>
    <row r="20" spans="1:12" x14ac:dyDescent="0.2">
      <c r="A20" s="10">
        <v>17</v>
      </c>
      <c r="B20" s="10" t="s">
        <v>29</v>
      </c>
      <c r="C20" s="10" t="s">
        <v>30</v>
      </c>
      <c r="D20" s="11">
        <v>4548.3100000000004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f t="shared" si="0"/>
        <v>0</v>
      </c>
      <c r="K20" s="13">
        <f>SUM(J20:J27)</f>
        <v>0</v>
      </c>
      <c r="L20" s="13">
        <f>D20-K20</f>
        <v>4548.3100000000004</v>
      </c>
    </row>
    <row r="21" spans="1:12" x14ac:dyDescent="0.2">
      <c r="A21" s="10">
        <v>18</v>
      </c>
      <c r="B21" s="10" t="s">
        <v>31</v>
      </c>
      <c r="C21" s="10" t="s">
        <v>30</v>
      </c>
      <c r="D21" s="15"/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f t="shared" si="0"/>
        <v>0</v>
      </c>
      <c r="K21" s="16"/>
      <c r="L21" s="16"/>
    </row>
    <row r="22" spans="1:12" x14ac:dyDescent="0.2">
      <c r="A22" s="10">
        <v>19</v>
      </c>
      <c r="B22" s="10" t="s">
        <v>32</v>
      </c>
      <c r="C22" s="10" t="s">
        <v>30</v>
      </c>
      <c r="D22" s="15"/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f t="shared" si="0"/>
        <v>0</v>
      </c>
      <c r="K22" s="16"/>
      <c r="L22" s="16"/>
    </row>
    <row r="23" spans="1:12" x14ac:dyDescent="0.2">
      <c r="A23" s="10">
        <v>20</v>
      </c>
      <c r="B23" s="10" t="s">
        <v>33</v>
      </c>
      <c r="C23" s="10" t="s">
        <v>30</v>
      </c>
      <c r="D23" s="15"/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f t="shared" si="0"/>
        <v>0</v>
      </c>
      <c r="K23" s="16"/>
      <c r="L23" s="16"/>
    </row>
    <row r="24" spans="1:12" x14ac:dyDescent="0.2">
      <c r="A24" s="10">
        <v>21</v>
      </c>
      <c r="B24" s="10" t="s">
        <v>34</v>
      </c>
      <c r="C24" s="10" t="s">
        <v>35</v>
      </c>
      <c r="D24" s="15"/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f t="shared" si="0"/>
        <v>0</v>
      </c>
      <c r="K24" s="16"/>
      <c r="L24" s="16"/>
    </row>
    <row r="25" spans="1:12" x14ac:dyDescent="0.2">
      <c r="A25" s="10">
        <v>22</v>
      </c>
      <c r="B25" s="10" t="s">
        <v>36</v>
      </c>
      <c r="C25" s="10" t="s">
        <v>35</v>
      </c>
      <c r="D25" s="15"/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f t="shared" si="0"/>
        <v>0</v>
      </c>
      <c r="K25" s="16"/>
      <c r="L25" s="16"/>
    </row>
    <row r="26" spans="1:12" x14ac:dyDescent="0.2">
      <c r="A26" s="10">
        <v>23</v>
      </c>
      <c r="B26" s="10" t="s">
        <v>37</v>
      </c>
      <c r="C26" s="10" t="s">
        <v>35</v>
      </c>
      <c r="D26" s="15"/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f t="shared" si="0"/>
        <v>0</v>
      </c>
      <c r="K26" s="16"/>
      <c r="L26" s="16"/>
    </row>
    <row r="27" spans="1:12" x14ac:dyDescent="0.2">
      <c r="A27" s="10">
        <v>24</v>
      </c>
      <c r="B27" s="10" t="s">
        <v>38</v>
      </c>
      <c r="C27" s="10" t="s">
        <v>35</v>
      </c>
      <c r="D27" s="18"/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f t="shared" si="0"/>
        <v>0</v>
      </c>
      <c r="K27" s="19"/>
      <c r="L27" s="19"/>
    </row>
    <row r="28" spans="1:12" x14ac:dyDescent="0.2">
      <c r="A28" s="10">
        <v>25</v>
      </c>
      <c r="B28" s="10" t="s">
        <v>39</v>
      </c>
      <c r="C28" s="10" t="s">
        <v>40</v>
      </c>
      <c r="D28" s="11">
        <v>21536.61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f t="shared" si="0"/>
        <v>0</v>
      </c>
      <c r="K28" s="11">
        <f>SUM(J28:J31)</f>
        <v>654</v>
      </c>
      <c r="L28" s="11">
        <f>D28-K28</f>
        <v>20882.61</v>
      </c>
    </row>
    <row r="29" spans="1:12" x14ac:dyDescent="0.2">
      <c r="A29" s="10">
        <v>26</v>
      </c>
      <c r="B29" s="10" t="s">
        <v>41</v>
      </c>
      <c r="C29" s="10" t="s">
        <v>40</v>
      </c>
      <c r="D29" s="15"/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f t="shared" si="0"/>
        <v>0</v>
      </c>
      <c r="K29" s="15"/>
      <c r="L29" s="15"/>
    </row>
    <row r="30" spans="1:12" x14ac:dyDescent="0.2">
      <c r="A30" s="10">
        <v>27</v>
      </c>
      <c r="B30" s="10" t="s">
        <v>42</v>
      </c>
      <c r="C30" s="10" t="s">
        <v>40</v>
      </c>
      <c r="D30" s="15"/>
      <c r="E30" s="21">
        <v>588</v>
      </c>
      <c r="F30" s="21">
        <v>66</v>
      </c>
      <c r="G30" s="21">
        <v>0</v>
      </c>
      <c r="H30" s="21">
        <v>0</v>
      </c>
      <c r="I30" s="21">
        <v>0</v>
      </c>
      <c r="J30" s="21">
        <f t="shared" si="0"/>
        <v>654</v>
      </c>
      <c r="K30" s="15"/>
      <c r="L30" s="15"/>
    </row>
    <row r="31" spans="1:12" x14ac:dyDescent="0.2">
      <c r="A31" s="10">
        <v>28</v>
      </c>
      <c r="B31" s="10" t="s">
        <v>43</v>
      </c>
      <c r="C31" s="10" t="s">
        <v>40</v>
      </c>
      <c r="D31" s="18"/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f t="shared" si="0"/>
        <v>0</v>
      </c>
      <c r="K31" s="18"/>
      <c r="L31" s="18"/>
    </row>
    <row r="32" spans="1:12" x14ac:dyDescent="0.2">
      <c r="A32" s="10">
        <v>29</v>
      </c>
      <c r="B32" s="10" t="s">
        <v>44</v>
      </c>
      <c r="C32" s="10" t="s">
        <v>45</v>
      </c>
      <c r="D32" s="11">
        <v>257250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f t="shared" si="0"/>
        <v>0</v>
      </c>
      <c r="K32" s="13">
        <f>SUM(J32:J35)</f>
        <v>0</v>
      </c>
      <c r="L32" s="13">
        <f>D32-K32</f>
        <v>257250</v>
      </c>
    </row>
    <row r="33" spans="1:12" x14ac:dyDescent="0.2">
      <c r="A33" s="10">
        <v>30</v>
      </c>
      <c r="B33" s="10" t="s">
        <v>46</v>
      </c>
      <c r="C33" s="10" t="s">
        <v>45</v>
      </c>
      <c r="D33" s="15"/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f t="shared" si="0"/>
        <v>0</v>
      </c>
      <c r="K33" s="16"/>
      <c r="L33" s="16"/>
    </row>
    <row r="34" spans="1:12" x14ac:dyDescent="0.2">
      <c r="A34" s="10">
        <v>31</v>
      </c>
      <c r="B34" s="10" t="s">
        <v>47</v>
      </c>
      <c r="C34" s="10" t="s">
        <v>45</v>
      </c>
      <c r="D34" s="15"/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f t="shared" si="0"/>
        <v>0</v>
      </c>
      <c r="K34" s="16"/>
      <c r="L34" s="16"/>
    </row>
    <row r="35" spans="1:12" x14ac:dyDescent="0.2">
      <c r="A35" s="10">
        <v>32</v>
      </c>
      <c r="B35" s="10" t="s">
        <v>48</v>
      </c>
      <c r="C35" s="10" t="s">
        <v>45</v>
      </c>
      <c r="D35" s="18"/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f t="shared" si="0"/>
        <v>0</v>
      </c>
      <c r="K35" s="19"/>
      <c r="L35" s="19"/>
    </row>
    <row r="36" spans="1:12" x14ac:dyDescent="0.2">
      <c r="A36" s="10">
        <v>33</v>
      </c>
      <c r="B36" s="10" t="s">
        <v>49</v>
      </c>
      <c r="C36" s="10" t="s">
        <v>50</v>
      </c>
      <c r="D36" s="11">
        <v>15561.89</v>
      </c>
      <c r="E36" s="21">
        <v>0</v>
      </c>
      <c r="F36" s="21">
        <v>335</v>
      </c>
      <c r="G36" s="21">
        <v>0</v>
      </c>
      <c r="H36" s="21">
        <v>0</v>
      </c>
      <c r="I36" s="21">
        <v>0</v>
      </c>
      <c r="J36" s="21">
        <f t="shared" si="0"/>
        <v>335</v>
      </c>
      <c r="K36" s="11">
        <f>SUM(J36:J63)</f>
        <v>914</v>
      </c>
      <c r="L36" s="11">
        <f>D36-K36</f>
        <v>14647.89</v>
      </c>
    </row>
    <row r="37" spans="1:12" x14ac:dyDescent="0.2">
      <c r="A37" s="10">
        <v>34</v>
      </c>
      <c r="B37" s="10" t="s">
        <v>51</v>
      </c>
      <c r="C37" s="10" t="s">
        <v>50</v>
      </c>
      <c r="D37" s="15"/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f t="shared" si="0"/>
        <v>0</v>
      </c>
      <c r="K37" s="15"/>
      <c r="L37" s="15"/>
    </row>
    <row r="38" spans="1:12" x14ac:dyDescent="0.2">
      <c r="A38" s="10">
        <v>35</v>
      </c>
      <c r="B38" s="10" t="s">
        <v>52</v>
      </c>
      <c r="C38" s="10" t="s">
        <v>50</v>
      </c>
      <c r="D38" s="15"/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f t="shared" si="0"/>
        <v>0</v>
      </c>
      <c r="K38" s="15"/>
      <c r="L38" s="15"/>
    </row>
    <row r="39" spans="1:12" x14ac:dyDescent="0.2">
      <c r="A39" s="10">
        <v>36</v>
      </c>
      <c r="B39" s="10" t="s">
        <v>53</v>
      </c>
      <c r="C39" s="10" t="s">
        <v>50</v>
      </c>
      <c r="D39" s="15"/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f t="shared" si="0"/>
        <v>0</v>
      </c>
      <c r="K39" s="15"/>
      <c r="L39" s="15"/>
    </row>
    <row r="40" spans="1:12" x14ac:dyDescent="0.2">
      <c r="A40" s="10">
        <v>37</v>
      </c>
      <c r="B40" s="10" t="s">
        <v>54</v>
      </c>
      <c r="C40" s="10" t="s">
        <v>55</v>
      </c>
      <c r="D40" s="15"/>
      <c r="E40" s="21">
        <v>0</v>
      </c>
      <c r="F40" s="21">
        <v>0</v>
      </c>
      <c r="G40" s="21">
        <v>0</v>
      </c>
      <c r="H40" s="21">
        <v>0</v>
      </c>
      <c r="I40" s="21">
        <v>468</v>
      </c>
      <c r="J40" s="21">
        <f t="shared" si="0"/>
        <v>468</v>
      </c>
      <c r="K40" s="15"/>
      <c r="L40" s="15"/>
    </row>
    <row r="41" spans="1:12" x14ac:dyDescent="0.2">
      <c r="A41" s="10">
        <v>38</v>
      </c>
      <c r="B41" s="10" t="s">
        <v>56</v>
      </c>
      <c r="C41" s="10" t="s">
        <v>55</v>
      </c>
      <c r="D41" s="15"/>
      <c r="E41" s="21">
        <v>0</v>
      </c>
      <c r="F41" s="21">
        <v>111</v>
      </c>
      <c r="G41" s="21">
        <v>0</v>
      </c>
      <c r="H41" s="21">
        <v>0</v>
      </c>
      <c r="I41" s="21">
        <v>0</v>
      </c>
      <c r="J41" s="21">
        <f t="shared" si="0"/>
        <v>111</v>
      </c>
      <c r="K41" s="15"/>
      <c r="L41" s="15"/>
    </row>
    <row r="42" spans="1:12" x14ac:dyDescent="0.2">
      <c r="A42" s="10">
        <v>39</v>
      </c>
      <c r="B42" s="10" t="s">
        <v>57</v>
      </c>
      <c r="C42" s="10" t="s">
        <v>55</v>
      </c>
      <c r="D42" s="15"/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f t="shared" si="0"/>
        <v>0</v>
      </c>
      <c r="K42" s="15"/>
      <c r="L42" s="15"/>
    </row>
    <row r="43" spans="1:12" x14ac:dyDescent="0.2">
      <c r="A43" s="10">
        <v>40</v>
      </c>
      <c r="B43" s="10" t="s">
        <v>58</v>
      </c>
      <c r="C43" s="10" t="s">
        <v>55</v>
      </c>
      <c r="D43" s="15"/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f t="shared" si="0"/>
        <v>0</v>
      </c>
      <c r="K43" s="15"/>
      <c r="L43" s="15"/>
    </row>
    <row r="44" spans="1:12" x14ac:dyDescent="0.2">
      <c r="A44" s="10">
        <v>41</v>
      </c>
      <c r="B44" s="10" t="s">
        <v>59</v>
      </c>
      <c r="C44" s="10" t="s">
        <v>60</v>
      </c>
      <c r="D44" s="15"/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f t="shared" si="0"/>
        <v>0</v>
      </c>
      <c r="K44" s="15"/>
      <c r="L44" s="15"/>
    </row>
    <row r="45" spans="1:12" x14ac:dyDescent="0.2">
      <c r="A45" s="10">
        <v>42</v>
      </c>
      <c r="B45" s="10" t="s">
        <v>61</v>
      </c>
      <c r="C45" s="10" t="s">
        <v>60</v>
      </c>
      <c r="D45" s="15"/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f t="shared" si="0"/>
        <v>0</v>
      </c>
      <c r="K45" s="15"/>
      <c r="L45" s="15"/>
    </row>
    <row r="46" spans="1:12" x14ac:dyDescent="0.2">
      <c r="A46" s="10">
        <v>43</v>
      </c>
      <c r="B46" s="10" t="s">
        <v>62</v>
      </c>
      <c r="C46" s="10" t="s">
        <v>60</v>
      </c>
      <c r="D46" s="15"/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f t="shared" si="0"/>
        <v>0</v>
      </c>
      <c r="K46" s="15"/>
      <c r="L46" s="15"/>
    </row>
    <row r="47" spans="1:12" x14ac:dyDescent="0.2">
      <c r="A47" s="10">
        <v>44</v>
      </c>
      <c r="B47" s="10" t="s">
        <v>63</v>
      </c>
      <c r="C47" s="10" t="s">
        <v>60</v>
      </c>
      <c r="D47" s="15"/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f t="shared" si="0"/>
        <v>0</v>
      </c>
      <c r="K47" s="15"/>
      <c r="L47" s="15"/>
    </row>
    <row r="48" spans="1:12" x14ac:dyDescent="0.2">
      <c r="A48" s="10">
        <v>45</v>
      </c>
      <c r="B48" s="10" t="s">
        <v>64</v>
      </c>
      <c r="C48" s="10" t="s">
        <v>65</v>
      </c>
      <c r="D48" s="15"/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f t="shared" si="0"/>
        <v>0</v>
      </c>
      <c r="K48" s="15"/>
      <c r="L48" s="15"/>
    </row>
    <row r="49" spans="1:12" x14ac:dyDescent="0.2">
      <c r="A49" s="10">
        <v>46</v>
      </c>
      <c r="B49" s="10" t="s">
        <v>66</v>
      </c>
      <c r="C49" s="10" t="s">
        <v>65</v>
      </c>
      <c r="D49" s="15"/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f t="shared" si="0"/>
        <v>0</v>
      </c>
      <c r="K49" s="15"/>
      <c r="L49" s="15"/>
    </row>
    <row r="50" spans="1:12" x14ac:dyDescent="0.2">
      <c r="A50" s="10">
        <v>47</v>
      </c>
      <c r="B50" s="10" t="s">
        <v>67</v>
      </c>
      <c r="C50" s="10" t="s">
        <v>65</v>
      </c>
      <c r="D50" s="15"/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f t="shared" si="0"/>
        <v>0</v>
      </c>
      <c r="K50" s="15"/>
      <c r="L50" s="15"/>
    </row>
    <row r="51" spans="1:12" x14ac:dyDescent="0.2">
      <c r="A51" s="10">
        <v>48</v>
      </c>
      <c r="B51" s="10" t="s">
        <v>68</v>
      </c>
      <c r="C51" s="10" t="s">
        <v>65</v>
      </c>
      <c r="D51" s="15"/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f t="shared" si="0"/>
        <v>0</v>
      </c>
      <c r="K51" s="15"/>
      <c r="L51" s="15"/>
    </row>
    <row r="52" spans="1:12" x14ac:dyDescent="0.2">
      <c r="A52" s="10">
        <v>49</v>
      </c>
      <c r="B52" s="10" t="s">
        <v>69</v>
      </c>
      <c r="C52" s="10" t="s">
        <v>70</v>
      </c>
      <c r="D52" s="15"/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f t="shared" si="0"/>
        <v>0</v>
      </c>
      <c r="K52" s="15"/>
      <c r="L52" s="15"/>
    </row>
    <row r="53" spans="1:12" x14ac:dyDescent="0.2">
      <c r="A53" s="10">
        <v>50</v>
      </c>
      <c r="B53" s="10" t="s">
        <v>71</v>
      </c>
      <c r="C53" s="10" t="s">
        <v>70</v>
      </c>
      <c r="D53" s="15"/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f t="shared" si="0"/>
        <v>0</v>
      </c>
      <c r="K53" s="15"/>
      <c r="L53" s="15"/>
    </row>
    <row r="54" spans="1:12" x14ac:dyDescent="0.2">
      <c r="A54" s="10">
        <v>51</v>
      </c>
      <c r="B54" s="10" t="s">
        <v>72</v>
      </c>
      <c r="C54" s="10" t="s">
        <v>70</v>
      </c>
      <c r="D54" s="15"/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f t="shared" si="0"/>
        <v>0</v>
      </c>
      <c r="K54" s="15"/>
      <c r="L54" s="15"/>
    </row>
    <row r="55" spans="1:12" x14ac:dyDescent="0.2">
      <c r="A55" s="10">
        <v>52</v>
      </c>
      <c r="B55" s="10" t="s">
        <v>73</v>
      </c>
      <c r="C55" s="10" t="s">
        <v>70</v>
      </c>
      <c r="D55" s="15"/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f t="shared" si="0"/>
        <v>0</v>
      </c>
      <c r="K55" s="15"/>
      <c r="L55" s="15"/>
    </row>
    <row r="56" spans="1:12" x14ac:dyDescent="0.2">
      <c r="A56" s="10">
        <v>53</v>
      </c>
      <c r="B56" s="10" t="s">
        <v>74</v>
      </c>
      <c r="C56" s="10" t="s">
        <v>75</v>
      </c>
      <c r="D56" s="15"/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f t="shared" si="0"/>
        <v>0</v>
      </c>
      <c r="K56" s="15"/>
      <c r="L56" s="15"/>
    </row>
    <row r="57" spans="1:12" x14ac:dyDescent="0.2">
      <c r="A57" s="10">
        <v>54</v>
      </c>
      <c r="B57" s="10" t="s">
        <v>76</v>
      </c>
      <c r="C57" s="10" t="s">
        <v>75</v>
      </c>
      <c r="D57" s="15"/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f t="shared" si="0"/>
        <v>0</v>
      </c>
      <c r="K57" s="15"/>
      <c r="L57" s="15"/>
    </row>
    <row r="58" spans="1:12" x14ac:dyDescent="0.2">
      <c r="A58" s="10">
        <v>55</v>
      </c>
      <c r="B58" s="10" t="s">
        <v>77</v>
      </c>
      <c r="C58" s="10" t="s">
        <v>75</v>
      </c>
      <c r="D58" s="15"/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f t="shared" si="0"/>
        <v>0</v>
      </c>
      <c r="K58" s="15"/>
      <c r="L58" s="15"/>
    </row>
    <row r="59" spans="1:12" x14ac:dyDescent="0.2">
      <c r="A59" s="10">
        <v>56</v>
      </c>
      <c r="B59" s="10" t="s">
        <v>78</v>
      </c>
      <c r="C59" s="10" t="s">
        <v>75</v>
      </c>
      <c r="D59" s="15"/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f t="shared" si="0"/>
        <v>0</v>
      </c>
      <c r="K59" s="15"/>
      <c r="L59" s="15"/>
    </row>
    <row r="60" spans="1:12" x14ac:dyDescent="0.2">
      <c r="A60" s="10">
        <v>57</v>
      </c>
      <c r="B60" s="10" t="s">
        <v>79</v>
      </c>
      <c r="C60" s="10" t="s">
        <v>80</v>
      </c>
      <c r="D60" s="15"/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f t="shared" si="0"/>
        <v>0</v>
      </c>
      <c r="K60" s="15"/>
      <c r="L60" s="15"/>
    </row>
    <row r="61" spans="1:12" x14ac:dyDescent="0.2">
      <c r="A61" s="10">
        <v>58</v>
      </c>
      <c r="B61" s="10" t="s">
        <v>81</v>
      </c>
      <c r="C61" s="10" t="s">
        <v>80</v>
      </c>
      <c r="D61" s="15"/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f t="shared" si="0"/>
        <v>0</v>
      </c>
      <c r="K61" s="15"/>
      <c r="L61" s="15"/>
    </row>
    <row r="62" spans="1:12" x14ac:dyDescent="0.2">
      <c r="A62" s="10">
        <v>59</v>
      </c>
      <c r="B62" s="10" t="s">
        <v>82</v>
      </c>
      <c r="C62" s="10" t="s">
        <v>80</v>
      </c>
      <c r="D62" s="15"/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f t="shared" si="0"/>
        <v>0</v>
      </c>
      <c r="K62" s="15"/>
      <c r="L62" s="15"/>
    </row>
    <row r="63" spans="1:12" x14ac:dyDescent="0.2">
      <c r="A63" s="10">
        <v>60</v>
      </c>
      <c r="B63" s="10" t="s">
        <v>83</v>
      </c>
      <c r="C63" s="10" t="s">
        <v>80</v>
      </c>
      <c r="D63" s="18"/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f t="shared" si="0"/>
        <v>0</v>
      </c>
      <c r="K63" s="18"/>
      <c r="L63" s="18"/>
    </row>
    <row r="64" spans="1:12" x14ac:dyDescent="0.2">
      <c r="A64" s="10">
        <v>61</v>
      </c>
      <c r="B64" s="10" t="s">
        <v>84</v>
      </c>
      <c r="C64" s="10" t="s">
        <v>85</v>
      </c>
      <c r="D64" s="11">
        <v>6000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f t="shared" si="0"/>
        <v>0</v>
      </c>
      <c r="K64" s="13">
        <f>SUM(J64:J67)</f>
        <v>0</v>
      </c>
      <c r="L64" s="13">
        <f>D64-K64</f>
        <v>6000</v>
      </c>
    </row>
    <row r="65" spans="1:12" x14ac:dyDescent="0.2">
      <c r="A65" s="10">
        <v>62</v>
      </c>
      <c r="B65" s="10" t="s">
        <v>86</v>
      </c>
      <c r="C65" s="10" t="s">
        <v>85</v>
      </c>
      <c r="D65" s="15"/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f t="shared" si="0"/>
        <v>0</v>
      </c>
      <c r="K65" s="16"/>
      <c r="L65" s="16"/>
    </row>
    <row r="66" spans="1:12" x14ac:dyDescent="0.2">
      <c r="A66" s="10">
        <v>63</v>
      </c>
      <c r="B66" s="10" t="s">
        <v>87</v>
      </c>
      <c r="C66" s="10" t="s">
        <v>85</v>
      </c>
      <c r="D66" s="15"/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f t="shared" si="0"/>
        <v>0</v>
      </c>
      <c r="K66" s="16"/>
      <c r="L66" s="16"/>
    </row>
    <row r="67" spans="1:12" x14ac:dyDescent="0.2">
      <c r="A67" s="10">
        <v>64</v>
      </c>
      <c r="B67" s="10" t="s">
        <v>88</v>
      </c>
      <c r="C67" s="10" t="s">
        <v>85</v>
      </c>
      <c r="D67" s="18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f t="shared" si="0"/>
        <v>0</v>
      </c>
      <c r="K67" s="19"/>
      <c r="L67" s="19"/>
    </row>
    <row r="68" spans="1:12" x14ac:dyDescent="0.2">
      <c r="A68" s="10">
        <v>65</v>
      </c>
      <c r="B68" s="10" t="s">
        <v>89</v>
      </c>
      <c r="C68" s="10" t="s">
        <v>90</v>
      </c>
      <c r="D68" s="11">
        <v>3679.7200000000003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f t="shared" ref="J68:J131" si="1">SUM(E68:I68)</f>
        <v>0</v>
      </c>
      <c r="K68" s="11">
        <f>SUM(J68:J71)</f>
        <v>0</v>
      </c>
      <c r="L68" s="11">
        <f>D68-K68</f>
        <v>3679.7200000000003</v>
      </c>
    </row>
    <row r="69" spans="1:12" x14ac:dyDescent="0.2">
      <c r="A69" s="10">
        <v>66</v>
      </c>
      <c r="B69" s="10" t="s">
        <v>91</v>
      </c>
      <c r="C69" s="10" t="s">
        <v>90</v>
      </c>
      <c r="D69" s="15"/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f t="shared" si="1"/>
        <v>0</v>
      </c>
      <c r="K69" s="15"/>
      <c r="L69" s="15"/>
    </row>
    <row r="70" spans="1:12" x14ac:dyDescent="0.2">
      <c r="A70" s="10">
        <v>67</v>
      </c>
      <c r="B70" s="10" t="s">
        <v>92</v>
      </c>
      <c r="C70" s="10" t="s">
        <v>90</v>
      </c>
      <c r="D70" s="15"/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f t="shared" si="1"/>
        <v>0</v>
      </c>
      <c r="K70" s="15"/>
      <c r="L70" s="15"/>
    </row>
    <row r="71" spans="1:12" x14ac:dyDescent="0.2">
      <c r="A71" s="10">
        <v>68</v>
      </c>
      <c r="B71" s="10" t="s">
        <v>93</v>
      </c>
      <c r="C71" s="10" t="s">
        <v>90</v>
      </c>
      <c r="D71" s="18"/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f t="shared" si="1"/>
        <v>0</v>
      </c>
      <c r="K71" s="18"/>
      <c r="L71" s="18"/>
    </row>
    <row r="72" spans="1:12" x14ac:dyDescent="0.2">
      <c r="A72" s="10">
        <v>69</v>
      </c>
      <c r="B72" s="10" t="s">
        <v>94</v>
      </c>
      <c r="C72" s="10" t="s">
        <v>95</v>
      </c>
      <c r="D72" s="11">
        <v>5623.8399999999992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f t="shared" si="1"/>
        <v>0</v>
      </c>
      <c r="K72" s="13">
        <f>SUM(J72:J75)</f>
        <v>0</v>
      </c>
      <c r="L72" s="13">
        <f>D72-K72</f>
        <v>5623.8399999999992</v>
      </c>
    </row>
    <row r="73" spans="1:12" x14ac:dyDescent="0.2">
      <c r="A73" s="10">
        <v>70</v>
      </c>
      <c r="B73" s="10" t="s">
        <v>96</v>
      </c>
      <c r="C73" s="10" t="s">
        <v>95</v>
      </c>
      <c r="D73" s="15"/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f t="shared" si="1"/>
        <v>0</v>
      </c>
      <c r="K73" s="16"/>
      <c r="L73" s="16"/>
    </row>
    <row r="74" spans="1:12" x14ac:dyDescent="0.2">
      <c r="A74" s="10">
        <v>71</v>
      </c>
      <c r="B74" s="10" t="s">
        <v>97</v>
      </c>
      <c r="C74" s="10" t="s">
        <v>95</v>
      </c>
      <c r="D74" s="15"/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f t="shared" si="1"/>
        <v>0</v>
      </c>
      <c r="K74" s="16"/>
      <c r="L74" s="16"/>
    </row>
    <row r="75" spans="1:12" x14ac:dyDescent="0.2">
      <c r="A75" s="10">
        <v>72</v>
      </c>
      <c r="B75" s="10" t="s">
        <v>98</v>
      </c>
      <c r="C75" s="10" t="s">
        <v>95</v>
      </c>
      <c r="D75" s="18"/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f t="shared" si="1"/>
        <v>0</v>
      </c>
      <c r="K75" s="19"/>
      <c r="L75" s="19"/>
    </row>
    <row r="76" spans="1:12" x14ac:dyDescent="0.2">
      <c r="A76" s="10">
        <v>73</v>
      </c>
      <c r="B76" s="10" t="s">
        <v>99</v>
      </c>
      <c r="C76" s="10" t="s">
        <v>100</v>
      </c>
      <c r="D76" s="11">
        <v>484.46</v>
      </c>
      <c r="E76" s="21">
        <v>351</v>
      </c>
      <c r="F76" s="21">
        <v>0</v>
      </c>
      <c r="G76" s="21">
        <v>0</v>
      </c>
      <c r="H76" s="21">
        <v>0</v>
      </c>
      <c r="I76" s="21">
        <v>0</v>
      </c>
      <c r="J76" s="21">
        <f t="shared" si="1"/>
        <v>351</v>
      </c>
      <c r="K76" s="11">
        <f>SUM(J76:J79)</f>
        <v>351</v>
      </c>
      <c r="L76" s="11">
        <f>D76-K76</f>
        <v>133.45999999999998</v>
      </c>
    </row>
    <row r="77" spans="1:12" x14ac:dyDescent="0.2">
      <c r="A77" s="10">
        <v>74</v>
      </c>
      <c r="B77" s="10" t="s">
        <v>101</v>
      </c>
      <c r="C77" s="10" t="s">
        <v>100</v>
      </c>
      <c r="D77" s="15"/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f t="shared" si="1"/>
        <v>0</v>
      </c>
      <c r="K77" s="15"/>
      <c r="L77" s="15"/>
    </row>
    <row r="78" spans="1:12" x14ac:dyDescent="0.2">
      <c r="A78" s="10">
        <v>75</v>
      </c>
      <c r="B78" s="10" t="s">
        <v>102</v>
      </c>
      <c r="C78" s="10" t="s">
        <v>100</v>
      </c>
      <c r="D78" s="15"/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f t="shared" si="1"/>
        <v>0</v>
      </c>
      <c r="K78" s="15"/>
      <c r="L78" s="15"/>
    </row>
    <row r="79" spans="1:12" x14ac:dyDescent="0.2">
      <c r="A79" s="10">
        <v>76</v>
      </c>
      <c r="B79" s="10" t="s">
        <v>103</v>
      </c>
      <c r="C79" s="10" t="s">
        <v>100</v>
      </c>
      <c r="D79" s="18"/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f t="shared" si="1"/>
        <v>0</v>
      </c>
      <c r="K79" s="18"/>
      <c r="L79" s="18"/>
    </row>
    <row r="80" spans="1:12" x14ac:dyDescent="0.2">
      <c r="A80" s="10">
        <v>77</v>
      </c>
      <c r="B80" s="10" t="s">
        <v>104</v>
      </c>
      <c r="C80" s="10" t="s">
        <v>105</v>
      </c>
      <c r="D80" s="11">
        <v>20.09</v>
      </c>
      <c r="E80" s="12">
        <v>381</v>
      </c>
      <c r="F80" s="12">
        <v>0</v>
      </c>
      <c r="G80" s="12">
        <v>0</v>
      </c>
      <c r="H80" s="12">
        <v>0</v>
      </c>
      <c r="I80" s="12">
        <v>0</v>
      </c>
      <c r="J80" s="12">
        <f t="shared" si="1"/>
        <v>381</v>
      </c>
      <c r="K80" s="13">
        <f>SUM(J80:J83)</f>
        <v>493</v>
      </c>
      <c r="L80" s="13">
        <f>D80-K80</f>
        <v>-472.91</v>
      </c>
    </row>
    <row r="81" spans="1:12" x14ac:dyDescent="0.2">
      <c r="A81" s="10">
        <v>78</v>
      </c>
      <c r="B81" s="10" t="s">
        <v>106</v>
      </c>
      <c r="C81" s="10" t="s">
        <v>105</v>
      </c>
      <c r="D81" s="15"/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f t="shared" si="1"/>
        <v>0</v>
      </c>
      <c r="K81" s="16"/>
      <c r="L81" s="16"/>
    </row>
    <row r="82" spans="1:12" x14ac:dyDescent="0.2">
      <c r="A82" s="10">
        <v>79</v>
      </c>
      <c r="B82" s="10" t="s">
        <v>107</v>
      </c>
      <c r="C82" s="10" t="s">
        <v>105</v>
      </c>
      <c r="D82" s="15"/>
      <c r="E82" s="12">
        <v>0</v>
      </c>
      <c r="F82" s="12">
        <v>35</v>
      </c>
      <c r="G82" s="12">
        <v>0</v>
      </c>
      <c r="H82" s="12">
        <v>0</v>
      </c>
      <c r="I82" s="12">
        <v>77</v>
      </c>
      <c r="J82" s="12">
        <f t="shared" si="1"/>
        <v>112</v>
      </c>
      <c r="K82" s="16"/>
      <c r="L82" s="16"/>
    </row>
    <row r="83" spans="1:12" x14ac:dyDescent="0.2">
      <c r="A83" s="10">
        <v>80</v>
      </c>
      <c r="B83" s="10" t="s">
        <v>108</v>
      </c>
      <c r="C83" s="10" t="s">
        <v>105</v>
      </c>
      <c r="D83" s="18"/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f t="shared" si="1"/>
        <v>0</v>
      </c>
      <c r="K83" s="19"/>
      <c r="L83" s="19"/>
    </row>
    <row r="84" spans="1:12" x14ac:dyDescent="0.2">
      <c r="A84" s="10">
        <v>81</v>
      </c>
      <c r="B84" s="10" t="s">
        <v>109</v>
      </c>
      <c r="C84" s="10" t="s">
        <v>110</v>
      </c>
      <c r="D84" s="11">
        <v>37855.17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f t="shared" si="1"/>
        <v>0</v>
      </c>
      <c r="K84" s="11">
        <f>SUM(J84:J87)</f>
        <v>0</v>
      </c>
      <c r="L84" s="11">
        <f>D84-K84</f>
        <v>37855.17</v>
      </c>
    </row>
    <row r="85" spans="1:12" x14ac:dyDescent="0.2">
      <c r="A85" s="10">
        <v>82</v>
      </c>
      <c r="B85" s="10" t="s">
        <v>111</v>
      </c>
      <c r="C85" s="10" t="s">
        <v>110</v>
      </c>
      <c r="D85" s="15"/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f t="shared" si="1"/>
        <v>0</v>
      </c>
      <c r="K85" s="15"/>
      <c r="L85" s="15"/>
    </row>
    <row r="86" spans="1:12" x14ac:dyDescent="0.2">
      <c r="A86" s="10">
        <v>83</v>
      </c>
      <c r="B86" s="10" t="s">
        <v>112</v>
      </c>
      <c r="C86" s="10" t="s">
        <v>110</v>
      </c>
      <c r="D86" s="15"/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f t="shared" si="1"/>
        <v>0</v>
      </c>
      <c r="K86" s="15"/>
      <c r="L86" s="15"/>
    </row>
    <row r="87" spans="1:12" x14ac:dyDescent="0.2">
      <c r="A87" s="10">
        <v>84</v>
      </c>
      <c r="B87" s="10" t="s">
        <v>113</v>
      </c>
      <c r="C87" s="10" t="s">
        <v>110</v>
      </c>
      <c r="D87" s="18"/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f t="shared" si="1"/>
        <v>0</v>
      </c>
      <c r="K87" s="18"/>
      <c r="L87" s="18"/>
    </row>
    <row r="88" spans="1:12" x14ac:dyDescent="0.2">
      <c r="A88" s="10">
        <v>85</v>
      </c>
      <c r="B88" s="10" t="s">
        <v>114</v>
      </c>
      <c r="C88" s="10" t="s">
        <v>115</v>
      </c>
      <c r="D88" s="11">
        <v>500</v>
      </c>
      <c r="E88" s="12">
        <v>6704</v>
      </c>
      <c r="F88" s="12">
        <v>0</v>
      </c>
      <c r="G88" s="12">
        <v>0</v>
      </c>
      <c r="H88" s="12">
        <v>0</v>
      </c>
      <c r="I88" s="12">
        <v>1229</v>
      </c>
      <c r="J88" s="12">
        <f t="shared" si="1"/>
        <v>7933</v>
      </c>
      <c r="K88" s="13">
        <f>SUM(J88:J91)</f>
        <v>10454</v>
      </c>
      <c r="L88" s="13">
        <f>D88-K88</f>
        <v>-9954</v>
      </c>
    </row>
    <row r="89" spans="1:12" x14ac:dyDescent="0.2">
      <c r="A89" s="10">
        <v>86</v>
      </c>
      <c r="B89" s="10" t="s">
        <v>116</v>
      </c>
      <c r="C89" s="10" t="s">
        <v>115</v>
      </c>
      <c r="D89" s="15"/>
      <c r="E89" s="12">
        <v>2521</v>
      </c>
      <c r="F89" s="12">
        <v>0</v>
      </c>
      <c r="G89" s="12">
        <v>0</v>
      </c>
      <c r="H89" s="12">
        <v>0</v>
      </c>
      <c r="I89" s="12">
        <v>0</v>
      </c>
      <c r="J89" s="12">
        <f t="shared" si="1"/>
        <v>2521</v>
      </c>
      <c r="K89" s="16"/>
      <c r="L89" s="16"/>
    </row>
    <row r="90" spans="1:12" x14ac:dyDescent="0.2">
      <c r="A90" s="10">
        <v>87</v>
      </c>
      <c r="B90" s="10" t="s">
        <v>117</v>
      </c>
      <c r="C90" s="10" t="s">
        <v>115</v>
      </c>
      <c r="D90" s="15"/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f t="shared" si="1"/>
        <v>0</v>
      </c>
      <c r="K90" s="16"/>
      <c r="L90" s="16"/>
    </row>
    <row r="91" spans="1:12" x14ac:dyDescent="0.2">
      <c r="A91" s="10">
        <v>88</v>
      </c>
      <c r="B91" s="10" t="s">
        <v>118</v>
      </c>
      <c r="C91" s="10" t="s">
        <v>115</v>
      </c>
      <c r="D91" s="18"/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f t="shared" si="1"/>
        <v>0</v>
      </c>
      <c r="K91" s="19"/>
      <c r="L91" s="19"/>
    </row>
    <row r="92" spans="1:12" x14ac:dyDescent="0.2">
      <c r="A92" s="10">
        <v>89</v>
      </c>
      <c r="B92" s="10" t="s">
        <v>119</v>
      </c>
      <c r="C92" s="10" t="s">
        <v>120</v>
      </c>
      <c r="D92" s="11">
        <v>10000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f t="shared" si="1"/>
        <v>0</v>
      </c>
      <c r="K92" s="11">
        <f>SUM(J92:J95)</f>
        <v>0</v>
      </c>
      <c r="L92" s="11">
        <f>D92-K92</f>
        <v>10000</v>
      </c>
    </row>
    <row r="93" spans="1:12" x14ac:dyDescent="0.2">
      <c r="A93" s="10">
        <v>90</v>
      </c>
      <c r="B93" s="10" t="s">
        <v>121</v>
      </c>
      <c r="C93" s="10" t="s">
        <v>120</v>
      </c>
      <c r="D93" s="15"/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f t="shared" si="1"/>
        <v>0</v>
      </c>
      <c r="K93" s="15"/>
      <c r="L93" s="15"/>
    </row>
    <row r="94" spans="1:12" x14ac:dyDescent="0.2">
      <c r="A94" s="10">
        <v>91</v>
      </c>
      <c r="B94" s="10" t="s">
        <v>122</v>
      </c>
      <c r="C94" s="10" t="s">
        <v>120</v>
      </c>
      <c r="D94" s="15"/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f t="shared" si="1"/>
        <v>0</v>
      </c>
      <c r="K94" s="15"/>
      <c r="L94" s="15"/>
    </row>
    <row r="95" spans="1:12" x14ac:dyDescent="0.2">
      <c r="A95" s="10">
        <v>92</v>
      </c>
      <c r="B95" s="10" t="s">
        <v>123</v>
      </c>
      <c r="C95" s="10" t="s">
        <v>120</v>
      </c>
      <c r="D95" s="18"/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f t="shared" si="1"/>
        <v>0</v>
      </c>
      <c r="K95" s="18"/>
      <c r="L95" s="18"/>
    </row>
    <row r="96" spans="1:12" x14ac:dyDescent="0.2">
      <c r="A96" s="10">
        <v>93</v>
      </c>
      <c r="B96" s="10" t="s">
        <v>124</v>
      </c>
      <c r="C96" s="10" t="s">
        <v>125</v>
      </c>
      <c r="D96" s="11">
        <v>20000</v>
      </c>
      <c r="E96" s="12">
        <v>2091</v>
      </c>
      <c r="F96" s="12">
        <v>0</v>
      </c>
      <c r="G96" s="12">
        <v>0</v>
      </c>
      <c r="H96" s="12">
        <v>0</v>
      </c>
      <c r="I96" s="12">
        <v>0</v>
      </c>
      <c r="J96" s="12">
        <f t="shared" si="1"/>
        <v>2091</v>
      </c>
      <c r="K96" s="13">
        <f>SUM(J96:J99)</f>
        <v>2091</v>
      </c>
      <c r="L96" s="13">
        <f>D96-K96</f>
        <v>17909</v>
      </c>
    </row>
    <row r="97" spans="1:12" x14ac:dyDescent="0.2">
      <c r="A97" s="10">
        <v>94</v>
      </c>
      <c r="B97" s="10" t="s">
        <v>126</v>
      </c>
      <c r="C97" s="10" t="s">
        <v>125</v>
      </c>
      <c r="D97" s="15"/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f t="shared" si="1"/>
        <v>0</v>
      </c>
      <c r="K97" s="16"/>
      <c r="L97" s="16"/>
    </row>
    <row r="98" spans="1:12" x14ac:dyDescent="0.2">
      <c r="A98" s="10">
        <v>95</v>
      </c>
      <c r="B98" s="10" t="s">
        <v>127</v>
      </c>
      <c r="C98" s="10" t="s">
        <v>125</v>
      </c>
      <c r="D98" s="15"/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f t="shared" si="1"/>
        <v>0</v>
      </c>
      <c r="K98" s="16"/>
      <c r="L98" s="16"/>
    </row>
    <row r="99" spans="1:12" x14ac:dyDescent="0.2">
      <c r="A99" s="10">
        <v>96</v>
      </c>
      <c r="B99" s="10" t="s">
        <v>128</v>
      </c>
      <c r="C99" s="10" t="s">
        <v>125</v>
      </c>
      <c r="D99" s="18"/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f t="shared" si="1"/>
        <v>0</v>
      </c>
      <c r="K99" s="19"/>
      <c r="L99" s="19"/>
    </row>
    <row r="100" spans="1:12" x14ac:dyDescent="0.2">
      <c r="A100" s="10">
        <v>97</v>
      </c>
      <c r="B100" s="10" t="s">
        <v>129</v>
      </c>
      <c r="C100" s="10" t="s">
        <v>130</v>
      </c>
      <c r="D100" s="11">
        <v>7000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f t="shared" si="1"/>
        <v>0</v>
      </c>
      <c r="K100" s="11">
        <f>SUM(J100:J103)</f>
        <v>0</v>
      </c>
      <c r="L100" s="11">
        <f>D100-K100</f>
        <v>7000</v>
      </c>
    </row>
    <row r="101" spans="1:12" x14ac:dyDescent="0.2">
      <c r="A101" s="10">
        <v>98</v>
      </c>
      <c r="B101" s="10" t="s">
        <v>131</v>
      </c>
      <c r="C101" s="10" t="s">
        <v>130</v>
      </c>
      <c r="D101" s="15"/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f t="shared" si="1"/>
        <v>0</v>
      </c>
      <c r="K101" s="15"/>
      <c r="L101" s="15"/>
    </row>
    <row r="102" spans="1:12" x14ac:dyDescent="0.2">
      <c r="A102" s="10">
        <v>99</v>
      </c>
      <c r="B102" s="10" t="s">
        <v>132</v>
      </c>
      <c r="C102" s="10" t="s">
        <v>130</v>
      </c>
      <c r="D102" s="15"/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f t="shared" si="1"/>
        <v>0</v>
      </c>
      <c r="K102" s="15"/>
      <c r="L102" s="15"/>
    </row>
    <row r="103" spans="1:12" x14ac:dyDescent="0.2">
      <c r="A103" s="10">
        <v>100</v>
      </c>
      <c r="B103" s="10" t="s">
        <v>133</v>
      </c>
      <c r="C103" s="10" t="s">
        <v>130</v>
      </c>
      <c r="D103" s="18"/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f t="shared" si="1"/>
        <v>0</v>
      </c>
      <c r="K103" s="18"/>
      <c r="L103" s="18"/>
    </row>
    <row r="104" spans="1:12" x14ac:dyDescent="0.2">
      <c r="A104" s="10">
        <v>101</v>
      </c>
      <c r="B104" s="10" t="s">
        <v>134</v>
      </c>
      <c r="C104" s="10" t="s">
        <v>135</v>
      </c>
      <c r="D104" s="11">
        <v>2000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f t="shared" si="1"/>
        <v>0</v>
      </c>
      <c r="K104" s="13">
        <f>SUM(J104:J107)</f>
        <v>0</v>
      </c>
      <c r="L104" s="13">
        <f>D104-K104</f>
        <v>2000</v>
      </c>
    </row>
    <row r="105" spans="1:12" x14ac:dyDescent="0.2">
      <c r="A105" s="10">
        <v>102</v>
      </c>
      <c r="B105" s="10" t="s">
        <v>136</v>
      </c>
      <c r="C105" s="10" t="s">
        <v>135</v>
      </c>
      <c r="D105" s="15"/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f t="shared" si="1"/>
        <v>0</v>
      </c>
      <c r="K105" s="16"/>
      <c r="L105" s="16"/>
    </row>
    <row r="106" spans="1:12" x14ac:dyDescent="0.2">
      <c r="A106" s="10">
        <v>103</v>
      </c>
      <c r="B106" s="10" t="s">
        <v>137</v>
      </c>
      <c r="C106" s="10" t="s">
        <v>135</v>
      </c>
      <c r="D106" s="15"/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f t="shared" si="1"/>
        <v>0</v>
      </c>
      <c r="K106" s="16"/>
      <c r="L106" s="16"/>
    </row>
    <row r="107" spans="1:12" x14ac:dyDescent="0.2">
      <c r="A107" s="10">
        <v>104</v>
      </c>
      <c r="B107" s="10" t="s">
        <v>138</v>
      </c>
      <c r="C107" s="10" t="s">
        <v>135</v>
      </c>
      <c r="D107" s="18"/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f t="shared" si="1"/>
        <v>0</v>
      </c>
      <c r="K107" s="19"/>
      <c r="L107" s="19"/>
    </row>
    <row r="108" spans="1:12" x14ac:dyDescent="0.2">
      <c r="A108" s="10">
        <v>105</v>
      </c>
      <c r="B108" s="10" t="s">
        <v>139</v>
      </c>
      <c r="C108" s="10" t="s">
        <v>15</v>
      </c>
      <c r="D108" s="11">
        <v>65254.421499999997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f t="shared" si="1"/>
        <v>0</v>
      </c>
      <c r="K108" s="11">
        <f>SUM(J108:J111)</f>
        <v>0</v>
      </c>
      <c r="L108" s="11">
        <f>D108-K108</f>
        <v>65254.421499999997</v>
      </c>
    </row>
    <row r="109" spans="1:12" x14ac:dyDescent="0.2">
      <c r="A109" s="10">
        <v>106</v>
      </c>
      <c r="B109" s="10" t="s">
        <v>140</v>
      </c>
      <c r="C109" s="10" t="s">
        <v>15</v>
      </c>
      <c r="D109" s="15"/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f t="shared" si="1"/>
        <v>0</v>
      </c>
      <c r="K109" s="15"/>
      <c r="L109" s="15"/>
    </row>
    <row r="110" spans="1:12" x14ac:dyDescent="0.2">
      <c r="A110" s="10">
        <v>107</v>
      </c>
      <c r="B110" s="10" t="s">
        <v>141</v>
      </c>
      <c r="C110" s="10" t="s">
        <v>15</v>
      </c>
      <c r="D110" s="15"/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f t="shared" si="1"/>
        <v>0</v>
      </c>
      <c r="K110" s="15"/>
      <c r="L110" s="15"/>
    </row>
    <row r="111" spans="1:12" x14ac:dyDescent="0.2">
      <c r="A111" s="10">
        <v>108</v>
      </c>
      <c r="B111" s="10" t="s">
        <v>142</v>
      </c>
      <c r="C111" s="10" t="s">
        <v>15</v>
      </c>
      <c r="D111" s="18"/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f t="shared" si="1"/>
        <v>0</v>
      </c>
      <c r="K111" s="18"/>
      <c r="L111" s="18"/>
    </row>
    <row r="112" spans="1:12" x14ac:dyDescent="0.2">
      <c r="A112" s="10">
        <v>109</v>
      </c>
      <c r="B112" s="10" t="s">
        <v>143</v>
      </c>
      <c r="C112" s="10" t="s">
        <v>144</v>
      </c>
      <c r="D112" s="11">
        <v>2100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f t="shared" si="1"/>
        <v>0</v>
      </c>
      <c r="K112" s="13">
        <f>SUM(J112:J115)</f>
        <v>0</v>
      </c>
      <c r="L112" s="13">
        <f>D112-K112</f>
        <v>2100</v>
      </c>
    </row>
    <row r="113" spans="1:12" x14ac:dyDescent="0.2">
      <c r="A113" s="10">
        <v>110</v>
      </c>
      <c r="B113" s="10" t="s">
        <v>145</v>
      </c>
      <c r="C113" s="10" t="s">
        <v>144</v>
      </c>
      <c r="D113" s="15"/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f t="shared" si="1"/>
        <v>0</v>
      </c>
      <c r="K113" s="16"/>
      <c r="L113" s="16"/>
    </row>
    <row r="114" spans="1:12" x14ac:dyDescent="0.2">
      <c r="A114" s="10">
        <v>111</v>
      </c>
      <c r="B114" s="10" t="s">
        <v>146</v>
      </c>
      <c r="C114" s="10" t="s">
        <v>144</v>
      </c>
      <c r="D114" s="15"/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f t="shared" si="1"/>
        <v>0</v>
      </c>
      <c r="K114" s="16"/>
      <c r="L114" s="16"/>
    </row>
    <row r="115" spans="1:12" x14ac:dyDescent="0.2">
      <c r="A115" s="10">
        <v>112</v>
      </c>
      <c r="B115" s="10" t="s">
        <v>147</v>
      </c>
      <c r="C115" s="10" t="s">
        <v>144</v>
      </c>
      <c r="D115" s="18"/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f t="shared" si="1"/>
        <v>0</v>
      </c>
      <c r="K115" s="19"/>
      <c r="L115" s="19"/>
    </row>
    <row r="116" spans="1:12" x14ac:dyDescent="0.2">
      <c r="A116" s="10">
        <v>113</v>
      </c>
      <c r="B116" s="10" t="s">
        <v>148</v>
      </c>
      <c r="C116" s="10" t="s">
        <v>149</v>
      </c>
      <c r="D116" s="11">
        <v>2403.8200000000002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f t="shared" si="1"/>
        <v>0</v>
      </c>
      <c r="K116" s="11">
        <f>SUM(J116:J119)</f>
        <v>0</v>
      </c>
      <c r="L116" s="11">
        <f>D116-K116</f>
        <v>2403.8200000000002</v>
      </c>
    </row>
    <row r="117" spans="1:12" x14ac:dyDescent="0.2">
      <c r="A117" s="10">
        <v>114</v>
      </c>
      <c r="B117" s="10" t="s">
        <v>150</v>
      </c>
      <c r="C117" s="10" t="s">
        <v>149</v>
      </c>
      <c r="D117" s="15"/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f t="shared" si="1"/>
        <v>0</v>
      </c>
      <c r="K117" s="15"/>
      <c r="L117" s="15"/>
    </row>
    <row r="118" spans="1:12" x14ac:dyDescent="0.2">
      <c r="A118" s="10">
        <v>115</v>
      </c>
      <c r="B118" s="10" t="s">
        <v>151</v>
      </c>
      <c r="C118" s="10" t="s">
        <v>149</v>
      </c>
      <c r="D118" s="15"/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f t="shared" si="1"/>
        <v>0</v>
      </c>
      <c r="K118" s="15"/>
      <c r="L118" s="15"/>
    </row>
    <row r="119" spans="1:12" x14ac:dyDescent="0.2">
      <c r="A119" s="10">
        <v>116</v>
      </c>
      <c r="B119" s="10" t="s">
        <v>152</v>
      </c>
      <c r="C119" s="10" t="s">
        <v>149</v>
      </c>
      <c r="D119" s="18"/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f t="shared" si="1"/>
        <v>0</v>
      </c>
      <c r="K119" s="18"/>
      <c r="L119" s="18"/>
    </row>
    <row r="120" spans="1:12" x14ac:dyDescent="0.2">
      <c r="A120" s="10">
        <v>117</v>
      </c>
      <c r="B120" s="10" t="s">
        <v>153</v>
      </c>
      <c r="C120" s="10" t="s">
        <v>154</v>
      </c>
      <c r="D120" s="11">
        <v>309.85000000000002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f t="shared" si="1"/>
        <v>0</v>
      </c>
      <c r="K120" s="13">
        <f>SUM(J120:J123)</f>
        <v>0</v>
      </c>
      <c r="L120" s="13">
        <f>D120-K120</f>
        <v>309.85000000000002</v>
      </c>
    </row>
    <row r="121" spans="1:12" x14ac:dyDescent="0.2">
      <c r="A121" s="10">
        <v>118</v>
      </c>
      <c r="B121" s="10" t="s">
        <v>155</v>
      </c>
      <c r="C121" s="10" t="s">
        <v>154</v>
      </c>
      <c r="D121" s="15"/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f t="shared" si="1"/>
        <v>0</v>
      </c>
      <c r="K121" s="16"/>
      <c r="L121" s="16"/>
    </row>
    <row r="122" spans="1:12" x14ac:dyDescent="0.2">
      <c r="A122" s="10">
        <v>119</v>
      </c>
      <c r="B122" s="10" t="s">
        <v>156</v>
      </c>
      <c r="C122" s="10" t="s">
        <v>154</v>
      </c>
      <c r="D122" s="15"/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f t="shared" si="1"/>
        <v>0</v>
      </c>
      <c r="K122" s="16"/>
      <c r="L122" s="16"/>
    </row>
    <row r="123" spans="1:12" x14ac:dyDescent="0.2">
      <c r="A123" s="10">
        <v>120</v>
      </c>
      <c r="B123" s="10" t="s">
        <v>157</v>
      </c>
      <c r="C123" s="10" t="s">
        <v>154</v>
      </c>
      <c r="D123" s="18"/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f t="shared" si="1"/>
        <v>0</v>
      </c>
      <c r="K123" s="19"/>
      <c r="L123" s="19"/>
    </row>
    <row r="124" spans="1:12" x14ac:dyDescent="0.2">
      <c r="A124" s="10">
        <v>121</v>
      </c>
      <c r="B124" s="10" t="s">
        <v>158</v>
      </c>
      <c r="C124" s="10" t="s">
        <v>159</v>
      </c>
      <c r="D124" s="11">
        <v>869.23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f t="shared" si="1"/>
        <v>0</v>
      </c>
      <c r="K124" s="11">
        <f>SUM(J124:J127)</f>
        <v>0</v>
      </c>
      <c r="L124" s="11">
        <f>D124-K124</f>
        <v>869.23</v>
      </c>
    </row>
    <row r="125" spans="1:12" x14ac:dyDescent="0.2">
      <c r="A125" s="10">
        <v>122</v>
      </c>
      <c r="B125" s="10" t="s">
        <v>160</v>
      </c>
      <c r="C125" s="10" t="s">
        <v>159</v>
      </c>
      <c r="D125" s="15"/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f t="shared" si="1"/>
        <v>0</v>
      </c>
      <c r="K125" s="15"/>
      <c r="L125" s="15"/>
    </row>
    <row r="126" spans="1:12" x14ac:dyDescent="0.2">
      <c r="A126" s="10">
        <v>123</v>
      </c>
      <c r="B126" s="10" t="s">
        <v>161</v>
      </c>
      <c r="C126" s="10" t="s">
        <v>159</v>
      </c>
      <c r="D126" s="15"/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f t="shared" si="1"/>
        <v>0</v>
      </c>
      <c r="K126" s="15"/>
      <c r="L126" s="15"/>
    </row>
    <row r="127" spans="1:12" x14ac:dyDescent="0.2">
      <c r="A127" s="10">
        <v>124</v>
      </c>
      <c r="B127" s="10" t="s">
        <v>162</v>
      </c>
      <c r="C127" s="10" t="s">
        <v>159</v>
      </c>
      <c r="D127" s="18"/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f t="shared" si="1"/>
        <v>0</v>
      </c>
      <c r="K127" s="18"/>
      <c r="L127" s="18"/>
    </row>
    <row r="128" spans="1:12" x14ac:dyDescent="0.2">
      <c r="A128" s="10">
        <v>125</v>
      </c>
      <c r="B128" s="10" t="s">
        <v>163</v>
      </c>
      <c r="C128" s="10" t="s">
        <v>164</v>
      </c>
      <c r="D128" s="11">
        <v>743.73</v>
      </c>
      <c r="E128" s="12">
        <v>0</v>
      </c>
      <c r="F128" s="12">
        <v>185</v>
      </c>
      <c r="G128" s="12">
        <v>0</v>
      </c>
      <c r="H128" s="12">
        <v>0</v>
      </c>
      <c r="I128" s="12">
        <v>0</v>
      </c>
      <c r="J128" s="12">
        <f t="shared" si="1"/>
        <v>185</v>
      </c>
      <c r="K128" s="13">
        <f>SUM(J128:J131)</f>
        <v>522</v>
      </c>
      <c r="L128" s="13">
        <f>D128-K128</f>
        <v>221.73000000000002</v>
      </c>
    </row>
    <row r="129" spans="1:12" x14ac:dyDescent="0.2">
      <c r="A129" s="10">
        <v>126</v>
      </c>
      <c r="B129" s="10" t="s">
        <v>165</v>
      </c>
      <c r="C129" s="10" t="s">
        <v>164</v>
      </c>
      <c r="D129" s="15"/>
      <c r="E129" s="12">
        <v>0</v>
      </c>
      <c r="F129" s="12">
        <v>337</v>
      </c>
      <c r="G129" s="12">
        <v>0</v>
      </c>
      <c r="H129" s="12">
        <v>0</v>
      </c>
      <c r="I129" s="12">
        <v>0</v>
      </c>
      <c r="J129" s="12">
        <f t="shared" si="1"/>
        <v>337</v>
      </c>
      <c r="K129" s="16"/>
      <c r="L129" s="16"/>
    </row>
    <row r="130" spans="1:12" x14ac:dyDescent="0.2">
      <c r="A130" s="10">
        <v>127</v>
      </c>
      <c r="B130" s="10" t="s">
        <v>166</v>
      </c>
      <c r="C130" s="10" t="s">
        <v>164</v>
      </c>
      <c r="D130" s="15"/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f t="shared" si="1"/>
        <v>0</v>
      </c>
      <c r="K130" s="16"/>
      <c r="L130" s="16"/>
    </row>
    <row r="131" spans="1:12" x14ac:dyDescent="0.2">
      <c r="A131" s="10">
        <v>128</v>
      </c>
      <c r="B131" s="10" t="s">
        <v>167</v>
      </c>
      <c r="C131" s="10" t="s">
        <v>164</v>
      </c>
      <c r="D131" s="18"/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f t="shared" si="1"/>
        <v>0</v>
      </c>
      <c r="K131" s="19"/>
      <c r="L131" s="19"/>
    </row>
    <row r="132" spans="1:12" x14ac:dyDescent="0.2">
      <c r="A132" s="10">
        <v>129</v>
      </c>
      <c r="B132" s="10" t="s">
        <v>168</v>
      </c>
      <c r="C132" s="10" t="s">
        <v>169</v>
      </c>
      <c r="D132" s="11">
        <v>345.96999999999997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f t="shared" ref="J132:J195" si="2">SUM(E132:I132)</f>
        <v>0</v>
      </c>
      <c r="K132" s="11">
        <f>SUM(J132:J135)</f>
        <v>0</v>
      </c>
      <c r="L132" s="11">
        <f>D132-K132</f>
        <v>345.96999999999997</v>
      </c>
    </row>
    <row r="133" spans="1:12" x14ac:dyDescent="0.2">
      <c r="A133" s="10">
        <v>130</v>
      </c>
      <c r="B133" s="10" t="s">
        <v>170</v>
      </c>
      <c r="C133" s="10" t="s">
        <v>169</v>
      </c>
      <c r="D133" s="15"/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f t="shared" si="2"/>
        <v>0</v>
      </c>
      <c r="K133" s="15"/>
      <c r="L133" s="15"/>
    </row>
    <row r="134" spans="1:12" x14ac:dyDescent="0.2">
      <c r="A134" s="10">
        <v>131</v>
      </c>
      <c r="B134" s="10" t="s">
        <v>171</v>
      </c>
      <c r="C134" s="10" t="s">
        <v>169</v>
      </c>
      <c r="D134" s="15"/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f t="shared" si="2"/>
        <v>0</v>
      </c>
      <c r="K134" s="15"/>
      <c r="L134" s="15"/>
    </row>
    <row r="135" spans="1:12" x14ac:dyDescent="0.2">
      <c r="A135" s="10">
        <v>132</v>
      </c>
      <c r="B135" s="10" t="s">
        <v>172</v>
      </c>
      <c r="C135" s="10" t="s">
        <v>169</v>
      </c>
      <c r="D135" s="18"/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f t="shared" si="2"/>
        <v>0</v>
      </c>
      <c r="K135" s="18"/>
      <c r="L135" s="18"/>
    </row>
    <row r="136" spans="1:12" x14ac:dyDescent="0.2">
      <c r="A136" s="10">
        <v>133</v>
      </c>
      <c r="B136" s="10" t="s">
        <v>173</v>
      </c>
      <c r="C136" s="10" t="s">
        <v>174</v>
      </c>
      <c r="D136" s="11">
        <v>3432.3599999999997</v>
      </c>
      <c r="E136" s="12">
        <v>0</v>
      </c>
      <c r="F136" s="12">
        <v>0</v>
      </c>
      <c r="G136" s="12">
        <v>0</v>
      </c>
      <c r="H136" s="12">
        <v>0</v>
      </c>
      <c r="I136" s="12">
        <v>854</v>
      </c>
      <c r="J136" s="12">
        <f t="shared" si="2"/>
        <v>854</v>
      </c>
      <c r="K136" s="13">
        <f>SUM(J136:J147)</f>
        <v>965</v>
      </c>
      <c r="L136" s="13">
        <f>D136-K136</f>
        <v>2467.3599999999997</v>
      </c>
    </row>
    <row r="137" spans="1:12" x14ac:dyDescent="0.2">
      <c r="A137" s="10">
        <v>134</v>
      </c>
      <c r="B137" s="10" t="s">
        <v>175</v>
      </c>
      <c r="C137" s="10" t="s">
        <v>174</v>
      </c>
      <c r="D137" s="15"/>
      <c r="E137" s="12">
        <v>0</v>
      </c>
      <c r="F137" s="12">
        <v>60</v>
      </c>
      <c r="G137" s="12">
        <v>0</v>
      </c>
      <c r="H137" s="12">
        <v>0</v>
      </c>
      <c r="I137" s="12">
        <v>0</v>
      </c>
      <c r="J137" s="12">
        <f t="shared" si="2"/>
        <v>60</v>
      </c>
      <c r="K137" s="16"/>
      <c r="L137" s="16"/>
    </row>
    <row r="138" spans="1:12" x14ac:dyDescent="0.2">
      <c r="A138" s="10">
        <v>135</v>
      </c>
      <c r="B138" s="10" t="s">
        <v>176</v>
      </c>
      <c r="C138" s="10" t="s">
        <v>174</v>
      </c>
      <c r="D138" s="15"/>
      <c r="E138" s="12">
        <v>0</v>
      </c>
      <c r="F138" s="12">
        <v>51</v>
      </c>
      <c r="G138" s="12">
        <v>0</v>
      </c>
      <c r="H138" s="12">
        <v>0</v>
      </c>
      <c r="I138" s="12">
        <v>0</v>
      </c>
      <c r="J138" s="12">
        <f t="shared" si="2"/>
        <v>51</v>
      </c>
      <c r="K138" s="16"/>
      <c r="L138" s="16"/>
    </row>
    <row r="139" spans="1:12" x14ac:dyDescent="0.2">
      <c r="A139" s="10">
        <v>136</v>
      </c>
      <c r="B139" s="10" t="s">
        <v>177</v>
      </c>
      <c r="C139" s="10" t="s">
        <v>174</v>
      </c>
      <c r="D139" s="15"/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f t="shared" si="2"/>
        <v>0</v>
      </c>
      <c r="K139" s="16"/>
      <c r="L139" s="16"/>
    </row>
    <row r="140" spans="1:12" x14ac:dyDescent="0.2">
      <c r="A140" s="10">
        <v>137</v>
      </c>
      <c r="B140" s="10" t="s">
        <v>178</v>
      </c>
      <c r="C140" s="10" t="s">
        <v>179</v>
      </c>
      <c r="D140" s="15"/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f t="shared" si="2"/>
        <v>0</v>
      </c>
      <c r="K140" s="16"/>
      <c r="L140" s="16"/>
    </row>
    <row r="141" spans="1:12" x14ac:dyDescent="0.2">
      <c r="A141" s="10">
        <v>138</v>
      </c>
      <c r="B141" s="10" t="s">
        <v>180</v>
      </c>
      <c r="C141" s="10" t="s">
        <v>179</v>
      </c>
      <c r="D141" s="15"/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f t="shared" si="2"/>
        <v>0</v>
      </c>
      <c r="K141" s="16"/>
      <c r="L141" s="16"/>
    </row>
    <row r="142" spans="1:12" x14ac:dyDescent="0.2">
      <c r="A142" s="10">
        <v>139</v>
      </c>
      <c r="B142" s="10" t="s">
        <v>181</v>
      </c>
      <c r="C142" s="10" t="s">
        <v>179</v>
      </c>
      <c r="D142" s="15"/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f t="shared" si="2"/>
        <v>0</v>
      </c>
      <c r="K142" s="16"/>
      <c r="L142" s="16"/>
    </row>
    <row r="143" spans="1:12" x14ac:dyDescent="0.2">
      <c r="A143" s="10">
        <v>140</v>
      </c>
      <c r="B143" s="10" t="s">
        <v>182</v>
      </c>
      <c r="C143" s="10" t="s">
        <v>179</v>
      </c>
      <c r="D143" s="15"/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f t="shared" si="2"/>
        <v>0</v>
      </c>
      <c r="K143" s="16"/>
      <c r="L143" s="16"/>
    </row>
    <row r="144" spans="1:12" x14ac:dyDescent="0.2">
      <c r="A144" s="10">
        <v>141</v>
      </c>
      <c r="B144" s="10" t="s">
        <v>183</v>
      </c>
      <c r="C144" s="10" t="s">
        <v>184</v>
      </c>
      <c r="D144" s="15"/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f t="shared" si="2"/>
        <v>0</v>
      </c>
      <c r="K144" s="16"/>
      <c r="L144" s="16"/>
    </row>
    <row r="145" spans="1:12" x14ac:dyDescent="0.2">
      <c r="A145" s="10">
        <v>142</v>
      </c>
      <c r="B145" s="10" t="s">
        <v>185</v>
      </c>
      <c r="C145" s="10" t="s">
        <v>184</v>
      </c>
      <c r="D145" s="15"/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f t="shared" si="2"/>
        <v>0</v>
      </c>
      <c r="K145" s="16"/>
      <c r="L145" s="16"/>
    </row>
    <row r="146" spans="1:12" x14ac:dyDescent="0.2">
      <c r="A146" s="10">
        <v>143</v>
      </c>
      <c r="B146" s="10" t="s">
        <v>186</v>
      </c>
      <c r="C146" s="10" t="s">
        <v>184</v>
      </c>
      <c r="D146" s="15"/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f t="shared" si="2"/>
        <v>0</v>
      </c>
      <c r="K146" s="16"/>
      <c r="L146" s="16"/>
    </row>
    <row r="147" spans="1:12" x14ac:dyDescent="0.2">
      <c r="A147" s="10">
        <v>144</v>
      </c>
      <c r="B147" s="10" t="s">
        <v>187</v>
      </c>
      <c r="C147" s="10" t="s">
        <v>184</v>
      </c>
      <c r="D147" s="18"/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f t="shared" si="2"/>
        <v>0</v>
      </c>
      <c r="K147" s="19"/>
      <c r="L147" s="19"/>
    </row>
    <row r="148" spans="1:12" x14ac:dyDescent="0.2">
      <c r="A148" s="10">
        <v>145</v>
      </c>
      <c r="B148" s="10" t="s">
        <v>188</v>
      </c>
      <c r="C148" s="10" t="s">
        <v>189</v>
      </c>
      <c r="D148" s="11">
        <v>1499.6899999999998</v>
      </c>
      <c r="E148" s="21">
        <v>0</v>
      </c>
      <c r="F148" s="21">
        <v>1338</v>
      </c>
      <c r="G148" s="21">
        <v>0</v>
      </c>
      <c r="H148" s="21">
        <v>0</v>
      </c>
      <c r="I148" s="21">
        <v>0</v>
      </c>
      <c r="J148" s="21">
        <f t="shared" si="2"/>
        <v>1338</v>
      </c>
      <c r="K148" s="11">
        <f>SUM(J148:J151)</f>
        <v>1338</v>
      </c>
      <c r="L148" s="11">
        <f>D148-K148</f>
        <v>161.68999999999983</v>
      </c>
    </row>
    <row r="149" spans="1:12" x14ac:dyDescent="0.2">
      <c r="A149" s="10">
        <v>146</v>
      </c>
      <c r="B149" s="10" t="s">
        <v>190</v>
      </c>
      <c r="C149" s="10" t="s">
        <v>189</v>
      </c>
      <c r="D149" s="15"/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f t="shared" si="2"/>
        <v>0</v>
      </c>
      <c r="K149" s="15"/>
      <c r="L149" s="15"/>
    </row>
    <row r="150" spans="1:12" x14ac:dyDescent="0.2">
      <c r="A150" s="10">
        <v>147</v>
      </c>
      <c r="B150" s="10" t="s">
        <v>191</v>
      </c>
      <c r="C150" s="10" t="s">
        <v>189</v>
      </c>
      <c r="D150" s="15"/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f t="shared" si="2"/>
        <v>0</v>
      </c>
      <c r="K150" s="15"/>
      <c r="L150" s="15"/>
    </row>
    <row r="151" spans="1:12" x14ac:dyDescent="0.2">
      <c r="A151" s="10">
        <v>148</v>
      </c>
      <c r="B151" s="10" t="s">
        <v>192</v>
      </c>
      <c r="C151" s="10" t="s">
        <v>189</v>
      </c>
      <c r="D151" s="18"/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f t="shared" si="2"/>
        <v>0</v>
      </c>
      <c r="K151" s="18"/>
      <c r="L151" s="18"/>
    </row>
    <row r="152" spans="1:12" x14ac:dyDescent="0.2">
      <c r="A152" s="10">
        <v>149</v>
      </c>
      <c r="B152" s="10" t="s">
        <v>193</v>
      </c>
      <c r="C152" s="10" t="s">
        <v>194</v>
      </c>
      <c r="D152" s="11">
        <v>750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f t="shared" si="2"/>
        <v>0</v>
      </c>
      <c r="K152" s="13">
        <f>SUM(J152:J155)</f>
        <v>0</v>
      </c>
      <c r="L152" s="13">
        <f>D152-K152</f>
        <v>750</v>
      </c>
    </row>
    <row r="153" spans="1:12" x14ac:dyDescent="0.2">
      <c r="A153" s="10">
        <v>150</v>
      </c>
      <c r="B153" s="10" t="s">
        <v>195</v>
      </c>
      <c r="C153" s="10" t="s">
        <v>194</v>
      </c>
      <c r="D153" s="15"/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f t="shared" si="2"/>
        <v>0</v>
      </c>
      <c r="K153" s="16"/>
      <c r="L153" s="16"/>
    </row>
    <row r="154" spans="1:12" x14ac:dyDescent="0.2">
      <c r="A154" s="10">
        <v>151</v>
      </c>
      <c r="B154" s="10" t="s">
        <v>196</v>
      </c>
      <c r="C154" s="10" t="s">
        <v>194</v>
      </c>
      <c r="D154" s="15"/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f t="shared" si="2"/>
        <v>0</v>
      </c>
      <c r="K154" s="16"/>
      <c r="L154" s="16"/>
    </row>
    <row r="155" spans="1:12" x14ac:dyDescent="0.2">
      <c r="A155" s="10">
        <v>152</v>
      </c>
      <c r="B155" s="10" t="s">
        <v>197</v>
      </c>
      <c r="C155" s="10" t="s">
        <v>194</v>
      </c>
      <c r="D155" s="18"/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f t="shared" si="2"/>
        <v>0</v>
      </c>
      <c r="K155" s="19"/>
      <c r="L155" s="19"/>
    </row>
    <row r="156" spans="1:12" x14ac:dyDescent="0.2">
      <c r="A156" s="10">
        <v>153</v>
      </c>
      <c r="B156" s="10" t="s">
        <v>198</v>
      </c>
      <c r="C156" s="10" t="s">
        <v>199</v>
      </c>
      <c r="D156" s="11">
        <v>23465.289999999997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f t="shared" si="2"/>
        <v>0</v>
      </c>
      <c r="K156" s="11">
        <f>SUM(J156:J159)</f>
        <v>0</v>
      </c>
      <c r="L156" s="11">
        <f>D156-K156</f>
        <v>23465.289999999997</v>
      </c>
    </row>
    <row r="157" spans="1:12" x14ac:dyDescent="0.2">
      <c r="A157" s="10">
        <v>154</v>
      </c>
      <c r="B157" s="10" t="s">
        <v>200</v>
      </c>
      <c r="C157" s="10" t="s">
        <v>199</v>
      </c>
      <c r="D157" s="15"/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f t="shared" si="2"/>
        <v>0</v>
      </c>
      <c r="K157" s="15"/>
      <c r="L157" s="15"/>
    </row>
    <row r="158" spans="1:12" x14ac:dyDescent="0.2">
      <c r="A158" s="10">
        <v>155</v>
      </c>
      <c r="B158" s="10" t="s">
        <v>201</v>
      </c>
      <c r="C158" s="10" t="s">
        <v>199</v>
      </c>
      <c r="D158" s="15"/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f t="shared" si="2"/>
        <v>0</v>
      </c>
      <c r="K158" s="15"/>
      <c r="L158" s="15"/>
    </row>
    <row r="159" spans="1:12" x14ac:dyDescent="0.2">
      <c r="A159" s="10">
        <v>156</v>
      </c>
      <c r="B159" s="10" t="s">
        <v>202</v>
      </c>
      <c r="C159" s="10" t="s">
        <v>199</v>
      </c>
      <c r="D159" s="18"/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f t="shared" si="2"/>
        <v>0</v>
      </c>
      <c r="K159" s="18"/>
      <c r="L159" s="18"/>
    </row>
    <row r="160" spans="1:12" x14ac:dyDescent="0.2">
      <c r="A160" s="10">
        <v>157</v>
      </c>
      <c r="B160" s="10" t="s">
        <v>203</v>
      </c>
      <c r="C160" s="10" t="s">
        <v>204</v>
      </c>
      <c r="D160" s="11">
        <v>2095.96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f t="shared" si="2"/>
        <v>0</v>
      </c>
      <c r="K160" s="13">
        <f>SUM(J160:J163)</f>
        <v>0</v>
      </c>
      <c r="L160" s="13">
        <f>D160-K160</f>
        <v>2095.96</v>
      </c>
    </row>
    <row r="161" spans="1:12" x14ac:dyDescent="0.2">
      <c r="A161" s="10">
        <v>158</v>
      </c>
      <c r="B161" s="10" t="s">
        <v>205</v>
      </c>
      <c r="C161" s="10" t="s">
        <v>204</v>
      </c>
      <c r="D161" s="15"/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f t="shared" si="2"/>
        <v>0</v>
      </c>
      <c r="K161" s="16"/>
      <c r="L161" s="16"/>
    </row>
    <row r="162" spans="1:12" x14ac:dyDescent="0.2">
      <c r="A162" s="10">
        <v>159</v>
      </c>
      <c r="B162" s="10" t="s">
        <v>206</v>
      </c>
      <c r="C162" s="10" t="s">
        <v>204</v>
      </c>
      <c r="D162" s="15"/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f t="shared" si="2"/>
        <v>0</v>
      </c>
      <c r="K162" s="16"/>
      <c r="L162" s="16"/>
    </row>
    <row r="163" spans="1:12" x14ac:dyDescent="0.2">
      <c r="A163" s="10">
        <v>160</v>
      </c>
      <c r="B163" s="10" t="s">
        <v>207</v>
      </c>
      <c r="C163" s="10" t="s">
        <v>204</v>
      </c>
      <c r="D163" s="18"/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f t="shared" si="2"/>
        <v>0</v>
      </c>
      <c r="K163" s="19"/>
      <c r="L163" s="19"/>
    </row>
    <row r="164" spans="1:12" x14ac:dyDescent="0.2">
      <c r="A164" s="10">
        <v>161</v>
      </c>
      <c r="B164" s="10" t="s">
        <v>208</v>
      </c>
      <c r="C164" s="10" t="s">
        <v>209</v>
      </c>
      <c r="D164" s="11">
        <v>200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f t="shared" si="2"/>
        <v>0</v>
      </c>
      <c r="K164" s="11">
        <f>SUM(J164:J167)</f>
        <v>0</v>
      </c>
      <c r="L164" s="11">
        <f>D164-K164</f>
        <v>200</v>
      </c>
    </row>
    <row r="165" spans="1:12" x14ac:dyDescent="0.2">
      <c r="A165" s="10">
        <v>162</v>
      </c>
      <c r="B165" s="10" t="s">
        <v>210</v>
      </c>
      <c r="C165" s="10" t="s">
        <v>209</v>
      </c>
      <c r="D165" s="15"/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f t="shared" si="2"/>
        <v>0</v>
      </c>
      <c r="K165" s="15"/>
      <c r="L165" s="15"/>
    </row>
    <row r="166" spans="1:12" x14ac:dyDescent="0.2">
      <c r="A166" s="10">
        <v>163</v>
      </c>
      <c r="B166" s="10" t="s">
        <v>211</v>
      </c>
      <c r="C166" s="10" t="s">
        <v>209</v>
      </c>
      <c r="D166" s="15"/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f t="shared" si="2"/>
        <v>0</v>
      </c>
      <c r="K166" s="15"/>
      <c r="L166" s="15"/>
    </row>
    <row r="167" spans="1:12" x14ac:dyDescent="0.2">
      <c r="A167" s="10">
        <v>164</v>
      </c>
      <c r="B167" s="10" t="s">
        <v>212</v>
      </c>
      <c r="C167" s="10" t="s">
        <v>209</v>
      </c>
      <c r="D167" s="18"/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f t="shared" si="2"/>
        <v>0</v>
      </c>
      <c r="K167" s="18"/>
      <c r="L167" s="18"/>
    </row>
    <row r="168" spans="1:12" x14ac:dyDescent="0.2">
      <c r="A168" s="10">
        <v>165</v>
      </c>
      <c r="B168" s="10" t="s">
        <v>213</v>
      </c>
      <c r="C168" s="10" t="s">
        <v>214</v>
      </c>
      <c r="D168" s="11">
        <v>1682.6100000000001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f t="shared" si="2"/>
        <v>0</v>
      </c>
      <c r="K168" s="13">
        <f>SUM(J168:J171)</f>
        <v>0</v>
      </c>
      <c r="L168" s="13">
        <f>D168-K168</f>
        <v>1682.6100000000001</v>
      </c>
    </row>
    <row r="169" spans="1:12" x14ac:dyDescent="0.2">
      <c r="A169" s="10">
        <v>166</v>
      </c>
      <c r="B169" s="10" t="s">
        <v>215</v>
      </c>
      <c r="C169" s="10" t="s">
        <v>214</v>
      </c>
      <c r="D169" s="15"/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f t="shared" si="2"/>
        <v>0</v>
      </c>
      <c r="K169" s="16"/>
      <c r="L169" s="16"/>
    </row>
    <row r="170" spans="1:12" x14ac:dyDescent="0.2">
      <c r="A170" s="10">
        <v>167</v>
      </c>
      <c r="B170" s="10" t="s">
        <v>216</v>
      </c>
      <c r="C170" s="10" t="s">
        <v>214</v>
      </c>
      <c r="D170" s="15"/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f t="shared" si="2"/>
        <v>0</v>
      </c>
      <c r="K170" s="16"/>
      <c r="L170" s="16"/>
    </row>
    <row r="171" spans="1:12" x14ac:dyDescent="0.2">
      <c r="A171" s="10">
        <v>168</v>
      </c>
      <c r="B171" s="10" t="s">
        <v>217</v>
      </c>
      <c r="C171" s="10" t="s">
        <v>214</v>
      </c>
      <c r="D171" s="18"/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f t="shared" si="2"/>
        <v>0</v>
      </c>
      <c r="K171" s="19"/>
      <c r="L171" s="19"/>
    </row>
    <row r="172" spans="1:12" x14ac:dyDescent="0.2">
      <c r="A172" s="10">
        <v>169</v>
      </c>
      <c r="B172" s="10" t="s">
        <v>218</v>
      </c>
      <c r="C172" s="10" t="s">
        <v>219</v>
      </c>
      <c r="D172" s="11">
        <v>764.4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f t="shared" si="2"/>
        <v>0</v>
      </c>
      <c r="K172" s="11">
        <f>SUM(J172:J175)</f>
        <v>0</v>
      </c>
      <c r="L172" s="11">
        <f>D172-K172</f>
        <v>764.4</v>
      </c>
    </row>
    <row r="173" spans="1:12" x14ac:dyDescent="0.2">
      <c r="A173" s="10">
        <v>170</v>
      </c>
      <c r="B173" s="10" t="s">
        <v>220</v>
      </c>
      <c r="C173" s="10" t="s">
        <v>219</v>
      </c>
      <c r="D173" s="15"/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f t="shared" si="2"/>
        <v>0</v>
      </c>
      <c r="K173" s="15"/>
      <c r="L173" s="15"/>
    </row>
    <row r="174" spans="1:12" x14ac:dyDescent="0.2">
      <c r="A174" s="10">
        <v>171</v>
      </c>
      <c r="B174" s="10" t="s">
        <v>221</v>
      </c>
      <c r="C174" s="10" t="s">
        <v>219</v>
      </c>
      <c r="D174" s="15"/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f t="shared" si="2"/>
        <v>0</v>
      </c>
      <c r="K174" s="15"/>
      <c r="L174" s="15"/>
    </row>
    <row r="175" spans="1:12" x14ac:dyDescent="0.2">
      <c r="A175" s="10">
        <v>172</v>
      </c>
      <c r="B175" s="10" t="s">
        <v>222</v>
      </c>
      <c r="C175" s="10" t="s">
        <v>219</v>
      </c>
      <c r="D175" s="18"/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f t="shared" si="2"/>
        <v>0</v>
      </c>
      <c r="K175" s="18"/>
      <c r="L175" s="18"/>
    </row>
    <row r="176" spans="1:12" x14ac:dyDescent="0.2">
      <c r="A176" s="10">
        <v>173</v>
      </c>
      <c r="B176" s="10" t="s">
        <v>223</v>
      </c>
      <c r="C176" s="10" t="s">
        <v>224</v>
      </c>
      <c r="D176" s="11">
        <v>2312.8199999999997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f t="shared" si="2"/>
        <v>0</v>
      </c>
      <c r="K176" s="13">
        <f>SUM(J176:J179)</f>
        <v>167</v>
      </c>
      <c r="L176" s="13">
        <f>D176-K176</f>
        <v>2145.8199999999997</v>
      </c>
    </row>
    <row r="177" spans="1:12" x14ac:dyDescent="0.2">
      <c r="A177" s="10">
        <v>174</v>
      </c>
      <c r="B177" s="10" t="s">
        <v>225</v>
      </c>
      <c r="C177" s="10" t="s">
        <v>224</v>
      </c>
      <c r="D177" s="15"/>
      <c r="E177" s="12">
        <v>167</v>
      </c>
      <c r="F177" s="12">
        <v>0</v>
      </c>
      <c r="G177" s="12">
        <v>0</v>
      </c>
      <c r="H177" s="12">
        <v>0</v>
      </c>
      <c r="I177" s="12">
        <v>0</v>
      </c>
      <c r="J177" s="12">
        <f t="shared" si="2"/>
        <v>167</v>
      </c>
      <c r="K177" s="16"/>
      <c r="L177" s="16"/>
    </row>
    <row r="178" spans="1:12" x14ac:dyDescent="0.2">
      <c r="A178" s="10">
        <v>175</v>
      </c>
      <c r="B178" s="10" t="s">
        <v>226</v>
      </c>
      <c r="C178" s="10" t="s">
        <v>224</v>
      </c>
      <c r="D178" s="15"/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f t="shared" si="2"/>
        <v>0</v>
      </c>
      <c r="K178" s="16"/>
      <c r="L178" s="16"/>
    </row>
    <row r="179" spans="1:12" x14ac:dyDescent="0.2">
      <c r="A179" s="10">
        <v>176</v>
      </c>
      <c r="B179" s="10" t="s">
        <v>227</v>
      </c>
      <c r="C179" s="10" t="s">
        <v>224</v>
      </c>
      <c r="D179" s="18"/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f t="shared" si="2"/>
        <v>0</v>
      </c>
      <c r="K179" s="19"/>
      <c r="L179" s="19"/>
    </row>
    <row r="180" spans="1:12" x14ac:dyDescent="0.2">
      <c r="A180" s="10">
        <v>177</v>
      </c>
      <c r="B180" s="10" t="s">
        <v>228</v>
      </c>
      <c r="C180" s="10" t="s">
        <v>229</v>
      </c>
      <c r="D180" s="11">
        <v>943.01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f t="shared" si="2"/>
        <v>0</v>
      </c>
      <c r="K180" s="11">
        <f>SUM(J180:J183)</f>
        <v>0</v>
      </c>
      <c r="L180" s="11">
        <f>D180-K180</f>
        <v>943.01</v>
      </c>
    </row>
    <row r="181" spans="1:12" x14ac:dyDescent="0.2">
      <c r="A181" s="10">
        <v>178</v>
      </c>
      <c r="B181" s="10" t="s">
        <v>230</v>
      </c>
      <c r="C181" s="10" t="s">
        <v>229</v>
      </c>
      <c r="D181" s="15"/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f t="shared" si="2"/>
        <v>0</v>
      </c>
      <c r="K181" s="15"/>
      <c r="L181" s="15"/>
    </row>
    <row r="182" spans="1:12" x14ac:dyDescent="0.2">
      <c r="A182" s="10">
        <v>179</v>
      </c>
      <c r="B182" s="10" t="s">
        <v>231</v>
      </c>
      <c r="C182" s="10" t="s">
        <v>229</v>
      </c>
      <c r="D182" s="15"/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f t="shared" si="2"/>
        <v>0</v>
      </c>
      <c r="K182" s="15"/>
      <c r="L182" s="15"/>
    </row>
    <row r="183" spans="1:12" x14ac:dyDescent="0.2">
      <c r="A183" s="10">
        <v>180</v>
      </c>
      <c r="B183" s="10" t="s">
        <v>232</v>
      </c>
      <c r="C183" s="10" t="s">
        <v>229</v>
      </c>
      <c r="D183" s="18"/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f t="shared" si="2"/>
        <v>0</v>
      </c>
      <c r="K183" s="18"/>
      <c r="L183" s="18"/>
    </row>
    <row r="184" spans="1:12" x14ac:dyDescent="0.2">
      <c r="A184" s="10">
        <v>181</v>
      </c>
      <c r="B184" s="10" t="s">
        <v>233</v>
      </c>
      <c r="C184" s="10" t="s">
        <v>234</v>
      </c>
      <c r="D184" s="11">
        <v>5256.43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f t="shared" si="2"/>
        <v>0</v>
      </c>
      <c r="K184" s="13">
        <f>SUM(J184:J187)</f>
        <v>0</v>
      </c>
      <c r="L184" s="13">
        <f>D184-K184</f>
        <v>5256.43</v>
      </c>
    </row>
    <row r="185" spans="1:12" x14ac:dyDescent="0.2">
      <c r="A185" s="10">
        <v>182</v>
      </c>
      <c r="B185" s="10" t="s">
        <v>235</v>
      </c>
      <c r="C185" s="10" t="s">
        <v>234</v>
      </c>
      <c r="D185" s="15"/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f t="shared" si="2"/>
        <v>0</v>
      </c>
      <c r="K185" s="16"/>
      <c r="L185" s="16"/>
    </row>
    <row r="186" spans="1:12" x14ac:dyDescent="0.2">
      <c r="A186" s="10">
        <v>183</v>
      </c>
      <c r="B186" s="10" t="s">
        <v>236</v>
      </c>
      <c r="C186" s="10" t="s">
        <v>234</v>
      </c>
      <c r="D186" s="15"/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f t="shared" si="2"/>
        <v>0</v>
      </c>
      <c r="K186" s="16"/>
      <c r="L186" s="16"/>
    </row>
    <row r="187" spans="1:12" x14ac:dyDescent="0.2">
      <c r="A187" s="10">
        <v>184</v>
      </c>
      <c r="B187" s="10" t="s">
        <v>237</v>
      </c>
      <c r="C187" s="10" t="s">
        <v>234</v>
      </c>
      <c r="D187" s="18"/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f t="shared" si="2"/>
        <v>0</v>
      </c>
      <c r="K187" s="19"/>
      <c r="L187" s="19"/>
    </row>
    <row r="188" spans="1:12" x14ac:dyDescent="0.2">
      <c r="A188" s="10">
        <v>185</v>
      </c>
      <c r="B188" s="10" t="s">
        <v>238</v>
      </c>
      <c r="C188" s="10" t="s">
        <v>239</v>
      </c>
      <c r="D188" s="11">
        <v>5000</v>
      </c>
      <c r="E188" s="21">
        <v>0</v>
      </c>
      <c r="F188" s="21">
        <v>0</v>
      </c>
      <c r="G188" s="21">
        <v>0</v>
      </c>
      <c r="H188" s="21">
        <v>0</v>
      </c>
      <c r="I188" s="21">
        <v>0</v>
      </c>
      <c r="J188" s="21">
        <f t="shared" si="2"/>
        <v>0</v>
      </c>
      <c r="K188" s="11">
        <f>SUM(J188:J191)</f>
        <v>0</v>
      </c>
      <c r="L188" s="11">
        <f>D188-K188</f>
        <v>5000</v>
      </c>
    </row>
    <row r="189" spans="1:12" x14ac:dyDescent="0.2">
      <c r="A189" s="10">
        <v>186</v>
      </c>
      <c r="B189" s="10" t="s">
        <v>240</v>
      </c>
      <c r="C189" s="10" t="s">
        <v>239</v>
      </c>
      <c r="D189" s="15"/>
      <c r="E189" s="21">
        <v>0</v>
      </c>
      <c r="F189" s="21">
        <v>0</v>
      </c>
      <c r="G189" s="21">
        <v>0</v>
      </c>
      <c r="H189" s="21">
        <v>0</v>
      </c>
      <c r="I189" s="21">
        <v>0</v>
      </c>
      <c r="J189" s="21">
        <f t="shared" si="2"/>
        <v>0</v>
      </c>
      <c r="K189" s="15"/>
      <c r="L189" s="15"/>
    </row>
    <row r="190" spans="1:12" x14ac:dyDescent="0.2">
      <c r="A190" s="10">
        <v>187</v>
      </c>
      <c r="B190" s="10" t="s">
        <v>241</v>
      </c>
      <c r="C190" s="10" t="s">
        <v>239</v>
      </c>
      <c r="D190" s="15"/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f t="shared" si="2"/>
        <v>0</v>
      </c>
      <c r="K190" s="15"/>
      <c r="L190" s="15"/>
    </row>
    <row r="191" spans="1:12" x14ac:dyDescent="0.2">
      <c r="A191" s="10">
        <v>188</v>
      </c>
      <c r="B191" s="10" t="s">
        <v>242</v>
      </c>
      <c r="C191" s="10" t="s">
        <v>239</v>
      </c>
      <c r="D191" s="18"/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f t="shared" si="2"/>
        <v>0</v>
      </c>
      <c r="K191" s="18"/>
      <c r="L191" s="18"/>
    </row>
    <row r="192" spans="1:12" x14ac:dyDescent="0.2">
      <c r="A192" s="10">
        <v>189</v>
      </c>
      <c r="B192" s="10" t="s">
        <v>243</v>
      </c>
      <c r="C192" s="10" t="s">
        <v>244</v>
      </c>
      <c r="D192" s="11">
        <v>27000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f t="shared" si="2"/>
        <v>0</v>
      </c>
      <c r="K192" s="13">
        <f>SUM(J192:J195)</f>
        <v>2</v>
      </c>
      <c r="L192" s="13">
        <f>D192-K192</f>
        <v>26998</v>
      </c>
    </row>
    <row r="193" spans="1:12" x14ac:dyDescent="0.2">
      <c r="A193" s="10">
        <v>190</v>
      </c>
      <c r="B193" s="10" t="s">
        <v>245</v>
      </c>
      <c r="C193" s="10" t="s">
        <v>244</v>
      </c>
      <c r="D193" s="15"/>
      <c r="E193" s="12">
        <v>0</v>
      </c>
      <c r="F193" s="12">
        <v>2</v>
      </c>
      <c r="G193" s="12">
        <v>0</v>
      </c>
      <c r="H193" s="12">
        <v>0</v>
      </c>
      <c r="I193" s="12">
        <v>0</v>
      </c>
      <c r="J193" s="12">
        <f t="shared" si="2"/>
        <v>2</v>
      </c>
      <c r="K193" s="16"/>
      <c r="L193" s="16"/>
    </row>
    <row r="194" spans="1:12" x14ac:dyDescent="0.2">
      <c r="A194" s="10">
        <v>191</v>
      </c>
      <c r="B194" s="10" t="s">
        <v>246</v>
      </c>
      <c r="C194" s="10" t="s">
        <v>244</v>
      </c>
      <c r="D194" s="15"/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f t="shared" si="2"/>
        <v>0</v>
      </c>
      <c r="K194" s="16"/>
      <c r="L194" s="16"/>
    </row>
    <row r="195" spans="1:12" x14ac:dyDescent="0.2">
      <c r="A195" s="10">
        <v>192</v>
      </c>
      <c r="B195" s="10" t="s">
        <v>247</v>
      </c>
      <c r="C195" s="10" t="s">
        <v>244</v>
      </c>
      <c r="D195" s="18"/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f t="shared" si="2"/>
        <v>0</v>
      </c>
      <c r="K195" s="19"/>
      <c r="L195" s="19"/>
    </row>
    <row r="196" spans="1:12" x14ac:dyDescent="0.2">
      <c r="A196" s="10">
        <v>193</v>
      </c>
      <c r="B196" s="10" t="s">
        <v>248</v>
      </c>
      <c r="C196" s="10" t="s">
        <v>249</v>
      </c>
      <c r="D196" s="11">
        <v>3000</v>
      </c>
      <c r="E196" s="21">
        <v>0</v>
      </c>
      <c r="F196" s="21">
        <v>0</v>
      </c>
      <c r="G196" s="21">
        <v>0</v>
      </c>
      <c r="H196" s="21">
        <v>0</v>
      </c>
      <c r="I196" s="21">
        <v>0</v>
      </c>
      <c r="J196" s="21">
        <f t="shared" ref="J196:J203" si="3">SUM(E196:I196)</f>
        <v>0</v>
      </c>
      <c r="K196" s="11">
        <f>SUM(J196:J199)</f>
        <v>0</v>
      </c>
      <c r="L196" s="11">
        <f>D196-K196</f>
        <v>3000</v>
      </c>
    </row>
    <row r="197" spans="1:12" x14ac:dyDescent="0.2">
      <c r="A197" s="10">
        <v>194</v>
      </c>
      <c r="B197" s="10" t="s">
        <v>250</v>
      </c>
      <c r="C197" s="10" t="s">
        <v>249</v>
      </c>
      <c r="D197" s="15"/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1">
        <f t="shared" si="3"/>
        <v>0</v>
      </c>
      <c r="K197" s="15"/>
      <c r="L197" s="15"/>
    </row>
    <row r="198" spans="1:12" x14ac:dyDescent="0.2">
      <c r="A198" s="10">
        <v>195</v>
      </c>
      <c r="B198" s="10" t="s">
        <v>251</v>
      </c>
      <c r="C198" s="10" t="s">
        <v>249</v>
      </c>
      <c r="D198" s="15"/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f t="shared" si="3"/>
        <v>0</v>
      </c>
      <c r="K198" s="15"/>
      <c r="L198" s="15"/>
    </row>
    <row r="199" spans="1:12" x14ac:dyDescent="0.2">
      <c r="A199" s="10">
        <v>196</v>
      </c>
      <c r="B199" s="10" t="s">
        <v>252</v>
      </c>
      <c r="C199" s="10" t="s">
        <v>249</v>
      </c>
      <c r="D199" s="18"/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f t="shared" si="3"/>
        <v>0</v>
      </c>
      <c r="K199" s="18"/>
      <c r="L199" s="18"/>
    </row>
    <row r="200" spans="1:12" x14ac:dyDescent="0.2">
      <c r="A200" s="10">
        <v>197</v>
      </c>
      <c r="B200" s="10" t="s">
        <v>253</v>
      </c>
      <c r="C200" s="10" t="s">
        <v>254</v>
      </c>
      <c r="D200" s="11">
        <v>3000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f t="shared" si="3"/>
        <v>0</v>
      </c>
      <c r="K200" s="13">
        <f>SUM(J200:J203)</f>
        <v>0</v>
      </c>
      <c r="L200" s="13">
        <f>D200-K200</f>
        <v>3000</v>
      </c>
    </row>
    <row r="201" spans="1:12" x14ac:dyDescent="0.2">
      <c r="A201" s="10">
        <v>198</v>
      </c>
      <c r="B201" s="10" t="s">
        <v>255</v>
      </c>
      <c r="C201" s="10" t="s">
        <v>254</v>
      </c>
      <c r="D201" s="15"/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f t="shared" si="3"/>
        <v>0</v>
      </c>
      <c r="K201" s="16"/>
      <c r="L201" s="16"/>
    </row>
    <row r="202" spans="1:12" x14ac:dyDescent="0.2">
      <c r="A202" s="10">
        <v>199</v>
      </c>
      <c r="B202" s="10" t="s">
        <v>256</v>
      </c>
      <c r="C202" s="10" t="s">
        <v>254</v>
      </c>
      <c r="D202" s="15"/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f t="shared" si="3"/>
        <v>0</v>
      </c>
      <c r="K202" s="16"/>
      <c r="L202" s="16"/>
    </row>
    <row r="203" spans="1:12" x14ac:dyDescent="0.2">
      <c r="A203" s="10">
        <v>200</v>
      </c>
      <c r="B203" s="10" t="s">
        <v>257</v>
      </c>
      <c r="C203" s="10" t="s">
        <v>254</v>
      </c>
      <c r="D203" s="18"/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f t="shared" si="3"/>
        <v>0</v>
      </c>
      <c r="K203" s="19"/>
      <c r="L203" s="19"/>
    </row>
    <row r="204" spans="1:12" s="26" customFormat="1" ht="15" x14ac:dyDescent="0.25">
      <c r="A204" s="3" t="s">
        <v>258</v>
      </c>
      <c r="B204" s="3"/>
      <c r="C204" s="3"/>
      <c r="D204" s="25">
        <f>SUM(D4:D203)</f>
        <v>836344.41399999976</v>
      </c>
      <c r="E204" s="25">
        <f>SUM(E4:E203)</f>
        <v>12803</v>
      </c>
      <c r="F204" s="25">
        <f>SUM(F4:F203)</f>
        <v>2603</v>
      </c>
      <c r="G204" s="25">
        <f>SUM(G4:G203)</f>
        <v>0</v>
      </c>
      <c r="H204" s="25">
        <f>SUM(H4:H203)</f>
        <v>0</v>
      </c>
      <c r="I204" s="25">
        <f>SUM(I4:I203)</f>
        <v>2628</v>
      </c>
      <c r="J204" s="25">
        <f>SUM(J4:J203)</f>
        <v>18034</v>
      </c>
      <c r="K204" s="25">
        <f>SUM(K4:K203)</f>
        <v>18034</v>
      </c>
      <c r="L204" s="25">
        <f>D204-(SUM(E204:I204))</f>
        <v>818310.41399999976</v>
      </c>
    </row>
    <row r="206" spans="1:12" x14ac:dyDescent="0.2">
      <c r="B206" s="27">
        <v>1201</v>
      </c>
      <c r="C206" s="28"/>
      <c r="D206" s="28"/>
      <c r="E206" s="29">
        <f>E4+E8+E12+E16+E20+E24+E28+E32+E36+E40+E44+E48+E52+E56+E60+E64+E68+E72+E76+E80+E84+E88+E92+E96+E100+E104+E108+E112+E116+E120+E124+E128+E132+E136+E140+E144+E148+E152+E156+E160+E164+E168+E172+E176+E180+E184+E188+E192+E196+E200</f>
        <v>9527</v>
      </c>
      <c r="F206" s="29">
        <f>F4+F8+F12+F16+F20+F24+F28+F32+F36+F40+F44+F48+F52+F56+F60+F64+F68+F72+F76+F80+F84+F88+F92+F96+F100+F104+F108+F112+F116+F120+F124+F128+F132+F136+F140+F144+F148+F152+F156+F160+F164+F168+F172+F176+F180+F184+F188+F192+F196+F200</f>
        <v>1902</v>
      </c>
      <c r="G206" s="29">
        <f>G4+G8+G12+G16+G20+G24+G28+G32+G36+G40+G44+G48+G52+G56+G60+G64+G68+G72+G76+G80+G84+G88+G92+G96+G100+G104+G108+G112+G116+G120+G124+G128+G132+G136+G140+G144+G148+G152+G156+G160+G164+G168+G172+G176+G180+G184+G188+G192+G196+G200</f>
        <v>0</v>
      </c>
      <c r="H206" s="29">
        <f>H4+H8+H12+H16+H20+H24+H28+H32+H36+H40+H44+H48+H52+H56+H60+H64+H68+H72+H76+H80+H84+H88+H92+H96+H100+H104+H108+H112+H116+H120+H124+H128+H132+H136+H140+H144+H148+H152+H156+H160+H164+H168+H172+H176+H180+H184+H188+H192+H196+H200</f>
        <v>0</v>
      </c>
      <c r="I206" s="29">
        <f>I4+I8+I12+I16+I20+I24+I28+I32+I36+I40+I44+I48+I52+I56+I60+I64+I68+I72+I76+I80+I84+I88+I92+I96+I100+I104+I108+I112+I116+I120+I124+I128+I132+I136+I140+I144+I148+I152+I156+I160+I164+I168+I172+I176+I180+I184+I188+I192+I196+I200</f>
        <v>2551</v>
      </c>
      <c r="J206" s="30">
        <f>J4+J8+J12+J16+J20+J24+J28+J32+J36+J40+J44+J48+J52+J56+J60+J64+J68+J72+J76+J80+J84+J88+J92+J96+J100+J104+J108+J112+J116+J120+J124+J128+J132+J136+J140+J144+J148+J152+J156+J160+J164+J168+J172+J176+J180+J184+J188+J192+J196+J200</f>
        <v>13980</v>
      </c>
    </row>
    <row r="207" spans="1:12" x14ac:dyDescent="0.2">
      <c r="B207" s="31">
        <v>1204</v>
      </c>
      <c r="E207" s="32">
        <f>E5+E9+E13+E17+E21+E25+E29+E33+E37+E41+E45+E49+E53+E57+E61+E65+E69+E73+E77+E81+E85+E89+E93+E97+E101+E105+E109+E113+E117+E121+E125+E129+E133+E137+E141+E145+E149+E153+E157+E161+E165+E169+E173+E177+E181+E185+E189+E193+E197+E201</f>
        <v>2688</v>
      </c>
      <c r="F207" s="32">
        <f>F5+F9+F13+F17+F21+F25+F29+F33+F37+F41+F45+F49+F53+F57+F61+F65+F69+F73+F77+F81+F85+F89+F93+F97+F101+F105+F109+F113+F117+F121+F125+F129+F133+F137+F141+F145+F149+F153+F157+F161+F165+F169+F173+F177+F181+F185+F189+F193+F197+F201</f>
        <v>549</v>
      </c>
      <c r="G207" s="32">
        <f>G5+G9+G13+G17+G21+G25+G29+G33+G37+G41+G45+G49+G53+G57+G61+G65+G69+G73+G77+G81+G85+G89+G93+G97+G101+G105+G109+G113+G117+G121+G125+G129+G133+G137+G141+G145+G149+G153+G157+G161+G165+G169+G173+G177+G181+G185+G189+G193+G197+G201</f>
        <v>0</v>
      </c>
      <c r="H207" s="32">
        <f>H5+H9+H13+H17+H21+H25+H29+H33+H37+H41+H45+H49+H53+H57+H61+H65+H69+H73+H77+H81+H85+H89+H93+H97+H101+H105+H109+H113+H117+H121+H125+H129+H133+H137+H141+H145+H149+H153+H157+H161+H165+H169+H173+H177+H181+H185+H189+H193+H197+H201</f>
        <v>0</v>
      </c>
      <c r="I207" s="32">
        <f>I5+I9+I13+I17+I21+I25+I29+I33+I37+I41+I45+I49+I53+I57+I61+I65+I69+I73+I77+I81+I85+I89+I93+I97+I101+I105+I109+I113+I117+I121+I125+I129+I133+I137+I141+I145+I149+I153+I157+I161+I165+I169+I173+I177+I181+I185+I189+I193+I197+I201</f>
        <v>0</v>
      </c>
      <c r="J207" s="33">
        <f>J5+J9+J13+J17+J21+J25+J29+J33+J37+J41+J45+J49+J53+J57+J61+J65+J69+J73+J77+J81+J85+J89+J93+J97+J101+J105+J109+J113+J117+J121+J125+J129+J133+J137+J141+J145+J149+J153+J157+J161+J165+J169+J173+J177+J181+J185+J189+J193+J197+J201</f>
        <v>3237</v>
      </c>
    </row>
    <row r="208" spans="1:12" x14ac:dyDescent="0.2">
      <c r="B208" s="31">
        <v>1205</v>
      </c>
      <c r="E208" s="32">
        <f>E6+E10+E14+E18+E22+E26+E30+E34+E38+E42+E46+E50+E54+E58+E62+E66+E70+E74+E78+E82+E86+E90+E94+E98+E102+E106+E110+E114+E118+E122+E126+E130+E134+E138+E142+E146+E150+E154+E158+E162+E166+E170+E174+E178+E182+E186+E190+E194+E198+E202</f>
        <v>588</v>
      </c>
      <c r="F208" s="32">
        <f>F6+F10+F14+F18+F22+F26+F30+F34+F38+F42+F46+F50+F54+F58+F62+F66+F70+F74+F78+F82+F86+F90+F94+F98+F102+F106+F110+F114+F118+F122+F126+F130+F134+F138+F142+F146+F150+F154+F158+F162+F166+F170+F174+F178+F182+F186+F190+F194+F198+F202</f>
        <v>152</v>
      </c>
      <c r="G208" s="32">
        <f>G6+G10+G14+G18+G22+G26+G30+G34+G38+G42+G46+G50+G54+G58+G62+G66+G70+G74+G78+G82+G86+G90+G94+G98+G102+G106+G110+G114+G118+G122+G126+G130+G134+G138+G142+G146+G150+G154+G158+G162+G166+G170+G174+G178+G182+G186+G190+G194+G198+G202</f>
        <v>0</v>
      </c>
      <c r="H208" s="32">
        <f>H6+H10+H14+H18+H22+H26+H30+H34+H38+H42+H46+H50+H54+H58+H62+H66+H70+H74+H78+H82+H86+H90+H94+H98+H102+H106+H110+H114+H118+H122+H126+H130+H134+H138+H142+H146+H150+H154+H158+H162+H166+H170+H174+H178+H182+H186+H190+H194+H198+H202</f>
        <v>0</v>
      </c>
      <c r="I208" s="32">
        <f>I6+I10+I14+I18+I22+I26+I30+I34+I38+I42+I46+I50+I54+I58+I62+I66+I70+I74+I78+I82+I86+I90+I94+I98+I102+I106+I110+I114+I118+I122+I126+I130+I134+I138+I142+I146+I150+I154+I158+I162+I166+I170+I174+I178+I182+I186+I190+I194+I198+I202</f>
        <v>77</v>
      </c>
      <c r="J208" s="33">
        <f>J6+J10+J14+J18+J22+J26+J30+J34+J38+J42+J46+J50+J54+J58+J62+J66+J70+J74+J78+J82+J86+J90+J94+J98+J102+J106+J110+J114+J118+J122+J126+J130+J134+J138+J142+J146+J150+J154+J158+J162+J166+J170+J174+J178+J182+J186+J190+J194+J198+J202</f>
        <v>817</v>
      </c>
    </row>
    <row r="209" spans="2:10" x14ac:dyDescent="0.2">
      <c r="B209" s="31">
        <v>1206</v>
      </c>
      <c r="E209" s="32">
        <f>E7+E11+E15+E19+E23+E27+E31+E35+E39+E43+E47+E51+E55+E59+E63+E67+E71+E75+E79+E83+E87+E91+E95+E99+E103+E107+E111+E115+E119+E123+E127+E131+E135+E139+E143+E147+E151+E155+E159+E163+E167+E171+E175+E179+E183+E187+E191+E195+E199+E203</f>
        <v>0</v>
      </c>
      <c r="F209" s="32">
        <f>F7+F11+F15+F19+F23+F27+F31+F35+F39+F43+F47+F51+F55+F59+F63+F67+F71+F75+F79+F83+F87+F91+F95+F99+F103+F107+F111+F115+F119+F123+F127+F131+F135+F139+F143+F147+F151+F155+F159+F163+F167+F171+F175+F179+F183+F187+F191+F195+F199+F203</f>
        <v>0</v>
      </c>
      <c r="G209" s="32">
        <f>G7+G11+G15+G19+G23+G27+G31+G35+G39+G43+G47+G51+G55+G59+G63+G67+G71+G75+G79+G83+G87+G91+G95+G99+G103+G107+G111+G115+G119+G123+G127+G131+G135+G139+G143+G147+G151+G155+G159+G163+G167+G171+G175+G179+G183+G187+G191+G195+G199+G203</f>
        <v>0</v>
      </c>
      <c r="H209" s="32">
        <f>H7+H11+H15+H19+H23+H27+H31+H35+H39+H43+H47+H51+H55+H59+H63+H67+H71+H75+H79+H83+H87+H91+H95+H99+H103+H107+H111+H115+H119+H123+H127+H131+H135+H139+H143+H147+H151+H155+H159+H163+H167+H171+H175+H179+H183+H187+H191+H195+H199+H203</f>
        <v>0</v>
      </c>
      <c r="I209" s="32">
        <f>I7+I11+I15+I19+I23+I27+I31+I35+I39+I43+I47+I51+I55+I59+I63+I67+I71+I75+I79+I83+I87+I91+I95+I99+I103+I107+I111+I115+I119+I123+I127+I131+I135+I139+I143+I147+I151+I155+I159+I163+I167+I171+I175+I179+I183+I187+I191+I195+I199+I203</f>
        <v>0</v>
      </c>
      <c r="J209" s="33">
        <f>J7+J11+J15+J19+J23+J27+J31+J35+J39+J43+J47+J51+J55+J59+J63+J67+J71+J75+J79+J83+J87+J91+J95+J99+J103+J107+J111+J115+J119+J123+J127+J131+J135+J139+J143+J147+J151+J155+J159+J163+J167+J171+J175+J179+J183+J187+J191+J195+J199+J203</f>
        <v>0</v>
      </c>
    </row>
    <row r="210" spans="2:10" x14ac:dyDescent="0.2">
      <c r="B210" s="34"/>
      <c r="C210" s="35"/>
      <c r="D210" s="35"/>
      <c r="E210" s="36">
        <f t="shared" ref="E210:J210" si="4">SUM(E206:E209)</f>
        <v>12803</v>
      </c>
      <c r="F210" s="36">
        <f t="shared" si="4"/>
        <v>2603</v>
      </c>
      <c r="G210" s="36">
        <f t="shared" si="4"/>
        <v>0</v>
      </c>
      <c r="H210" s="36">
        <f t="shared" si="4"/>
        <v>0</v>
      </c>
      <c r="I210" s="36">
        <f t="shared" si="4"/>
        <v>2628</v>
      </c>
      <c r="J210" s="37">
        <f t="shared" si="4"/>
        <v>18034</v>
      </c>
    </row>
  </sheetData>
  <mergeCells count="132">
    <mergeCell ref="D200:D203"/>
    <mergeCell ref="K200:K203"/>
    <mergeCell ref="L200:L203"/>
    <mergeCell ref="A204:C204"/>
    <mergeCell ref="D192:D195"/>
    <mergeCell ref="K192:K195"/>
    <mergeCell ref="L192:L195"/>
    <mergeCell ref="D196:D199"/>
    <mergeCell ref="K196:K199"/>
    <mergeCell ref="L196:L199"/>
    <mergeCell ref="D184:D187"/>
    <mergeCell ref="K184:K187"/>
    <mergeCell ref="L184:L187"/>
    <mergeCell ref="D188:D191"/>
    <mergeCell ref="K188:K191"/>
    <mergeCell ref="L188:L191"/>
    <mergeCell ref="D176:D179"/>
    <mergeCell ref="K176:K179"/>
    <mergeCell ref="L176:L179"/>
    <mergeCell ref="D180:D183"/>
    <mergeCell ref="K180:K183"/>
    <mergeCell ref="L180:L183"/>
    <mergeCell ref="D168:D171"/>
    <mergeCell ref="K168:K171"/>
    <mergeCell ref="L168:L171"/>
    <mergeCell ref="D172:D175"/>
    <mergeCell ref="K172:K175"/>
    <mergeCell ref="L172:L175"/>
    <mergeCell ref="D160:D163"/>
    <mergeCell ref="K160:K163"/>
    <mergeCell ref="L160:L163"/>
    <mergeCell ref="D164:D167"/>
    <mergeCell ref="K164:K167"/>
    <mergeCell ref="L164:L167"/>
    <mergeCell ref="D152:D155"/>
    <mergeCell ref="K152:K155"/>
    <mergeCell ref="L152:L155"/>
    <mergeCell ref="D156:D159"/>
    <mergeCell ref="K156:K159"/>
    <mergeCell ref="L156:L159"/>
    <mergeCell ref="D136:D147"/>
    <mergeCell ref="K136:K147"/>
    <mergeCell ref="L136:L147"/>
    <mergeCell ref="D148:D151"/>
    <mergeCell ref="K148:K151"/>
    <mergeCell ref="L148:L151"/>
    <mergeCell ref="D128:D131"/>
    <mergeCell ref="K128:K131"/>
    <mergeCell ref="L128:L131"/>
    <mergeCell ref="D132:D135"/>
    <mergeCell ref="K132:K135"/>
    <mergeCell ref="L132:L135"/>
    <mergeCell ref="D120:D123"/>
    <mergeCell ref="K120:K123"/>
    <mergeCell ref="L120:L123"/>
    <mergeCell ref="D124:D127"/>
    <mergeCell ref="K124:K127"/>
    <mergeCell ref="L124:L127"/>
    <mergeCell ref="D112:D115"/>
    <mergeCell ref="K112:K115"/>
    <mergeCell ref="L112:L115"/>
    <mergeCell ref="D116:D119"/>
    <mergeCell ref="K116:K119"/>
    <mergeCell ref="L116:L119"/>
    <mergeCell ref="D104:D107"/>
    <mergeCell ref="K104:K107"/>
    <mergeCell ref="L104:L107"/>
    <mergeCell ref="D108:D111"/>
    <mergeCell ref="K108:K111"/>
    <mergeCell ref="L108:L111"/>
    <mergeCell ref="D96:D99"/>
    <mergeCell ref="K96:K99"/>
    <mergeCell ref="L96:L99"/>
    <mergeCell ref="D100:D103"/>
    <mergeCell ref="K100:K103"/>
    <mergeCell ref="L100:L103"/>
    <mergeCell ref="D88:D91"/>
    <mergeCell ref="K88:K91"/>
    <mergeCell ref="L88:L91"/>
    <mergeCell ref="D92:D95"/>
    <mergeCell ref="K92:K95"/>
    <mergeCell ref="L92:L95"/>
    <mergeCell ref="D80:D83"/>
    <mergeCell ref="K80:K83"/>
    <mergeCell ref="L80:L83"/>
    <mergeCell ref="D84:D87"/>
    <mergeCell ref="K84:K87"/>
    <mergeCell ref="L84:L87"/>
    <mergeCell ref="D72:D75"/>
    <mergeCell ref="K72:K75"/>
    <mergeCell ref="L72:L75"/>
    <mergeCell ref="D76:D79"/>
    <mergeCell ref="K76:K79"/>
    <mergeCell ref="L76:L79"/>
    <mergeCell ref="D64:D67"/>
    <mergeCell ref="K64:K67"/>
    <mergeCell ref="L64:L67"/>
    <mergeCell ref="D68:D71"/>
    <mergeCell ref="K68:K71"/>
    <mergeCell ref="L68:L71"/>
    <mergeCell ref="D32:D35"/>
    <mergeCell ref="K32:K35"/>
    <mergeCell ref="L32:L35"/>
    <mergeCell ref="D36:D63"/>
    <mergeCell ref="K36:K63"/>
    <mergeCell ref="L36:L63"/>
    <mergeCell ref="D20:D27"/>
    <mergeCell ref="K20:K27"/>
    <mergeCell ref="L20:L27"/>
    <mergeCell ref="D28:D31"/>
    <mergeCell ref="K28:K31"/>
    <mergeCell ref="L28:L31"/>
    <mergeCell ref="D12:D15"/>
    <mergeCell ref="K12:K15"/>
    <mergeCell ref="L12:L15"/>
    <mergeCell ref="D16:D19"/>
    <mergeCell ref="K16:K19"/>
    <mergeCell ref="L16:L19"/>
    <mergeCell ref="D4:D7"/>
    <mergeCell ref="K4:K7"/>
    <mergeCell ref="L4:L7"/>
    <mergeCell ref="D8:D11"/>
    <mergeCell ref="K8:K11"/>
    <mergeCell ref="L8:L11"/>
    <mergeCell ref="A1:L1"/>
    <mergeCell ref="A2:A3"/>
    <mergeCell ref="B2:B3"/>
    <mergeCell ref="C2:C3"/>
    <mergeCell ref="D2:D3"/>
    <mergeCell ref="E2:J2"/>
    <mergeCell ref="K2:K3"/>
    <mergeCell ref="L2:L3"/>
  </mergeCells>
  <conditionalFormatting sqref="L4:L20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31EE-F351-499A-A336-C8616400288A}">
  <sheetPr filterMode="1"/>
  <dimension ref="A1:M211"/>
  <sheetViews>
    <sheetView workbookViewId="0">
      <selection activeCell="E2" sqref="E2:J2"/>
    </sheetView>
  </sheetViews>
  <sheetFormatPr defaultRowHeight="14.25" x14ac:dyDescent="0.2"/>
  <cols>
    <col min="1" max="1" width="4.140625" style="2" bestFit="1" customWidth="1"/>
    <col min="2" max="2" width="13.5703125" style="2" bestFit="1" customWidth="1"/>
    <col min="3" max="3" width="32" style="2" bestFit="1" customWidth="1"/>
    <col min="4" max="4" width="14.42578125" style="2" bestFit="1" customWidth="1"/>
    <col min="5" max="5" width="9.85546875" style="2" hidden="1" customWidth="1"/>
    <col min="6" max="6" width="8.7109375" style="2" hidden="1" customWidth="1"/>
    <col min="7" max="8" width="8.28515625" style="2" hidden="1" customWidth="1"/>
    <col min="9" max="9" width="8.7109375" style="2" hidden="1" customWidth="1"/>
    <col min="10" max="11" width="9.85546875" style="2" bestFit="1" customWidth="1"/>
    <col min="12" max="12" width="9.85546875" style="2" hidden="1" customWidth="1"/>
    <col min="13" max="13" width="11" style="2" bestFit="1" customWidth="1"/>
    <col min="14" max="16384" width="9.140625" style="2"/>
  </cols>
  <sheetData>
    <row r="1" spans="1:13" ht="18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/>
      <c r="G2" s="5"/>
      <c r="H2" s="5"/>
      <c r="I2" s="5"/>
      <c r="J2" s="6"/>
      <c r="K2" s="3" t="s">
        <v>6</v>
      </c>
      <c r="L2" s="7"/>
      <c r="M2" s="3" t="s">
        <v>7</v>
      </c>
    </row>
    <row r="3" spans="1:13" x14ac:dyDescent="0.2">
      <c r="A3" s="3"/>
      <c r="B3" s="3"/>
      <c r="C3" s="3"/>
      <c r="D3" s="3"/>
      <c r="E3" s="8">
        <v>45323</v>
      </c>
      <c r="F3" s="8">
        <v>45324</v>
      </c>
      <c r="G3" s="8">
        <v>45325</v>
      </c>
      <c r="H3" s="8">
        <v>45326</v>
      </c>
      <c r="I3" s="8">
        <v>45327</v>
      </c>
      <c r="J3" s="7" t="s">
        <v>8</v>
      </c>
      <c r="K3" s="3"/>
      <c r="L3" s="7"/>
      <c r="M3" s="3"/>
    </row>
    <row r="4" spans="1:13" x14ac:dyDescent="0.2">
      <c r="A4" s="7"/>
      <c r="B4" s="7"/>
      <c r="C4" s="7"/>
      <c r="D4" s="9"/>
      <c r="E4" s="8"/>
      <c r="F4" s="8"/>
      <c r="G4" s="8"/>
      <c r="H4" s="8"/>
      <c r="I4" s="8"/>
      <c r="J4" s="7"/>
      <c r="K4" s="9"/>
      <c r="L4" s="9"/>
      <c r="M4" s="9"/>
    </row>
    <row r="5" spans="1:13" hidden="1" x14ac:dyDescent="0.2">
      <c r="A5" s="10">
        <v>1</v>
      </c>
      <c r="B5" s="10" t="s">
        <v>9</v>
      </c>
      <c r="C5" s="10" t="s">
        <v>10</v>
      </c>
      <c r="D5" s="11">
        <v>260250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f t="shared" ref="J5:J68" si="0">SUM(E5:I5)</f>
        <v>0</v>
      </c>
      <c r="K5" s="13">
        <f>SUM(J5:J8)</f>
        <v>0</v>
      </c>
      <c r="L5" s="14">
        <v>260250</v>
      </c>
      <c r="M5" s="13">
        <f>D5-K5</f>
        <v>260250</v>
      </c>
    </row>
    <row r="6" spans="1:13" hidden="1" x14ac:dyDescent="0.2">
      <c r="A6" s="10">
        <v>2</v>
      </c>
      <c r="B6" s="10" t="s">
        <v>11</v>
      </c>
      <c r="C6" s="10" t="s">
        <v>10</v>
      </c>
      <c r="D6" s="15"/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f t="shared" si="0"/>
        <v>0</v>
      </c>
      <c r="K6" s="16"/>
      <c r="L6" s="17">
        <v>260250</v>
      </c>
      <c r="M6" s="16"/>
    </row>
    <row r="7" spans="1:13" hidden="1" x14ac:dyDescent="0.2">
      <c r="A7" s="10">
        <v>3</v>
      </c>
      <c r="B7" s="10" t="s">
        <v>12</v>
      </c>
      <c r="C7" s="10" t="s">
        <v>10</v>
      </c>
      <c r="D7" s="15"/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f t="shared" si="0"/>
        <v>0</v>
      </c>
      <c r="K7" s="16"/>
      <c r="L7" s="17">
        <v>260250</v>
      </c>
      <c r="M7" s="16"/>
    </row>
    <row r="8" spans="1:13" hidden="1" x14ac:dyDescent="0.2">
      <c r="A8" s="10">
        <v>4</v>
      </c>
      <c r="B8" s="10" t="s">
        <v>13</v>
      </c>
      <c r="C8" s="10" t="s">
        <v>10</v>
      </c>
      <c r="D8" s="18"/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f t="shared" si="0"/>
        <v>0</v>
      </c>
      <c r="K8" s="19"/>
      <c r="L8" s="20">
        <v>260250</v>
      </c>
      <c r="M8" s="19"/>
    </row>
    <row r="9" spans="1:13" hidden="1" x14ac:dyDescent="0.2">
      <c r="A9" s="10">
        <v>5</v>
      </c>
      <c r="B9" s="10" t="s">
        <v>14</v>
      </c>
      <c r="C9" s="10" t="s">
        <v>15</v>
      </c>
      <c r="D9" s="11">
        <v>10343.979499999999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f t="shared" si="0"/>
        <v>0</v>
      </c>
      <c r="K9" s="11">
        <f>SUM(J9:J12)</f>
        <v>0</v>
      </c>
      <c r="L9" s="22">
        <v>10343.979499999999</v>
      </c>
      <c r="M9" s="11">
        <f>D9-K9</f>
        <v>10343.979499999999</v>
      </c>
    </row>
    <row r="10" spans="1:13" hidden="1" x14ac:dyDescent="0.2">
      <c r="A10" s="10">
        <v>6</v>
      </c>
      <c r="B10" s="10" t="s">
        <v>16</v>
      </c>
      <c r="C10" s="10" t="s">
        <v>15</v>
      </c>
      <c r="D10" s="15"/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f t="shared" si="0"/>
        <v>0</v>
      </c>
      <c r="K10" s="15"/>
      <c r="L10" s="23">
        <v>10343.979499999999</v>
      </c>
      <c r="M10" s="15"/>
    </row>
    <row r="11" spans="1:13" hidden="1" x14ac:dyDescent="0.2">
      <c r="A11" s="10">
        <v>7</v>
      </c>
      <c r="B11" s="10" t="s">
        <v>17</v>
      </c>
      <c r="C11" s="10" t="s">
        <v>15</v>
      </c>
      <c r="D11" s="15"/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f t="shared" si="0"/>
        <v>0</v>
      </c>
      <c r="K11" s="15"/>
      <c r="L11" s="23">
        <v>10343.979499999999</v>
      </c>
      <c r="M11" s="15"/>
    </row>
    <row r="12" spans="1:13" hidden="1" x14ac:dyDescent="0.2">
      <c r="A12" s="10">
        <v>8</v>
      </c>
      <c r="B12" s="10" t="s">
        <v>18</v>
      </c>
      <c r="C12" s="10" t="s">
        <v>15</v>
      </c>
      <c r="D12" s="18"/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f t="shared" si="0"/>
        <v>0</v>
      </c>
      <c r="K12" s="18"/>
      <c r="L12" s="24">
        <v>10343.979499999999</v>
      </c>
      <c r="M12" s="18"/>
    </row>
    <row r="13" spans="1:13" hidden="1" x14ac:dyDescent="0.2">
      <c r="A13" s="10">
        <v>9</v>
      </c>
      <c r="B13" s="10" t="s">
        <v>19</v>
      </c>
      <c r="C13" s="10" t="s">
        <v>20</v>
      </c>
      <c r="D13" s="11">
        <v>15885.723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f t="shared" si="0"/>
        <v>0</v>
      </c>
      <c r="K13" s="13">
        <f>SUM(J13:J16)</f>
        <v>0</v>
      </c>
      <c r="L13" s="14">
        <v>15885.723</v>
      </c>
      <c r="M13" s="13">
        <f>D13-K13</f>
        <v>15885.723</v>
      </c>
    </row>
    <row r="14" spans="1:13" hidden="1" x14ac:dyDescent="0.2">
      <c r="A14" s="10">
        <v>10</v>
      </c>
      <c r="B14" s="10" t="s">
        <v>21</v>
      </c>
      <c r="C14" s="10" t="s">
        <v>20</v>
      </c>
      <c r="D14" s="15"/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f t="shared" si="0"/>
        <v>0</v>
      </c>
      <c r="K14" s="16"/>
      <c r="L14" s="17">
        <v>15885.723</v>
      </c>
      <c r="M14" s="16"/>
    </row>
    <row r="15" spans="1:13" hidden="1" x14ac:dyDescent="0.2">
      <c r="A15" s="10">
        <v>11</v>
      </c>
      <c r="B15" s="10" t="s">
        <v>22</v>
      </c>
      <c r="C15" s="10" t="s">
        <v>20</v>
      </c>
      <c r="D15" s="15"/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f t="shared" si="0"/>
        <v>0</v>
      </c>
      <c r="K15" s="16"/>
      <c r="L15" s="17">
        <v>15885.723</v>
      </c>
      <c r="M15" s="16"/>
    </row>
    <row r="16" spans="1:13" hidden="1" x14ac:dyDescent="0.2">
      <c r="A16" s="10">
        <v>12</v>
      </c>
      <c r="B16" s="10" t="s">
        <v>23</v>
      </c>
      <c r="C16" s="10" t="s">
        <v>20</v>
      </c>
      <c r="D16" s="18"/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f t="shared" si="0"/>
        <v>0</v>
      </c>
      <c r="K16" s="19"/>
      <c r="L16" s="20">
        <v>15885.723</v>
      </c>
      <c r="M16" s="19"/>
    </row>
    <row r="17" spans="1:13" hidden="1" x14ac:dyDescent="0.2">
      <c r="A17" s="10">
        <v>13</v>
      </c>
      <c r="B17" s="10" t="s">
        <v>24</v>
      </c>
      <c r="C17" s="10" t="s">
        <v>25</v>
      </c>
      <c r="D17" s="11">
        <v>5375.03</v>
      </c>
      <c r="E17" s="21">
        <v>0</v>
      </c>
      <c r="F17" s="21">
        <v>44</v>
      </c>
      <c r="G17" s="21">
        <v>0</v>
      </c>
      <c r="H17" s="21">
        <v>0</v>
      </c>
      <c r="I17" s="21">
        <v>0</v>
      </c>
      <c r="J17" s="21">
        <f t="shared" si="0"/>
        <v>44</v>
      </c>
      <c r="K17" s="11">
        <f>SUM(J17:J20)</f>
        <v>83</v>
      </c>
      <c r="L17" s="22">
        <v>5292.03</v>
      </c>
      <c r="M17" s="11">
        <f>D17-K17</f>
        <v>5292.03</v>
      </c>
    </row>
    <row r="18" spans="1:13" hidden="1" x14ac:dyDescent="0.2">
      <c r="A18" s="10">
        <v>14</v>
      </c>
      <c r="B18" s="10" t="s">
        <v>26</v>
      </c>
      <c r="C18" s="10" t="s">
        <v>25</v>
      </c>
      <c r="D18" s="15"/>
      <c r="E18" s="21">
        <v>0</v>
      </c>
      <c r="F18" s="21">
        <v>39</v>
      </c>
      <c r="G18" s="21">
        <v>0</v>
      </c>
      <c r="H18" s="21">
        <v>0</v>
      </c>
      <c r="I18" s="21">
        <v>0</v>
      </c>
      <c r="J18" s="21">
        <f t="shared" si="0"/>
        <v>39</v>
      </c>
      <c r="K18" s="15"/>
      <c r="L18" s="23">
        <v>5292.03</v>
      </c>
      <c r="M18" s="15"/>
    </row>
    <row r="19" spans="1:13" hidden="1" x14ac:dyDescent="0.2">
      <c r="A19" s="10">
        <v>15</v>
      </c>
      <c r="B19" s="10" t="s">
        <v>27</v>
      </c>
      <c r="C19" s="10" t="s">
        <v>25</v>
      </c>
      <c r="D19" s="15"/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f t="shared" si="0"/>
        <v>0</v>
      </c>
      <c r="K19" s="15"/>
      <c r="L19" s="23">
        <v>5292.03</v>
      </c>
      <c r="M19" s="15"/>
    </row>
    <row r="20" spans="1:13" hidden="1" x14ac:dyDescent="0.2">
      <c r="A20" s="10">
        <v>16</v>
      </c>
      <c r="B20" s="10" t="s">
        <v>28</v>
      </c>
      <c r="C20" s="10" t="s">
        <v>25</v>
      </c>
      <c r="D20" s="18"/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f t="shared" si="0"/>
        <v>0</v>
      </c>
      <c r="K20" s="18"/>
      <c r="L20" s="24">
        <v>5292.03</v>
      </c>
      <c r="M20" s="18"/>
    </row>
    <row r="21" spans="1:13" hidden="1" x14ac:dyDescent="0.2">
      <c r="A21" s="10">
        <v>17</v>
      </c>
      <c r="B21" s="10" t="s">
        <v>29</v>
      </c>
      <c r="C21" s="10" t="s">
        <v>30</v>
      </c>
      <c r="D21" s="11">
        <v>4548.3100000000004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f t="shared" si="0"/>
        <v>0</v>
      </c>
      <c r="K21" s="13">
        <f>SUM(J21:J28)</f>
        <v>0</v>
      </c>
      <c r="L21" s="14">
        <v>4548.3100000000004</v>
      </c>
      <c r="M21" s="13">
        <f>D21-K21</f>
        <v>4548.3100000000004</v>
      </c>
    </row>
    <row r="22" spans="1:13" hidden="1" x14ac:dyDescent="0.2">
      <c r="A22" s="10">
        <v>18</v>
      </c>
      <c r="B22" s="10" t="s">
        <v>31</v>
      </c>
      <c r="C22" s="10" t="s">
        <v>30</v>
      </c>
      <c r="D22" s="15"/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f t="shared" si="0"/>
        <v>0</v>
      </c>
      <c r="K22" s="16"/>
      <c r="L22" s="17">
        <v>4548.3100000000004</v>
      </c>
      <c r="M22" s="16"/>
    </row>
    <row r="23" spans="1:13" hidden="1" x14ac:dyDescent="0.2">
      <c r="A23" s="10">
        <v>19</v>
      </c>
      <c r="B23" s="10" t="s">
        <v>32</v>
      </c>
      <c r="C23" s="10" t="s">
        <v>30</v>
      </c>
      <c r="D23" s="15"/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f t="shared" si="0"/>
        <v>0</v>
      </c>
      <c r="K23" s="16"/>
      <c r="L23" s="17">
        <v>4548.3100000000004</v>
      </c>
      <c r="M23" s="16"/>
    </row>
    <row r="24" spans="1:13" hidden="1" x14ac:dyDescent="0.2">
      <c r="A24" s="10">
        <v>20</v>
      </c>
      <c r="B24" s="10" t="s">
        <v>33</v>
      </c>
      <c r="C24" s="10" t="s">
        <v>30</v>
      </c>
      <c r="D24" s="15"/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f t="shared" si="0"/>
        <v>0</v>
      </c>
      <c r="K24" s="16"/>
      <c r="L24" s="17">
        <v>4548.3100000000004</v>
      </c>
      <c r="M24" s="16"/>
    </row>
    <row r="25" spans="1:13" hidden="1" x14ac:dyDescent="0.2">
      <c r="A25" s="10">
        <v>21</v>
      </c>
      <c r="B25" s="10" t="s">
        <v>34</v>
      </c>
      <c r="C25" s="10" t="s">
        <v>35</v>
      </c>
      <c r="D25" s="15"/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f t="shared" si="0"/>
        <v>0</v>
      </c>
      <c r="K25" s="16"/>
      <c r="L25" s="17">
        <v>4548.3100000000004</v>
      </c>
      <c r="M25" s="16"/>
    </row>
    <row r="26" spans="1:13" hidden="1" x14ac:dyDescent="0.2">
      <c r="A26" s="10">
        <v>22</v>
      </c>
      <c r="B26" s="10" t="s">
        <v>36</v>
      </c>
      <c r="C26" s="10" t="s">
        <v>35</v>
      </c>
      <c r="D26" s="15"/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f t="shared" si="0"/>
        <v>0</v>
      </c>
      <c r="K26" s="16"/>
      <c r="L26" s="17">
        <v>4548.3100000000004</v>
      </c>
      <c r="M26" s="16"/>
    </row>
    <row r="27" spans="1:13" hidden="1" x14ac:dyDescent="0.2">
      <c r="A27" s="10">
        <v>23</v>
      </c>
      <c r="B27" s="10" t="s">
        <v>37</v>
      </c>
      <c r="C27" s="10" t="s">
        <v>35</v>
      </c>
      <c r="D27" s="15"/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f t="shared" si="0"/>
        <v>0</v>
      </c>
      <c r="K27" s="16"/>
      <c r="L27" s="17">
        <v>4548.3100000000004</v>
      </c>
      <c r="M27" s="16"/>
    </row>
    <row r="28" spans="1:13" hidden="1" x14ac:dyDescent="0.2">
      <c r="A28" s="10">
        <v>24</v>
      </c>
      <c r="B28" s="10" t="s">
        <v>38</v>
      </c>
      <c r="C28" s="10" t="s">
        <v>35</v>
      </c>
      <c r="D28" s="18"/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f t="shared" si="0"/>
        <v>0</v>
      </c>
      <c r="K28" s="19"/>
      <c r="L28" s="20">
        <v>4548.3100000000004</v>
      </c>
      <c r="M28" s="19"/>
    </row>
    <row r="29" spans="1:13" hidden="1" x14ac:dyDescent="0.2">
      <c r="A29" s="10">
        <v>25</v>
      </c>
      <c r="B29" s="10" t="s">
        <v>39</v>
      </c>
      <c r="C29" s="10" t="s">
        <v>40</v>
      </c>
      <c r="D29" s="11">
        <v>21536.61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f t="shared" si="0"/>
        <v>0</v>
      </c>
      <c r="K29" s="11">
        <f>SUM(J29:J32)</f>
        <v>654</v>
      </c>
      <c r="L29" s="22">
        <v>20882.61</v>
      </c>
      <c r="M29" s="11">
        <f>D29-K29</f>
        <v>20882.61</v>
      </c>
    </row>
    <row r="30" spans="1:13" hidden="1" x14ac:dyDescent="0.2">
      <c r="A30" s="10">
        <v>26</v>
      </c>
      <c r="B30" s="10" t="s">
        <v>41</v>
      </c>
      <c r="C30" s="10" t="s">
        <v>40</v>
      </c>
      <c r="D30" s="15"/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f t="shared" si="0"/>
        <v>0</v>
      </c>
      <c r="K30" s="15"/>
      <c r="L30" s="23">
        <v>20882.61</v>
      </c>
      <c r="M30" s="15"/>
    </row>
    <row r="31" spans="1:13" hidden="1" x14ac:dyDescent="0.2">
      <c r="A31" s="10">
        <v>27</v>
      </c>
      <c r="B31" s="10" t="s">
        <v>42</v>
      </c>
      <c r="C31" s="10" t="s">
        <v>40</v>
      </c>
      <c r="D31" s="15"/>
      <c r="E31" s="21">
        <v>588</v>
      </c>
      <c r="F31" s="21">
        <v>66</v>
      </c>
      <c r="G31" s="21">
        <v>0</v>
      </c>
      <c r="H31" s="21">
        <v>0</v>
      </c>
      <c r="I31" s="21">
        <v>0</v>
      </c>
      <c r="J31" s="21">
        <f t="shared" si="0"/>
        <v>654</v>
      </c>
      <c r="K31" s="15"/>
      <c r="L31" s="23">
        <v>20882.61</v>
      </c>
      <c r="M31" s="15"/>
    </row>
    <row r="32" spans="1:13" hidden="1" x14ac:dyDescent="0.2">
      <c r="A32" s="10">
        <v>28</v>
      </c>
      <c r="B32" s="10" t="s">
        <v>43</v>
      </c>
      <c r="C32" s="10" t="s">
        <v>40</v>
      </c>
      <c r="D32" s="18"/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f t="shared" si="0"/>
        <v>0</v>
      </c>
      <c r="K32" s="18"/>
      <c r="L32" s="24">
        <v>20882.61</v>
      </c>
      <c r="M32" s="18"/>
    </row>
    <row r="33" spans="1:13" hidden="1" x14ac:dyDescent="0.2">
      <c r="A33" s="10">
        <v>29</v>
      </c>
      <c r="B33" s="10" t="s">
        <v>44</v>
      </c>
      <c r="C33" s="10" t="s">
        <v>45</v>
      </c>
      <c r="D33" s="11">
        <v>257250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f t="shared" si="0"/>
        <v>0</v>
      </c>
      <c r="K33" s="13">
        <f>SUM(J33:J36)</f>
        <v>0</v>
      </c>
      <c r="L33" s="14">
        <v>257250</v>
      </c>
      <c r="M33" s="13">
        <f>D33-K33</f>
        <v>257250</v>
      </c>
    </row>
    <row r="34" spans="1:13" hidden="1" x14ac:dyDescent="0.2">
      <c r="A34" s="10">
        <v>30</v>
      </c>
      <c r="B34" s="10" t="s">
        <v>46</v>
      </c>
      <c r="C34" s="10" t="s">
        <v>45</v>
      </c>
      <c r="D34" s="15"/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f t="shared" si="0"/>
        <v>0</v>
      </c>
      <c r="K34" s="16"/>
      <c r="L34" s="17">
        <v>257250</v>
      </c>
      <c r="M34" s="16"/>
    </row>
    <row r="35" spans="1:13" hidden="1" x14ac:dyDescent="0.2">
      <c r="A35" s="10">
        <v>31</v>
      </c>
      <c r="B35" s="10" t="s">
        <v>47</v>
      </c>
      <c r="C35" s="10" t="s">
        <v>45</v>
      </c>
      <c r="D35" s="15"/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f t="shared" si="0"/>
        <v>0</v>
      </c>
      <c r="K35" s="16"/>
      <c r="L35" s="17">
        <v>257250</v>
      </c>
      <c r="M35" s="16"/>
    </row>
    <row r="36" spans="1:13" hidden="1" x14ac:dyDescent="0.2">
      <c r="A36" s="10">
        <v>32</v>
      </c>
      <c r="B36" s="10" t="s">
        <v>48</v>
      </c>
      <c r="C36" s="10" t="s">
        <v>45</v>
      </c>
      <c r="D36" s="18"/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f t="shared" si="0"/>
        <v>0</v>
      </c>
      <c r="K36" s="19"/>
      <c r="L36" s="20">
        <v>257250</v>
      </c>
      <c r="M36" s="19"/>
    </row>
    <row r="37" spans="1:13" hidden="1" x14ac:dyDescent="0.2">
      <c r="A37" s="10">
        <v>33</v>
      </c>
      <c r="B37" s="10" t="s">
        <v>49</v>
      </c>
      <c r="C37" s="10" t="s">
        <v>50</v>
      </c>
      <c r="D37" s="11">
        <v>15561.89</v>
      </c>
      <c r="E37" s="21">
        <v>0</v>
      </c>
      <c r="F37" s="21">
        <v>335</v>
      </c>
      <c r="G37" s="21">
        <v>0</v>
      </c>
      <c r="H37" s="21">
        <v>0</v>
      </c>
      <c r="I37" s="21">
        <v>0</v>
      </c>
      <c r="J37" s="21">
        <f t="shared" si="0"/>
        <v>335</v>
      </c>
      <c r="K37" s="11">
        <f>SUM(J37:J64)</f>
        <v>914</v>
      </c>
      <c r="L37" s="22">
        <v>14647.89</v>
      </c>
      <c r="M37" s="11">
        <f>D37-K37</f>
        <v>14647.89</v>
      </c>
    </row>
    <row r="38" spans="1:13" hidden="1" x14ac:dyDescent="0.2">
      <c r="A38" s="10">
        <v>34</v>
      </c>
      <c r="B38" s="10" t="s">
        <v>51</v>
      </c>
      <c r="C38" s="10" t="s">
        <v>50</v>
      </c>
      <c r="D38" s="15"/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f t="shared" si="0"/>
        <v>0</v>
      </c>
      <c r="K38" s="15"/>
      <c r="L38" s="23">
        <v>14647.89</v>
      </c>
      <c r="M38" s="15"/>
    </row>
    <row r="39" spans="1:13" hidden="1" x14ac:dyDescent="0.2">
      <c r="A39" s="10">
        <v>35</v>
      </c>
      <c r="B39" s="10" t="s">
        <v>52</v>
      </c>
      <c r="C39" s="10" t="s">
        <v>50</v>
      </c>
      <c r="D39" s="15"/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f t="shared" si="0"/>
        <v>0</v>
      </c>
      <c r="K39" s="15"/>
      <c r="L39" s="23">
        <v>14647.89</v>
      </c>
      <c r="M39" s="15"/>
    </row>
    <row r="40" spans="1:13" hidden="1" x14ac:dyDescent="0.2">
      <c r="A40" s="10">
        <v>36</v>
      </c>
      <c r="B40" s="10" t="s">
        <v>53</v>
      </c>
      <c r="C40" s="10" t="s">
        <v>50</v>
      </c>
      <c r="D40" s="15"/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f t="shared" si="0"/>
        <v>0</v>
      </c>
      <c r="K40" s="15"/>
      <c r="L40" s="23">
        <v>14647.89</v>
      </c>
      <c r="M40" s="15"/>
    </row>
    <row r="41" spans="1:13" hidden="1" x14ac:dyDescent="0.2">
      <c r="A41" s="10">
        <v>37</v>
      </c>
      <c r="B41" s="10" t="s">
        <v>54</v>
      </c>
      <c r="C41" s="10" t="s">
        <v>55</v>
      </c>
      <c r="D41" s="15"/>
      <c r="E41" s="21">
        <v>0</v>
      </c>
      <c r="F41" s="21">
        <v>0</v>
      </c>
      <c r="G41" s="21">
        <v>0</v>
      </c>
      <c r="H41" s="21">
        <v>0</v>
      </c>
      <c r="I41" s="21">
        <v>468</v>
      </c>
      <c r="J41" s="21">
        <f t="shared" si="0"/>
        <v>468</v>
      </c>
      <c r="K41" s="15"/>
      <c r="L41" s="23">
        <v>14647.89</v>
      </c>
      <c r="M41" s="15"/>
    </row>
    <row r="42" spans="1:13" hidden="1" x14ac:dyDescent="0.2">
      <c r="A42" s="10">
        <v>38</v>
      </c>
      <c r="B42" s="10" t="s">
        <v>56</v>
      </c>
      <c r="C42" s="10" t="s">
        <v>55</v>
      </c>
      <c r="D42" s="15"/>
      <c r="E42" s="21">
        <v>0</v>
      </c>
      <c r="F42" s="21">
        <v>111</v>
      </c>
      <c r="G42" s="21">
        <v>0</v>
      </c>
      <c r="H42" s="21">
        <v>0</v>
      </c>
      <c r="I42" s="21">
        <v>0</v>
      </c>
      <c r="J42" s="21">
        <f t="shared" si="0"/>
        <v>111</v>
      </c>
      <c r="K42" s="15"/>
      <c r="L42" s="23">
        <v>14647.89</v>
      </c>
      <c r="M42" s="15"/>
    </row>
    <row r="43" spans="1:13" hidden="1" x14ac:dyDescent="0.2">
      <c r="A43" s="10">
        <v>39</v>
      </c>
      <c r="B43" s="10" t="s">
        <v>57</v>
      </c>
      <c r="C43" s="10" t="s">
        <v>55</v>
      </c>
      <c r="D43" s="15"/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f t="shared" si="0"/>
        <v>0</v>
      </c>
      <c r="K43" s="15"/>
      <c r="L43" s="23">
        <v>14647.89</v>
      </c>
      <c r="M43" s="15"/>
    </row>
    <row r="44" spans="1:13" hidden="1" x14ac:dyDescent="0.2">
      <c r="A44" s="10">
        <v>40</v>
      </c>
      <c r="B44" s="10" t="s">
        <v>58</v>
      </c>
      <c r="C44" s="10" t="s">
        <v>55</v>
      </c>
      <c r="D44" s="15"/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f t="shared" si="0"/>
        <v>0</v>
      </c>
      <c r="K44" s="15"/>
      <c r="L44" s="23">
        <v>14647.89</v>
      </c>
      <c r="M44" s="15"/>
    </row>
    <row r="45" spans="1:13" hidden="1" x14ac:dyDescent="0.2">
      <c r="A45" s="10">
        <v>41</v>
      </c>
      <c r="B45" s="10" t="s">
        <v>59</v>
      </c>
      <c r="C45" s="10" t="s">
        <v>60</v>
      </c>
      <c r="D45" s="15"/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f t="shared" si="0"/>
        <v>0</v>
      </c>
      <c r="K45" s="15"/>
      <c r="L45" s="23">
        <v>14647.89</v>
      </c>
      <c r="M45" s="15"/>
    </row>
    <row r="46" spans="1:13" hidden="1" x14ac:dyDescent="0.2">
      <c r="A46" s="10">
        <v>42</v>
      </c>
      <c r="B46" s="10" t="s">
        <v>61</v>
      </c>
      <c r="C46" s="10" t="s">
        <v>60</v>
      </c>
      <c r="D46" s="15"/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f t="shared" si="0"/>
        <v>0</v>
      </c>
      <c r="K46" s="15"/>
      <c r="L46" s="23">
        <v>14647.89</v>
      </c>
      <c r="M46" s="15"/>
    </row>
    <row r="47" spans="1:13" hidden="1" x14ac:dyDescent="0.2">
      <c r="A47" s="10">
        <v>43</v>
      </c>
      <c r="B47" s="10" t="s">
        <v>62</v>
      </c>
      <c r="C47" s="10" t="s">
        <v>60</v>
      </c>
      <c r="D47" s="15"/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f t="shared" si="0"/>
        <v>0</v>
      </c>
      <c r="K47" s="15"/>
      <c r="L47" s="23">
        <v>14647.89</v>
      </c>
      <c r="M47" s="15"/>
    </row>
    <row r="48" spans="1:13" hidden="1" x14ac:dyDescent="0.2">
      <c r="A48" s="10">
        <v>44</v>
      </c>
      <c r="B48" s="10" t="s">
        <v>63</v>
      </c>
      <c r="C48" s="10" t="s">
        <v>60</v>
      </c>
      <c r="D48" s="15"/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f t="shared" si="0"/>
        <v>0</v>
      </c>
      <c r="K48" s="15"/>
      <c r="L48" s="23">
        <v>14647.89</v>
      </c>
      <c r="M48" s="15"/>
    </row>
    <row r="49" spans="1:13" hidden="1" x14ac:dyDescent="0.2">
      <c r="A49" s="10">
        <v>45</v>
      </c>
      <c r="B49" s="10" t="s">
        <v>64</v>
      </c>
      <c r="C49" s="10" t="s">
        <v>65</v>
      </c>
      <c r="D49" s="15"/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f t="shared" si="0"/>
        <v>0</v>
      </c>
      <c r="K49" s="15"/>
      <c r="L49" s="23">
        <v>14647.89</v>
      </c>
      <c r="M49" s="15"/>
    </row>
    <row r="50" spans="1:13" hidden="1" x14ac:dyDescent="0.2">
      <c r="A50" s="10">
        <v>46</v>
      </c>
      <c r="B50" s="10" t="s">
        <v>66</v>
      </c>
      <c r="C50" s="10" t="s">
        <v>65</v>
      </c>
      <c r="D50" s="15"/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f t="shared" si="0"/>
        <v>0</v>
      </c>
      <c r="K50" s="15"/>
      <c r="L50" s="23">
        <v>14647.89</v>
      </c>
      <c r="M50" s="15"/>
    </row>
    <row r="51" spans="1:13" hidden="1" x14ac:dyDescent="0.2">
      <c r="A51" s="10">
        <v>47</v>
      </c>
      <c r="B51" s="10" t="s">
        <v>67</v>
      </c>
      <c r="C51" s="10" t="s">
        <v>65</v>
      </c>
      <c r="D51" s="15"/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f t="shared" si="0"/>
        <v>0</v>
      </c>
      <c r="K51" s="15"/>
      <c r="L51" s="23">
        <v>14647.89</v>
      </c>
      <c r="M51" s="15"/>
    </row>
    <row r="52" spans="1:13" hidden="1" x14ac:dyDescent="0.2">
      <c r="A52" s="10">
        <v>48</v>
      </c>
      <c r="B52" s="10" t="s">
        <v>68</v>
      </c>
      <c r="C52" s="10" t="s">
        <v>65</v>
      </c>
      <c r="D52" s="15"/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f t="shared" si="0"/>
        <v>0</v>
      </c>
      <c r="K52" s="15"/>
      <c r="L52" s="23">
        <v>14647.89</v>
      </c>
      <c r="M52" s="15"/>
    </row>
    <row r="53" spans="1:13" hidden="1" x14ac:dyDescent="0.2">
      <c r="A53" s="10">
        <v>49</v>
      </c>
      <c r="B53" s="10" t="s">
        <v>69</v>
      </c>
      <c r="C53" s="10" t="s">
        <v>70</v>
      </c>
      <c r="D53" s="15"/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f t="shared" si="0"/>
        <v>0</v>
      </c>
      <c r="K53" s="15"/>
      <c r="L53" s="23">
        <v>14647.89</v>
      </c>
      <c r="M53" s="15"/>
    </row>
    <row r="54" spans="1:13" hidden="1" x14ac:dyDescent="0.2">
      <c r="A54" s="10">
        <v>50</v>
      </c>
      <c r="B54" s="10" t="s">
        <v>71</v>
      </c>
      <c r="C54" s="10" t="s">
        <v>70</v>
      </c>
      <c r="D54" s="15"/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f t="shared" si="0"/>
        <v>0</v>
      </c>
      <c r="K54" s="15"/>
      <c r="L54" s="23">
        <v>14647.89</v>
      </c>
      <c r="M54" s="15"/>
    </row>
    <row r="55" spans="1:13" hidden="1" x14ac:dyDescent="0.2">
      <c r="A55" s="10">
        <v>51</v>
      </c>
      <c r="B55" s="10" t="s">
        <v>72</v>
      </c>
      <c r="C55" s="10" t="s">
        <v>70</v>
      </c>
      <c r="D55" s="15"/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f t="shared" si="0"/>
        <v>0</v>
      </c>
      <c r="K55" s="15"/>
      <c r="L55" s="23">
        <v>14647.89</v>
      </c>
      <c r="M55" s="15"/>
    </row>
    <row r="56" spans="1:13" hidden="1" x14ac:dyDescent="0.2">
      <c r="A56" s="10">
        <v>52</v>
      </c>
      <c r="B56" s="10" t="s">
        <v>73</v>
      </c>
      <c r="C56" s="10" t="s">
        <v>70</v>
      </c>
      <c r="D56" s="15"/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f t="shared" si="0"/>
        <v>0</v>
      </c>
      <c r="K56" s="15"/>
      <c r="L56" s="23">
        <v>14647.89</v>
      </c>
      <c r="M56" s="15"/>
    </row>
    <row r="57" spans="1:13" hidden="1" x14ac:dyDescent="0.2">
      <c r="A57" s="10">
        <v>53</v>
      </c>
      <c r="B57" s="10" t="s">
        <v>74</v>
      </c>
      <c r="C57" s="10" t="s">
        <v>75</v>
      </c>
      <c r="D57" s="15"/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f t="shared" si="0"/>
        <v>0</v>
      </c>
      <c r="K57" s="15"/>
      <c r="L57" s="23">
        <v>14647.89</v>
      </c>
      <c r="M57" s="15"/>
    </row>
    <row r="58" spans="1:13" hidden="1" x14ac:dyDescent="0.2">
      <c r="A58" s="10">
        <v>54</v>
      </c>
      <c r="B58" s="10" t="s">
        <v>76</v>
      </c>
      <c r="C58" s="10" t="s">
        <v>75</v>
      </c>
      <c r="D58" s="15"/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f t="shared" si="0"/>
        <v>0</v>
      </c>
      <c r="K58" s="15"/>
      <c r="L58" s="23">
        <v>14647.89</v>
      </c>
      <c r="M58" s="15"/>
    </row>
    <row r="59" spans="1:13" hidden="1" x14ac:dyDescent="0.2">
      <c r="A59" s="10">
        <v>55</v>
      </c>
      <c r="B59" s="10" t="s">
        <v>77</v>
      </c>
      <c r="C59" s="10" t="s">
        <v>75</v>
      </c>
      <c r="D59" s="15"/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f t="shared" si="0"/>
        <v>0</v>
      </c>
      <c r="K59" s="15"/>
      <c r="L59" s="23">
        <v>14647.89</v>
      </c>
      <c r="M59" s="15"/>
    </row>
    <row r="60" spans="1:13" hidden="1" x14ac:dyDescent="0.2">
      <c r="A60" s="10">
        <v>56</v>
      </c>
      <c r="B60" s="10" t="s">
        <v>78</v>
      </c>
      <c r="C60" s="10" t="s">
        <v>75</v>
      </c>
      <c r="D60" s="15"/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f t="shared" si="0"/>
        <v>0</v>
      </c>
      <c r="K60" s="15"/>
      <c r="L60" s="23">
        <v>14647.89</v>
      </c>
      <c r="M60" s="15"/>
    </row>
    <row r="61" spans="1:13" hidden="1" x14ac:dyDescent="0.2">
      <c r="A61" s="10">
        <v>57</v>
      </c>
      <c r="B61" s="10" t="s">
        <v>79</v>
      </c>
      <c r="C61" s="10" t="s">
        <v>80</v>
      </c>
      <c r="D61" s="15"/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f t="shared" si="0"/>
        <v>0</v>
      </c>
      <c r="K61" s="15"/>
      <c r="L61" s="23">
        <v>14647.89</v>
      </c>
      <c r="M61" s="15"/>
    </row>
    <row r="62" spans="1:13" hidden="1" x14ac:dyDescent="0.2">
      <c r="A62" s="10">
        <v>58</v>
      </c>
      <c r="B62" s="10" t="s">
        <v>81</v>
      </c>
      <c r="C62" s="10" t="s">
        <v>80</v>
      </c>
      <c r="D62" s="15"/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f t="shared" si="0"/>
        <v>0</v>
      </c>
      <c r="K62" s="15"/>
      <c r="L62" s="23">
        <v>14647.89</v>
      </c>
      <c r="M62" s="15"/>
    </row>
    <row r="63" spans="1:13" hidden="1" x14ac:dyDescent="0.2">
      <c r="A63" s="10">
        <v>59</v>
      </c>
      <c r="B63" s="10" t="s">
        <v>82</v>
      </c>
      <c r="C63" s="10" t="s">
        <v>80</v>
      </c>
      <c r="D63" s="15"/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f t="shared" si="0"/>
        <v>0</v>
      </c>
      <c r="K63" s="15"/>
      <c r="L63" s="23">
        <v>14647.89</v>
      </c>
      <c r="M63" s="15"/>
    </row>
    <row r="64" spans="1:13" hidden="1" x14ac:dyDescent="0.2">
      <c r="A64" s="10">
        <v>60</v>
      </c>
      <c r="B64" s="10" t="s">
        <v>83</v>
      </c>
      <c r="C64" s="10" t="s">
        <v>80</v>
      </c>
      <c r="D64" s="18"/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f t="shared" si="0"/>
        <v>0</v>
      </c>
      <c r="K64" s="18"/>
      <c r="L64" s="24">
        <v>14647.89</v>
      </c>
      <c r="M64" s="18"/>
    </row>
    <row r="65" spans="1:13" hidden="1" x14ac:dyDescent="0.2">
      <c r="A65" s="10">
        <v>61</v>
      </c>
      <c r="B65" s="10" t="s">
        <v>84</v>
      </c>
      <c r="C65" s="10" t="s">
        <v>85</v>
      </c>
      <c r="D65" s="11">
        <v>6000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f t="shared" si="0"/>
        <v>0</v>
      </c>
      <c r="K65" s="13">
        <f>SUM(J65:J68)</f>
        <v>0</v>
      </c>
      <c r="L65" s="14">
        <v>6000</v>
      </c>
      <c r="M65" s="13">
        <f>D65-K65</f>
        <v>6000</v>
      </c>
    </row>
    <row r="66" spans="1:13" hidden="1" x14ac:dyDescent="0.2">
      <c r="A66" s="10">
        <v>62</v>
      </c>
      <c r="B66" s="10" t="s">
        <v>86</v>
      </c>
      <c r="C66" s="10" t="s">
        <v>85</v>
      </c>
      <c r="D66" s="15"/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f t="shared" si="0"/>
        <v>0</v>
      </c>
      <c r="K66" s="16"/>
      <c r="L66" s="17">
        <v>6000</v>
      </c>
      <c r="M66" s="16"/>
    </row>
    <row r="67" spans="1:13" hidden="1" x14ac:dyDescent="0.2">
      <c r="A67" s="10">
        <v>63</v>
      </c>
      <c r="B67" s="10" t="s">
        <v>87</v>
      </c>
      <c r="C67" s="10" t="s">
        <v>85</v>
      </c>
      <c r="D67" s="15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f t="shared" si="0"/>
        <v>0</v>
      </c>
      <c r="K67" s="16"/>
      <c r="L67" s="17">
        <v>6000</v>
      </c>
      <c r="M67" s="16"/>
    </row>
    <row r="68" spans="1:13" hidden="1" x14ac:dyDescent="0.2">
      <c r="A68" s="10">
        <v>64</v>
      </c>
      <c r="B68" s="10" t="s">
        <v>88</v>
      </c>
      <c r="C68" s="10" t="s">
        <v>85</v>
      </c>
      <c r="D68" s="18"/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f t="shared" si="0"/>
        <v>0</v>
      </c>
      <c r="K68" s="19"/>
      <c r="L68" s="20">
        <v>6000</v>
      </c>
      <c r="M68" s="19"/>
    </row>
    <row r="69" spans="1:13" hidden="1" x14ac:dyDescent="0.2">
      <c r="A69" s="10">
        <v>65</v>
      </c>
      <c r="B69" s="10" t="s">
        <v>89</v>
      </c>
      <c r="C69" s="10" t="s">
        <v>90</v>
      </c>
      <c r="D69" s="11">
        <v>3679.7200000000003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f t="shared" ref="J69:J132" si="1">SUM(E69:I69)</f>
        <v>0</v>
      </c>
      <c r="K69" s="11">
        <f>SUM(J69:J72)</f>
        <v>0</v>
      </c>
      <c r="L69" s="22">
        <v>3679.7200000000003</v>
      </c>
      <c r="M69" s="11">
        <f>D69-K69</f>
        <v>3679.7200000000003</v>
      </c>
    </row>
    <row r="70" spans="1:13" hidden="1" x14ac:dyDescent="0.2">
      <c r="A70" s="10">
        <v>66</v>
      </c>
      <c r="B70" s="10" t="s">
        <v>91</v>
      </c>
      <c r="C70" s="10" t="s">
        <v>90</v>
      </c>
      <c r="D70" s="15"/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f t="shared" si="1"/>
        <v>0</v>
      </c>
      <c r="K70" s="15"/>
      <c r="L70" s="23">
        <v>3679.7200000000003</v>
      </c>
      <c r="M70" s="15"/>
    </row>
    <row r="71" spans="1:13" hidden="1" x14ac:dyDescent="0.2">
      <c r="A71" s="10">
        <v>67</v>
      </c>
      <c r="B71" s="10" t="s">
        <v>92</v>
      </c>
      <c r="C71" s="10" t="s">
        <v>90</v>
      </c>
      <c r="D71" s="15"/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f t="shared" si="1"/>
        <v>0</v>
      </c>
      <c r="K71" s="15"/>
      <c r="L71" s="23">
        <v>3679.7200000000003</v>
      </c>
      <c r="M71" s="15"/>
    </row>
    <row r="72" spans="1:13" hidden="1" x14ac:dyDescent="0.2">
      <c r="A72" s="10">
        <v>68</v>
      </c>
      <c r="B72" s="10" t="s">
        <v>93</v>
      </c>
      <c r="C72" s="10" t="s">
        <v>90</v>
      </c>
      <c r="D72" s="18"/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f t="shared" si="1"/>
        <v>0</v>
      </c>
      <c r="K72" s="18"/>
      <c r="L72" s="24">
        <v>3679.7200000000003</v>
      </c>
      <c r="M72" s="18"/>
    </row>
    <row r="73" spans="1:13" hidden="1" x14ac:dyDescent="0.2">
      <c r="A73" s="10">
        <v>69</v>
      </c>
      <c r="B73" s="10" t="s">
        <v>94</v>
      </c>
      <c r="C73" s="10" t="s">
        <v>95</v>
      </c>
      <c r="D73" s="11">
        <v>5623.8399999999992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f t="shared" si="1"/>
        <v>0</v>
      </c>
      <c r="K73" s="13">
        <f>SUM(J73:J76)</f>
        <v>0</v>
      </c>
      <c r="L73" s="14">
        <v>5623.8399999999992</v>
      </c>
      <c r="M73" s="13">
        <f>D73-K73</f>
        <v>5623.8399999999992</v>
      </c>
    </row>
    <row r="74" spans="1:13" hidden="1" x14ac:dyDescent="0.2">
      <c r="A74" s="10">
        <v>70</v>
      </c>
      <c r="B74" s="10" t="s">
        <v>96</v>
      </c>
      <c r="C74" s="10" t="s">
        <v>95</v>
      </c>
      <c r="D74" s="15"/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f t="shared" si="1"/>
        <v>0</v>
      </c>
      <c r="K74" s="16"/>
      <c r="L74" s="17">
        <v>5623.8399999999992</v>
      </c>
      <c r="M74" s="16"/>
    </row>
    <row r="75" spans="1:13" hidden="1" x14ac:dyDescent="0.2">
      <c r="A75" s="10">
        <v>71</v>
      </c>
      <c r="B75" s="10" t="s">
        <v>97</v>
      </c>
      <c r="C75" s="10" t="s">
        <v>95</v>
      </c>
      <c r="D75" s="15"/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f t="shared" si="1"/>
        <v>0</v>
      </c>
      <c r="K75" s="16"/>
      <c r="L75" s="17">
        <v>5623.8399999999992</v>
      </c>
      <c r="M75" s="16"/>
    </row>
    <row r="76" spans="1:13" hidden="1" x14ac:dyDescent="0.2">
      <c r="A76" s="10">
        <v>72</v>
      </c>
      <c r="B76" s="10" t="s">
        <v>98</v>
      </c>
      <c r="C76" s="10" t="s">
        <v>95</v>
      </c>
      <c r="D76" s="18"/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f t="shared" si="1"/>
        <v>0</v>
      </c>
      <c r="K76" s="19"/>
      <c r="L76" s="20">
        <v>5623.8399999999992</v>
      </c>
      <c r="M76" s="19"/>
    </row>
    <row r="77" spans="1:13" hidden="1" x14ac:dyDescent="0.2">
      <c r="A77" s="10">
        <v>73</v>
      </c>
      <c r="B77" s="10" t="s">
        <v>99</v>
      </c>
      <c r="C77" s="10" t="s">
        <v>100</v>
      </c>
      <c r="D77" s="11">
        <v>484.46</v>
      </c>
      <c r="E77" s="21">
        <v>351</v>
      </c>
      <c r="F77" s="21">
        <v>0</v>
      </c>
      <c r="G77" s="21">
        <v>0</v>
      </c>
      <c r="H77" s="21">
        <v>0</v>
      </c>
      <c r="I77" s="21">
        <v>0</v>
      </c>
      <c r="J77" s="21">
        <f t="shared" si="1"/>
        <v>351</v>
      </c>
      <c r="K77" s="11">
        <f>SUM(J77:J80)</f>
        <v>351</v>
      </c>
      <c r="L77" s="22">
        <v>133.45999999999998</v>
      </c>
      <c r="M77" s="11">
        <f>D77-K77</f>
        <v>133.45999999999998</v>
      </c>
    </row>
    <row r="78" spans="1:13" hidden="1" x14ac:dyDescent="0.2">
      <c r="A78" s="10">
        <v>74</v>
      </c>
      <c r="B78" s="10" t="s">
        <v>101</v>
      </c>
      <c r="C78" s="10" t="s">
        <v>100</v>
      </c>
      <c r="D78" s="15"/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f t="shared" si="1"/>
        <v>0</v>
      </c>
      <c r="K78" s="15"/>
      <c r="L78" s="23">
        <v>133.45999999999998</v>
      </c>
      <c r="M78" s="15"/>
    </row>
    <row r="79" spans="1:13" hidden="1" x14ac:dyDescent="0.2">
      <c r="A79" s="10">
        <v>75</v>
      </c>
      <c r="B79" s="10" t="s">
        <v>102</v>
      </c>
      <c r="C79" s="10" t="s">
        <v>100</v>
      </c>
      <c r="D79" s="15"/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f t="shared" si="1"/>
        <v>0</v>
      </c>
      <c r="K79" s="15"/>
      <c r="L79" s="23">
        <v>133.45999999999998</v>
      </c>
      <c r="M79" s="15"/>
    </row>
    <row r="80" spans="1:13" hidden="1" x14ac:dyDescent="0.2">
      <c r="A80" s="10">
        <v>76</v>
      </c>
      <c r="B80" s="10" t="s">
        <v>103</v>
      </c>
      <c r="C80" s="10" t="s">
        <v>100</v>
      </c>
      <c r="D80" s="18"/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f t="shared" si="1"/>
        <v>0</v>
      </c>
      <c r="K80" s="18"/>
      <c r="L80" s="24">
        <v>133.45999999999998</v>
      </c>
      <c r="M80" s="18"/>
    </row>
    <row r="81" spans="1:13" x14ac:dyDescent="0.2">
      <c r="A81" s="10">
        <v>77</v>
      </c>
      <c r="B81" s="10" t="s">
        <v>104</v>
      </c>
      <c r="C81" s="10" t="s">
        <v>105</v>
      </c>
      <c r="D81" s="11">
        <v>20.09</v>
      </c>
      <c r="E81" s="12">
        <v>381</v>
      </c>
      <c r="F81" s="12">
        <v>0</v>
      </c>
      <c r="G81" s="12">
        <v>0</v>
      </c>
      <c r="H81" s="12">
        <v>0</v>
      </c>
      <c r="I81" s="12">
        <v>0</v>
      </c>
      <c r="J81" s="12">
        <f t="shared" si="1"/>
        <v>381</v>
      </c>
      <c r="K81" s="13">
        <f>SUM(J81:J84)</f>
        <v>493</v>
      </c>
      <c r="L81" s="14">
        <v>-472.91</v>
      </c>
      <c r="M81" s="13">
        <f>D81-K81</f>
        <v>-472.91</v>
      </c>
    </row>
    <row r="82" spans="1:13" x14ac:dyDescent="0.2">
      <c r="A82" s="10">
        <v>78</v>
      </c>
      <c r="B82" s="10" t="s">
        <v>106</v>
      </c>
      <c r="C82" s="10" t="s">
        <v>105</v>
      </c>
      <c r="D82" s="15"/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f t="shared" si="1"/>
        <v>0</v>
      </c>
      <c r="K82" s="16"/>
      <c r="L82" s="17">
        <v>-472.91</v>
      </c>
      <c r="M82" s="16"/>
    </row>
    <row r="83" spans="1:13" x14ac:dyDescent="0.2">
      <c r="A83" s="10">
        <v>79</v>
      </c>
      <c r="B83" s="10" t="s">
        <v>107</v>
      </c>
      <c r="C83" s="10" t="s">
        <v>105</v>
      </c>
      <c r="D83" s="15"/>
      <c r="E83" s="12">
        <v>0</v>
      </c>
      <c r="F83" s="12">
        <v>35</v>
      </c>
      <c r="G83" s="12">
        <v>0</v>
      </c>
      <c r="H83" s="12">
        <v>0</v>
      </c>
      <c r="I83" s="12">
        <v>77</v>
      </c>
      <c r="J83" s="12">
        <f t="shared" si="1"/>
        <v>112</v>
      </c>
      <c r="K83" s="16"/>
      <c r="L83" s="17">
        <v>-472.91</v>
      </c>
      <c r="M83" s="16"/>
    </row>
    <row r="84" spans="1:13" x14ac:dyDescent="0.2">
      <c r="A84" s="10">
        <v>80</v>
      </c>
      <c r="B84" s="10" t="s">
        <v>108</v>
      </c>
      <c r="C84" s="10" t="s">
        <v>105</v>
      </c>
      <c r="D84" s="18"/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f t="shared" si="1"/>
        <v>0</v>
      </c>
      <c r="K84" s="19"/>
      <c r="L84" s="20">
        <v>-472.91</v>
      </c>
      <c r="M84" s="19"/>
    </row>
    <row r="85" spans="1:13" hidden="1" x14ac:dyDescent="0.2">
      <c r="A85" s="10">
        <v>81</v>
      </c>
      <c r="B85" s="10" t="s">
        <v>109</v>
      </c>
      <c r="C85" s="10" t="s">
        <v>110</v>
      </c>
      <c r="D85" s="11">
        <v>37855.17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f t="shared" si="1"/>
        <v>0</v>
      </c>
      <c r="K85" s="11">
        <f>SUM(J85:J88)</f>
        <v>0</v>
      </c>
      <c r="L85" s="22">
        <v>37855.17</v>
      </c>
      <c r="M85" s="11">
        <f>D85-K85</f>
        <v>37855.17</v>
      </c>
    </row>
    <row r="86" spans="1:13" hidden="1" x14ac:dyDescent="0.2">
      <c r="A86" s="10">
        <v>82</v>
      </c>
      <c r="B86" s="10" t="s">
        <v>111</v>
      </c>
      <c r="C86" s="10" t="s">
        <v>110</v>
      </c>
      <c r="D86" s="15"/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f t="shared" si="1"/>
        <v>0</v>
      </c>
      <c r="K86" s="15"/>
      <c r="L86" s="23">
        <v>37855.17</v>
      </c>
      <c r="M86" s="15"/>
    </row>
    <row r="87" spans="1:13" hidden="1" x14ac:dyDescent="0.2">
      <c r="A87" s="10">
        <v>83</v>
      </c>
      <c r="B87" s="10" t="s">
        <v>112</v>
      </c>
      <c r="C87" s="10" t="s">
        <v>110</v>
      </c>
      <c r="D87" s="15"/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f t="shared" si="1"/>
        <v>0</v>
      </c>
      <c r="K87" s="15"/>
      <c r="L87" s="23">
        <v>37855.17</v>
      </c>
      <c r="M87" s="15"/>
    </row>
    <row r="88" spans="1:13" hidden="1" x14ac:dyDescent="0.2">
      <c r="A88" s="10">
        <v>84</v>
      </c>
      <c r="B88" s="10" t="s">
        <v>113</v>
      </c>
      <c r="C88" s="10" t="s">
        <v>110</v>
      </c>
      <c r="D88" s="18"/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f t="shared" si="1"/>
        <v>0</v>
      </c>
      <c r="K88" s="18"/>
      <c r="L88" s="24">
        <v>37855.17</v>
      </c>
      <c r="M88" s="18"/>
    </row>
    <row r="89" spans="1:13" x14ac:dyDescent="0.2">
      <c r="A89" s="10">
        <v>85</v>
      </c>
      <c r="B89" s="10" t="s">
        <v>114</v>
      </c>
      <c r="C89" s="10" t="s">
        <v>115</v>
      </c>
      <c r="D89" s="11">
        <v>500</v>
      </c>
      <c r="E89" s="12">
        <v>6704</v>
      </c>
      <c r="F89" s="12">
        <v>0</v>
      </c>
      <c r="G89" s="12">
        <v>0</v>
      </c>
      <c r="H89" s="12">
        <v>0</v>
      </c>
      <c r="I89" s="12">
        <v>1229</v>
      </c>
      <c r="J89" s="12">
        <f t="shared" si="1"/>
        <v>7933</v>
      </c>
      <c r="K89" s="13">
        <f>SUM(J89:J92)</f>
        <v>10454</v>
      </c>
      <c r="L89" s="14">
        <v>-9954</v>
      </c>
      <c r="M89" s="13">
        <f>D89-K89</f>
        <v>-9954</v>
      </c>
    </row>
    <row r="90" spans="1:13" x14ac:dyDescent="0.2">
      <c r="A90" s="10">
        <v>86</v>
      </c>
      <c r="B90" s="10" t="s">
        <v>116</v>
      </c>
      <c r="C90" s="10" t="s">
        <v>115</v>
      </c>
      <c r="D90" s="15"/>
      <c r="E90" s="12">
        <v>2521</v>
      </c>
      <c r="F90" s="12">
        <v>0</v>
      </c>
      <c r="G90" s="12">
        <v>0</v>
      </c>
      <c r="H90" s="12">
        <v>0</v>
      </c>
      <c r="I90" s="12">
        <v>0</v>
      </c>
      <c r="J90" s="12">
        <f t="shared" si="1"/>
        <v>2521</v>
      </c>
      <c r="K90" s="16"/>
      <c r="L90" s="17">
        <v>-9954</v>
      </c>
      <c r="M90" s="16"/>
    </row>
    <row r="91" spans="1:13" x14ac:dyDescent="0.2">
      <c r="A91" s="10">
        <v>87</v>
      </c>
      <c r="B91" s="10" t="s">
        <v>117</v>
      </c>
      <c r="C91" s="10" t="s">
        <v>115</v>
      </c>
      <c r="D91" s="15"/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f t="shared" si="1"/>
        <v>0</v>
      </c>
      <c r="K91" s="16"/>
      <c r="L91" s="17">
        <v>-9954</v>
      </c>
      <c r="M91" s="16"/>
    </row>
    <row r="92" spans="1:13" x14ac:dyDescent="0.2">
      <c r="A92" s="10">
        <v>88</v>
      </c>
      <c r="B92" s="10" t="s">
        <v>118</v>
      </c>
      <c r="C92" s="10" t="s">
        <v>115</v>
      </c>
      <c r="D92" s="18"/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f t="shared" si="1"/>
        <v>0</v>
      </c>
      <c r="K92" s="19"/>
      <c r="L92" s="20">
        <v>-9954</v>
      </c>
      <c r="M92" s="19"/>
    </row>
    <row r="93" spans="1:13" hidden="1" x14ac:dyDescent="0.2">
      <c r="A93" s="10">
        <v>89</v>
      </c>
      <c r="B93" s="10" t="s">
        <v>119</v>
      </c>
      <c r="C93" s="10" t="s">
        <v>120</v>
      </c>
      <c r="D93" s="11">
        <v>10000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f t="shared" si="1"/>
        <v>0</v>
      </c>
      <c r="K93" s="11">
        <f>SUM(J93:J96)</f>
        <v>0</v>
      </c>
      <c r="L93" s="22">
        <v>10000</v>
      </c>
      <c r="M93" s="11">
        <f>D93-K93</f>
        <v>10000</v>
      </c>
    </row>
    <row r="94" spans="1:13" hidden="1" x14ac:dyDescent="0.2">
      <c r="A94" s="10">
        <v>90</v>
      </c>
      <c r="B94" s="10" t="s">
        <v>121</v>
      </c>
      <c r="C94" s="10" t="s">
        <v>120</v>
      </c>
      <c r="D94" s="15"/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f t="shared" si="1"/>
        <v>0</v>
      </c>
      <c r="K94" s="15"/>
      <c r="L94" s="23">
        <v>10000</v>
      </c>
      <c r="M94" s="15"/>
    </row>
    <row r="95" spans="1:13" hidden="1" x14ac:dyDescent="0.2">
      <c r="A95" s="10">
        <v>91</v>
      </c>
      <c r="B95" s="10" t="s">
        <v>122</v>
      </c>
      <c r="C95" s="10" t="s">
        <v>120</v>
      </c>
      <c r="D95" s="15"/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f t="shared" si="1"/>
        <v>0</v>
      </c>
      <c r="K95" s="15"/>
      <c r="L95" s="23">
        <v>10000</v>
      </c>
      <c r="M95" s="15"/>
    </row>
    <row r="96" spans="1:13" hidden="1" x14ac:dyDescent="0.2">
      <c r="A96" s="10">
        <v>92</v>
      </c>
      <c r="B96" s="10" t="s">
        <v>123</v>
      </c>
      <c r="C96" s="10" t="s">
        <v>120</v>
      </c>
      <c r="D96" s="18"/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f t="shared" si="1"/>
        <v>0</v>
      </c>
      <c r="K96" s="18"/>
      <c r="L96" s="24">
        <v>10000</v>
      </c>
      <c r="M96" s="18"/>
    </row>
    <row r="97" spans="1:13" hidden="1" x14ac:dyDescent="0.2">
      <c r="A97" s="10">
        <v>93</v>
      </c>
      <c r="B97" s="10" t="s">
        <v>124</v>
      </c>
      <c r="C97" s="10" t="s">
        <v>125</v>
      </c>
      <c r="D97" s="11">
        <v>20000</v>
      </c>
      <c r="E97" s="12">
        <v>2091</v>
      </c>
      <c r="F97" s="12">
        <v>0</v>
      </c>
      <c r="G97" s="12">
        <v>0</v>
      </c>
      <c r="H97" s="12">
        <v>0</v>
      </c>
      <c r="I97" s="12">
        <v>0</v>
      </c>
      <c r="J97" s="12">
        <f t="shared" si="1"/>
        <v>2091</v>
      </c>
      <c r="K97" s="13">
        <f>SUM(J97:J100)</f>
        <v>2091</v>
      </c>
      <c r="L97" s="14">
        <v>17909</v>
      </c>
      <c r="M97" s="13">
        <f>D97-K97</f>
        <v>17909</v>
      </c>
    </row>
    <row r="98" spans="1:13" hidden="1" x14ac:dyDescent="0.2">
      <c r="A98" s="10">
        <v>94</v>
      </c>
      <c r="B98" s="10" t="s">
        <v>126</v>
      </c>
      <c r="C98" s="10" t="s">
        <v>125</v>
      </c>
      <c r="D98" s="15"/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f t="shared" si="1"/>
        <v>0</v>
      </c>
      <c r="K98" s="16"/>
      <c r="L98" s="17">
        <v>17909</v>
      </c>
      <c r="M98" s="16"/>
    </row>
    <row r="99" spans="1:13" hidden="1" x14ac:dyDescent="0.2">
      <c r="A99" s="10">
        <v>95</v>
      </c>
      <c r="B99" s="10" t="s">
        <v>127</v>
      </c>
      <c r="C99" s="10" t="s">
        <v>125</v>
      </c>
      <c r="D99" s="15"/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f t="shared" si="1"/>
        <v>0</v>
      </c>
      <c r="K99" s="16"/>
      <c r="L99" s="17">
        <v>17909</v>
      </c>
      <c r="M99" s="16"/>
    </row>
    <row r="100" spans="1:13" hidden="1" x14ac:dyDescent="0.2">
      <c r="A100" s="10">
        <v>96</v>
      </c>
      <c r="B100" s="10" t="s">
        <v>128</v>
      </c>
      <c r="C100" s="10" t="s">
        <v>125</v>
      </c>
      <c r="D100" s="18"/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f t="shared" si="1"/>
        <v>0</v>
      </c>
      <c r="K100" s="19"/>
      <c r="L100" s="20">
        <v>17909</v>
      </c>
      <c r="M100" s="19"/>
    </row>
    <row r="101" spans="1:13" hidden="1" x14ac:dyDescent="0.2">
      <c r="A101" s="10">
        <v>97</v>
      </c>
      <c r="B101" s="10" t="s">
        <v>129</v>
      </c>
      <c r="C101" s="10" t="s">
        <v>130</v>
      </c>
      <c r="D101" s="11">
        <v>7000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f t="shared" si="1"/>
        <v>0</v>
      </c>
      <c r="K101" s="11">
        <f>SUM(J101:J104)</f>
        <v>0</v>
      </c>
      <c r="L101" s="22">
        <v>7000</v>
      </c>
      <c r="M101" s="11">
        <f>D101-K101</f>
        <v>7000</v>
      </c>
    </row>
    <row r="102" spans="1:13" hidden="1" x14ac:dyDescent="0.2">
      <c r="A102" s="10">
        <v>98</v>
      </c>
      <c r="B102" s="10" t="s">
        <v>131</v>
      </c>
      <c r="C102" s="10" t="s">
        <v>130</v>
      </c>
      <c r="D102" s="15"/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f t="shared" si="1"/>
        <v>0</v>
      </c>
      <c r="K102" s="15"/>
      <c r="L102" s="23">
        <v>7000</v>
      </c>
      <c r="M102" s="15"/>
    </row>
    <row r="103" spans="1:13" hidden="1" x14ac:dyDescent="0.2">
      <c r="A103" s="10">
        <v>99</v>
      </c>
      <c r="B103" s="10" t="s">
        <v>132</v>
      </c>
      <c r="C103" s="10" t="s">
        <v>130</v>
      </c>
      <c r="D103" s="15"/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f t="shared" si="1"/>
        <v>0</v>
      </c>
      <c r="K103" s="15"/>
      <c r="L103" s="23">
        <v>7000</v>
      </c>
      <c r="M103" s="15"/>
    </row>
    <row r="104" spans="1:13" hidden="1" x14ac:dyDescent="0.2">
      <c r="A104" s="10">
        <v>100</v>
      </c>
      <c r="B104" s="10" t="s">
        <v>133</v>
      </c>
      <c r="C104" s="10" t="s">
        <v>130</v>
      </c>
      <c r="D104" s="18"/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f t="shared" si="1"/>
        <v>0</v>
      </c>
      <c r="K104" s="18"/>
      <c r="L104" s="24">
        <v>7000</v>
      </c>
      <c r="M104" s="18"/>
    </row>
    <row r="105" spans="1:13" hidden="1" x14ac:dyDescent="0.2">
      <c r="A105" s="10">
        <v>101</v>
      </c>
      <c r="B105" s="10" t="s">
        <v>134</v>
      </c>
      <c r="C105" s="10" t="s">
        <v>135</v>
      </c>
      <c r="D105" s="11">
        <v>2000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f t="shared" si="1"/>
        <v>0</v>
      </c>
      <c r="K105" s="13">
        <f>SUM(J105:J108)</f>
        <v>0</v>
      </c>
      <c r="L105" s="14">
        <v>2000</v>
      </c>
      <c r="M105" s="13">
        <f>D105-K105</f>
        <v>2000</v>
      </c>
    </row>
    <row r="106" spans="1:13" hidden="1" x14ac:dyDescent="0.2">
      <c r="A106" s="10">
        <v>102</v>
      </c>
      <c r="B106" s="10" t="s">
        <v>136</v>
      </c>
      <c r="C106" s="10" t="s">
        <v>135</v>
      </c>
      <c r="D106" s="15"/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f t="shared" si="1"/>
        <v>0</v>
      </c>
      <c r="K106" s="16"/>
      <c r="L106" s="17">
        <v>2000</v>
      </c>
      <c r="M106" s="16"/>
    </row>
    <row r="107" spans="1:13" hidden="1" x14ac:dyDescent="0.2">
      <c r="A107" s="10">
        <v>103</v>
      </c>
      <c r="B107" s="10" t="s">
        <v>137</v>
      </c>
      <c r="C107" s="10" t="s">
        <v>135</v>
      </c>
      <c r="D107" s="15"/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f t="shared" si="1"/>
        <v>0</v>
      </c>
      <c r="K107" s="16"/>
      <c r="L107" s="17">
        <v>2000</v>
      </c>
      <c r="M107" s="16"/>
    </row>
    <row r="108" spans="1:13" hidden="1" x14ac:dyDescent="0.2">
      <c r="A108" s="10">
        <v>104</v>
      </c>
      <c r="B108" s="10" t="s">
        <v>138</v>
      </c>
      <c r="C108" s="10" t="s">
        <v>135</v>
      </c>
      <c r="D108" s="18"/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f t="shared" si="1"/>
        <v>0</v>
      </c>
      <c r="K108" s="19"/>
      <c r="L108" s="20">
        <v>2000</v>
      </c>
      <c r="M108" s="19"/>
    </row>
    <row r="109" spans="1:13" hidden="1" x14ac:dyDescent="0.2">
      <c r="A109" s="10">
        <v>105</v>
      </c>
      <c r="B109" s="10" t="s">
        <v>139</v>
      </c>
      <c r="C109" s="10" t="s">
        <v>15</v>
      </c>
      <c r="D109" s="11">
        <v>65254.421499999997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f t="shared" si="1"/>
        <v>0</v>
      </c>
      <c r="K109" s="11">
        <f>SUM(J109:J112)</f>
        <v>0</v>
      </c>
      <c r="L109" s="22">
        <v>65254.421499999997</v>
      </c>
      <c r="M109" s="11">
        <f>D109-K109</f>
        <v>65254.421499999997</v>
      </c>
    </row>
    <row r="110" spans="1:13" hidden="1" x14ac:dyDescent="0.2">
      <c r="A110" s="10">
        <v>106</v>
      </c>
      <c r="B110" s="10" t="s">
        <v>140</v>
      </c>
      <c r="C110" s="10" t="s">
        <v>15</v>
      </c>
      <c r="D110" s="15"/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f t="shared" si="1"/>
        <v>0</v>
      </c>
      <c r="K110" s="15"/>
      <c r="L110" s="23">
        <v>65254.421499999997</v>
      </c>
      <c r="M110" s="15"/>
    </row>
    <row r="111" spans="1:13" hidden="1" x14ac:dyDescent="0.2">
      <c r="A111" s="10">
        <v>107</v>
      </c>
      <c r="B111" s="10" t="s">
        <v>141</v>
      </c>
      <c r="C111" s="10" t="s">
        <v>15</v>
      </c>
      <c r="D111" s="15"/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f t="shared" si="1"/>
        <v>0</v>
      </c>
      <c r="K111" s="15"/>
      <c r="L111" s="23">
        <v>65254.421499999997</v>
      </c>
      <c r="M111" s="15"/>
    </row>
    <row r="112" spans="1:13" hidden="1" x14ac:dyDescent="0.2">
      <c r="A112" s="10">
        <v>108</v>
      </c>
      <c r="B112" s="10" t="s">
        <v>142</v>
      </c>
      <c r="C112" s="10" t="s">
        <v>15</v>
      </c>
      <c r="D112" s="18"/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f t="shared" si="1"/>
        <v>0</v>
      </c>
      <c r="K112" s="18"/>
      <c r="L112" s="24">
        <v>65254.421499999997</v>
      </c>
      <c r="M112" s="18"/>
    </row>
    <row r="113" spans="1:13" hidden="1" x14ac:dyDescent="0.2">
      <c r="A113" s="10">
        <v>109</v>
      </c>
      <c r="B113" s="10" t="s">
        <v>143</v>
      </c>
      <c r="C113" s="10" t="s">
        <v>144</v>
      </c>
      <c r="D113" s="11">
        <v>2100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f t="shared" si="1"/>
        <v>0</v>
      </c>
      <c r="K113" s="13">
        <f>SUM(J113:J116)</f>
        <v>0</v>
      </c>
      <c r="L113" s="14">
        <v>2100</v>
      </c>
      <c r="M113" s="13">
        <f>D113-K113</f>
        <v>2100</v>
      </c>
    </row>
    <row r="114" spans="1:13" hidden="1" x14ac:dyDescent="0.2">
      <c r="A114" s="10">
        <v>110</v>
      </c>
      <c r="B114" s="10" t="s">
        <v>145</v>
      </c>
      <c r="C114" s="10" t="s">
        <v>144</v>
      </c>
      <c r="D114" s="15"/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f t="shared" si="1"/>
        <v>0</v>
      </c>
      <c r="K114" s="16"/>
      <c r="L114" s="17">
        <v>2100</v>
      </c>
      <c r="M114" s="16"/>
    </row>
    <row r="115" spans="1:13" hidden="1" x14ac:dyDescent="0.2">
      <c r="A115" s="10">
        <v>111</v>
      </c>
      <c r="B115" s="10" t="s">
        <v>146</v>
      </c>
      <c r="C115" s="10" t="s">
        <v>144</v>
      </c>
      <c r="D115" s="15"/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f t="shared" si="1"/>
        <v>0</v>
      </c>
      <c r="K115" s="16"/>
      <c r="L115" s="17">
        <v>2100</v>
      </c>
      <c r="M115" s="16"/>
    </row>
    <row r="116" spans="1:13" hidden="1" x14ac:dyDescent="0.2">
      <c r="A116" s="10">
        <v>112</v>
      </c>
      <c r="B116" s="10" t="s">
        <v>147</v>
      </c>
      <c r="C116" s="10" t="s">
        <v>144</v>
      </c>
      <c r="D116" s="18"/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f t="shared" si="1"/>
        <v>0</v>
      </c>
      <c r="K116" s="19"/>
      <c r="L116" s="20">
        <v>2100</v>
      </c>
      <c r="M116" s="19"/>
    </row>
    <row r="117" spans="1:13" hidden="1" x14ac:dyDescent="0.2">
      <c r="A117" s="10">
        <v>113</v>
      </c>
      <c r="B117" s="10" t="s">
        <v>148</v>
      </c>
      <c r="C117" s="10" t="s">
        <v>149</v>
      </c>
      <c r="D117" s="11">
        <v>2403.8200000000002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f t="shared" si="1"/>
        <v>0</v>
      </c>
      <c r="K117" s="11">
        <f>SUM(J117:J120)</f>
        <v>0</v>
      </c>
      <c r="L117" s="22">
        <v>2403.8200000000002</v>
      </c>
      <c r="M117" s="11">
        <f>D117-K117</f>
        <v>2403.8200000000002</v>
      </c>
    </row>
    <row r="118" spans="1:13" hidden="1" x14ac:dyDescent="0.2">
      <c r="A118" s="10">
        <v>114</v>
      </c>
      <c r="B118" s="10" t="s">
        <v>150</v>
      </c>
      <c r="C118" s="10" t="s">
        <v>149</v>
      </c>
      <c r="D118" s="15"/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f t="shared" si="1"/>
        <v>0</v>
      </c>
      <c r="K118" s="15"/>
      <c r="L118" s="23">
        <v>2403.8200000000002</v>
      </c>
      <c r="M118" s="15"/>
    </row>
    <row r="119" spans="1:13" hidden="1" x14ac:dyDescent="0.2">
      <c r="A119" s="10">
        <v>115</v>
      </c>
      <c r="B119" s="10" t="s">
        <v>151</v>
      </c>
      <c r="C119" s="10" t="s">
        <v>149</v>
      </c>
      <c r="D119" s="15"/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f t="shared" si="1"/>
        <v>0</v>
      </c>
      <c r="K119" s="15"/>
      <c r="L119" s="23">
        <v>2403.8200000000002</v>
      </c>
      <c r="M119" s="15"/>
    </row>
    <row r="120" spans="1:13" hidden="1" x14ac:dyDescent="0.2">
      <c r="A120" s="10">
        <v>116</v>
      </c>
      <c r="B120" s="10" t="s">
        <v>152</v>
      </c>
      <c r="C120" s="10" t="s">
        <v>149</v>
      </c>
      <c r="D120" s="18"/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f t="shared" si="1"/>
        <v>0</v>
      </c>
      <c r="K120" s="18"/>
      <c r="L120" s="24">
        <v>2403.8200000000002</v>
      </c>
      <c r="M120" s="18"/>
    </row>
    <row r="121" spans="1:13" hidden="1" x14ac:dyDescent="0.2">
      <c r="A121" s="10">
        <v>117</v>
      </c>
      <c r="B121" s="10" t="s">
        <v>153</v>
      </c>
      <c r="C121" s="10" t="s">
        <v>154</v>
      </c>
      <c r="D121" s="11">
        <v>309.85000000000002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f t="shared" si="1"/>
        <v>0</v>
      </c>
      <c r="K121" s="13">
        <f>SUM(J121:J124)</f>
        <v>0</v>
      </c>
      <c r="L121" s="14">
        <v>309.85000000000002</v>
      </c>
      <c r="M121" s="13">
        <f>D121-K121</f>
        <v>309.85000000000002</v>
      </c>
    </row>
    <row r="122" spans="1:13" hidden="1" x14ac:dyDescent="0.2">
      <c r="A122" s="10">
        <v>118</v>
      </c>
      <c r="B122" s="10" t="s">
        <v>155</v>
      </c>
      <c r="C122" s="10" t="s">
        <v>154</v>
      </c>
      <c r="D122" s="15"/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f t="shared" si="1"/>
        <v>0</v>
      </c>
      <c r="K122" s="16"/>
      <c r="L122" s="17">
        <v>309.85000000000002</v>
      </c>
      <c r="M122" s="16"/>
    </row>
    <row r="123" spans="1:13" hidden="1" x14ac:dyDescent="0.2">
      <c r="A123" s="10">
        <v>119</v>
      </c>
      <c r="B123" s="10" t="s">
        <v>156</v>
      </c>
      <c r="C123" s="10" t="s">
        <v>154</v>
      </c>
      <c r="D123" s="15"/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f t="shared" si="1"/>
        <v>0</v>
      </c>
      <c r="K123" s="16"/>
      <c r="L123" s="17">
        <v>309.85000000000002</v>
      </c>
      <c r="M123" s="16"/>
    </row>
    <row r="124" spans="1:13" hidden="1" x14ac:dyDescent="0.2">
      <c r="A124" s="10">
        <v>120</v>
      </c>
      <c r="B124" s="10" t="s">
        <v>157</v>
      </c>
      <c r="C124" s="10" t="s">
        <v>154</v>
      </c>
      <c r="D124" s="18"/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f t="shared" si="1"/>
        <v>0</v>
      </c>
      <c r="K124" s="19"/>
      <c r="L124" s="20">
        <v>309.85000000000002</v>
      </c>
      <c r="M124" s="19"/>
    </row>
    <row r="125" spans="1:13" hidden="1" x14ac:dyDescent="0.2">
      <c r="A125" s="10">
        <v>121</v>
      </c>
      <c r="B125" s="10" t="s">
        <v>158</v>
      </c>
      <c r="C125" s="10" t="s">
        <v>159</v>
      </c>
      <c r="D125" s="11">
        <v>869.23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f t="shared" si="1"/>
        <v>0</v>
      </c>
      <c r="K125" s="11">
        <f>SUM(J125:J128)</f>
        <v>0</v>
      </c>
      <c r="L125" s="22">
        <v>869.23</v>
      </c>
      <c r="M125" s="11">
        <f>D125-K125</f>
        <v>869.23</v>
      </c>
    </row>
    <row r="126" spans="1:13" hidden="1" x14ac:dyDescent="0.2">
      <c r="A126" s="10">
        <v>122</v>
      </c>
      <c r="B126" s="10" t="s">
        <v>160</v>
      </c>
      <c r="C126" s="10" t="s">
        <v>159</v>
      </c>
      <c r="D126" s="15"/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f t="shared" si="1"/>
        <v>0</v>
      </c>
      <c r="K126" s="15"/>
      <c r="L126" s="23">
        <v>869.23</v>
      </c>
      <c r="M126" s="15"/>
    </row>
    <row r="127" spans="1:13" hidden="1" x14ac:dyDescent="0.2">
      <c r="A127" s="10">
        <v>123</v>
      </c>
      <c r="B127" s="10" t="s">
        <v>161</v>
      </c>
      <c r="C127" s="10" t="s">
        <v>159</v>
      </c>
      <c r="D127" s="15"/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f t="shared" si="1"/>
        <v>0</v>
      </c>
      <c r="K127" s="15"/>
      <c r="L127" s="23">
        <v>869.23</v>
      </c>
      <c r="M127" s="15"/>
    </row>
    <row r="128" spans="1:13" hidden="1" x14ac:dyDescent="0.2">
      <c r="A128" s="10">
        <v>124</v>
      </c>
      <c r="B128" s="10" t="s">
        <v>162</v>
      </c>
      <c r="C128" s="10" t="s">
        <v>159</v>
      </c>
      <c r="D128" s="18"/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f t="shared" si="1"/>
        <v>0</v>
      </c>
      <c r="K128" s="18"/>
      <c r="L128" s="24">
        <v>869.23</v>
      </c>
      <c r="M128" s="18"/>
    </row>
    <row r="129" spans="1:13" hidden="1" x14ac:dyDescent="0.2">
      <c r="A129" s="10">
        <v>125</v>
      </c>
      <c r="B129" s="10" t="s">
        <v>163</v>
      </c>
      <c r="C129" s="10" t="s">
        <v>164</v>
      </c>
      <c r="D129" s="11">
        <v>743.73</v>
      </c>
      <c r="E129" s="12">
        <v>0</v>
      </c>
      <c r="F129" s="12">
        <v>185</v>
      </c>
      <c r="G129" s="12">
        <v>0</v>
      </c>
      <c r="H129" s="12">
        <v>0</v>
      </c>
      <c r="I129" s="12">
        <v>0</v>
      </c>
      <c r="J129" s="12">
        <f t="shared" si="1"/>
        <v>185</v>
      </c>
      <c r="K129" s="13">
        <f>SUM(J129:J132)</f>
        <v>522</v>
      </c>
      <c r="L129" s="14">
        <v>221.73000000000002</v>
      </c>
      <c r="M129" s="13">
        <f>D129-K129</f>
        <v>221.73000000000002</v>
      </c>
    </row>
    <row r="130" spans="1:13" hidden="1" x14ac:dyDescent="0.2">
      <c r="A130" s="10">
        <v>126</v>
      </c>
      <c r="B130" s="10" t="s">
        <v>165</v>
      </c>
      <c r="C130" s="10" t="s">
        <v>164</v>
      </c>
      <c r="D130" s="15"/>
      <c r="E130" s="12">
        <v>0</v>
      </c>
      <c r="F130" s="12">
        <v>337</v>
      </c>
      <c r="G130" s="12">
        <v>0</v>
      </c>
      <c r="H130" s="12">
        <v>0</v>
      </c>
      <c r="I130" s="12">
        <v>0</v>
      </c>
      <c r="J130" s="12">
        <f t="shared" si="1"/>
        <v>337</v>
      </c>
      <c r="K130" s="16"/>
      <c r="L130" s="17">
        <v>221.73000000000002</v>
      </c>
      <c r="M130" s="16"/>
    </row>
    <row r="131" spans="1:13" hidden="1" x14ac:dyDescent="0.2">
      <c r="A131" s="10">
        <v>127</v>
      </c>
      <c r="B131" s="10" t="s">
        <v>166</v>
      </c>
      <c r="C131" s="10" t="s">
        <v>164</v>
      </c>
      <c r="D131" s="15"/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f t="shared" si="1"/>
        <v>0</v>
      </c>
      <c r="K131" s="16"/>
      <c r="L131" s="17">
        <v>221.73000000000002</v>
      </c>
      <c r="M131" s="16"/>
    </row>
    <row r="132" spans="1:13" hidden="1" x14ac:dyDescent="0.2">
      <c r="A132" s="10">
        <v>128</v>
      </c>
      <c r="B132" s="10" t="s">
        <v>167</v>
      </c>
      <c r="C132" s="10" t="s">
        <v>164</v>
      </c>
      <c r="D132" s="18"/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f t="shared" si="1"/>
        <v>0</v>
      </c>
      <c r="K132" s="19"/>
      <c r="L132" s="20">
        <v>221.73000000000002</v>
      </c>
      <c r="M132" s="19"/>
    </row>
    <row r="133" spans="1:13" hidden="1" x14ac:dyDescent="0.2">
      <c r="A133" s="10">
        <v>129</v>
      </c>
      <c r="B133" s="10" t="s">
        <v>168</v>
      </c>
      <c r="C133" s="10" t="s">
        <v>169</v>
      </c>
      <c r="D133" s="11">
        <v>345.96999999999997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f t="shared" ref="J133:J196" si="2">SUM(E133:I133)</f>
        <v>0</v>
      </c>
      <c r="K133" s="11">
        <f>SUM(J133:J136)</f>
        <v>0</v>
      </c>
      <c r="L133" s="22">
        <v>345.96999999999997</v>
      </c>
      <c r="M133" s="11">
        <f>D133-K133</f>
        <v>345.96999999999997</v>
      </c>
    </row>
    <row r="134" spans="1:13" hidden="1" x14ac:dyDescent="0.2">
      <c r="A134" s="10">
        <v>130</v>
      </c>
      <c r="B134" s="10" t="s">
        <v>170</v>
      </c>
      <c r="C134" s="10" t="s">
        <v>169</v>
      </c>
      <c r="D134" s="15"/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f t="shared" si="2"/>
        <v>0</v>
      </c>
      <c r="K134" s="15"/>
      <c r="L134" s="23">
        <v>345.96999999999997</v>
      </c>
      <c r="M134" s="15"/>
    </row>
    <row r="135" spans="1:13" hidden="1" x14ac:dyDescent="0.2">
      <c r="A135" s="10">
        <v>131</v>
      </c>
      <c r="B135" s="10" t="s">
        <v>171</v>
      </c>
      <c r="C135" s="10" t="s">
        <v>169</v>
      </c>
      <c r="D135" s="15"/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f t="shared" si="2"/>
        <v>0</v>
      </c>
      <c r="K135" s="15"/>
      <c r="L135" s="23">
        <v>345.96999999999997</v>
      </c>
      <c r="M135" s="15"/>
    </row>
    <row r="136" spans="1:13" hidden="1" x14ac:dyDescent="0.2">
      <c r="A136" s="10">
        <v>132</v>
      </c>
      <c r="B136" s="10" t="s">
        <v>172</v>
      </c>
      <c r="C136" s="10" t="s">
        <v>169</v>
      </c>
      <c r="D136" s="18"/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f t="shared" si="2"/>
        <v>0</v>
      </c>
      <c r="K136" s="18"/>
      <c r="L136" s="24">
        <v>345.96999999999997</v>
      </c>
      <c r="M136" s="18"/>
    </row>
    <row r="137" spans="1:13" hidden="1" x14ac:dyDescent="0.2">
      <c r="A137" s="10">
        <v>133</v>
      </c>
      <c r="B137" s="10" t="s">
        <v>173</v>
      </c>
      <c r="C137" s="10" t="s">
        <v>174</v>
      </c>
      <c r="D137" s="11">
        <v>3432.3599999999997</v>
      </c>
      <c r="E137" s="12">
        <v>0</v>
      </c>
      <c r="F137" s="12">
        <v>0</v>
      </c>
      <c r="G137" s="12">
        <v>0</v>
      </c>
      <c r="H137" s="12">
        <v>0</v>
      </c>
      <c r="I137" s="12">
        <v>854</v>
      </c>
      <c r="J137" s="12">
        <f t="shared" si="2"/>
        <v>854</v>
      </c>
      <c r="K137" s="13">
        <f>SUM(J137:J148)</f>
        <v>965</v>
      </c>
      <c r="L137" s="14">
        <v>2467.3599999999997</v>
      </c>
      <c r="M137" s="13">
        <f>D137-K137</f>
        <v>2467.3599999999997</v>
      </c>
    </row>
    <row r="138" spans="1:13" hidden="1" x14ac:dyDescent="0.2">
      <c r="A138" s="10">
        <v>134</v>
      </c>
      <c r="B138" s="10" t="s">
        <v>175</v>
      </c>
      <c r="C138" s="10" t="s">
        <v>174</v>
      </c>
      <c r="D138" s="15"/>
      <c r="E138" s="12">
        <v>0</v>
      </c>
      <c r="F138" s="12">
        <v>60</v>
      </c>
      <c r="G138" s="12">
        <v>0</v>
      </c>
      <c r="H138" s="12">
        <v>0</v>
      </c>
      <c r="I138" s="12">
        <v>0</v>
      </c>
      <c r="J138" s="12">
        <f t="shared" si="2"/>
        <v>60</v>
      </c>
      <c r="K138" s="16"/>
      <c r="L138" s="17">
        <v>2467.3599999999997</v>
      </c>
      <c r="M138" s="16"/>
    </row>
    <row r="139" spans="1:13" hidden="1" x14ac:dyDescent="0.2">
      <c r="A139" s="10">
        <v>135</v>
      </c>
      <c r="B139" s="10" t="s">
        <v>176</v>
      </c>
      <c r="C139" s="10" t="s">
        <v>174</v>
      </c>
      <c r="D139" s="15"/>
      <c r="E139" s="12">
        <v>0</v>
      </c>
      <c r="F139" s="12">
        <v>51</v>
      </c>
      <c r="G139" s="12">
        <v>0</v>
      </c>
      <c r="H139" s="12">
        <v>0</v>
      </c>
      <c r="I139" s="12">
        <v>0</v>
      </c>
      <c r="J139" s="12">
        <f t="shared" si="2"/>
        <v>51</v>
      </c>
      <c r="K139" s="16"/>
      <c r="L139" s="17">
        <v>2467.3599999999997</v>
      </c>
      <c r="M139" s="16"/>
    </row>
    <row r="140" spans="1:13" hidden="1" x14ac:dyDescent="0.2">
      <c r="A140" s="10">
        <v>136</v>
      </c>
      <c r="B140" s="10" t="s">
        <v>177</v>
      </c>
      <c r="C140" s="10" t="s">
        <v>174</v>
      </c>
      <c r="D140" s="15"/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f t="shared" si="2"/>
        <v>0</v>
      </c>
      <c r="K140" s="16"/>
      <c r="L140" s="17">
        <v>2467.3599999999997</v>
      </c>
      <c r="M140" s="16"/>
    </row>
    <row r="141" spans="1:13" hidden="1" x14ac:dyDescent="0.2">
      <c r="A141" s="10">
        <v>137</v>
      </c>
      <c r="B141" s="10" t="s">
        <v>178</v>
      </c>
      <c r="C141" s="10" t="s">
        <v>179</v>
      </c>
      <c r="D141" s="15"/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f t="shared" si="2"/>
        <v>0</v>
      </c>
      <c r="K141" s="16"/>
      <c r="L141" s="17">
        <v>2467.3599999999997</v>
      </c>
      <c r="M141" s="16"/>
    </row>
    <row r="142" spans="1:13" hidden="1" x14ac:dyDescent="0.2">
      <c r="A142" s="10">
        <v>138</v>
      </c>
      <c r="B142" s="10" t="s">
        <v>180</v>
      </c>
      <c r="C142" s="10" t="s">
        <v>179</v>
      </c>
      <c r="D142" s="15"/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f t="shared" si="2"/>
        <v>0</v>
      </c>
      <c r="K142" s="16"/>
      <c r="L142" s="17">
        <v>2467.3599999999997</v>
      </c>
      <c r="M142" s="16"/>
    </row>
    <row r="143" spans="1:13" hidden="1" x14ac:dyDescent="0.2">
      <c r="A143" s="10">
        <v>139</v>
      </c>
      <c r="B143" s="10" t="s">
        <v>181</v>
      </c>
      <c r="C143" s="10" t="s">
        <v>179</v>
      </c>
      <c r="D143" s="15"/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f t="shared" si="2"/>
        <v>0</v>
      </c>
      <c r="K143" s="16"/>
      <c r="L143" s="17">
        <v>2467.3599999999997</v>
      </c>
      <c r="M143" s="16"/>
    </row>
    <row r="144" spans="1:13" hidden="1" x14ac:dyDescent="0.2">
      <c r="A144" s="10">
        <v>140</v>
      </c>
      <c r="B144" s="10" t="s">
        <v>182</v>
      </c>
      <c r="C144" s="10" t="s">
        <v>179</v>
      </c>
      <c r="D144" s="15"/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f t="shared" si="2"/>
        <v>0</v>
      </c>
      <c r="K144" s="16"/>
      <c r="L144" s="17">
        <v>2467.3599999999997</v>
      </c>
      <c r="M144" s="16"/>
    </row>
    <row r="145" spans="1:13" hidden="1" x14ac:dyDescent="0.2">
      <c r="A145" s="10">
        <v>141</v>
      </c>
      <c r="B145" s="10" t="s">
        <v>183</v>
      </c>
      <c r="C145" s="10" t="s">
        <v>184</v>
      </c>
      <c r="D145" s="15"/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f t="shared" si="2"/>
        <v>0</v>
      </c>
      <c r="K145" s="16"/>
      <c r="L145" s="17">
        <v>2467.3599999999997</v>
      </c>
      <c r="M145" s="16"/>
    </row>
    <row r="146" spans="1:13" hidden="1" x14ac:dyDescent="0.2">
      <c r="A146" s="10">
        <v>142</v>
      </c>
      <c r="B146" s="10" t="s">
        <v>185</v>
      </c>
      <c r="C146" s="10" t="s">
        <v>184</v>
      </c>
      <c r="D146" s="15"/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f t="shared" si="2"/>
        <v>0</v>
      </c>
      <c r="K146" s="16"/>
      <c r="L146" s="17">
        <v>2467.3599999999997</v>
      </c>
      <c r="M146" s="16"/>
    </row>
    <row r="147" spans="1:13" hidden="1" x14ac:dyDescent="0.2">
      <c r="A147" s="10">
        <v>143</v>
      </c>
      <c r="B147" s="10" t="s">
        <v>186</v>
      </c>
      <c r="C147" s="10" t="s">
        <v>184</v>
      </c>
      <c r="D147" s="15"/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f t="shared" si="2"/>
        <v>0</v>
      </c>
      <c r="K147" s="16"/>
      <c r="L147" s="17">
        <v>2467.3599999999997</v>
      </c>
      <c r="M147" s="16"/>
    </row>
    <row r="148" spans="1:13" hidden="1" x14ac:dyDescent="0.2">
      <c r="A148" s="10">
        <v>144</v>
      </c>
      <c r="B148" s="10" t="s">
        <v>187</v>
      </c>
      <c r="C148" s="10" t="s">
        <v>184</v>
      </c>
      <c r="D148" s="18"/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f t="shared" si="2"/>
        <v>0</v>
      </c>
      <c r="K148" s="19"/>
      <c r="L148" s="20">
        <v>2467.3599999999997</v>
      </c>
      <c r="M148" s="19"/>
    </row>
    <row r="149" spans="1:13" hidden="1" x14ac:dyDescent="0.2">
      <c r="A149" s="10">
        <v>145</v>
      </c>
      <c r="B149" s="10" t="s">
        <v>188</v>
      </c>
      <c r="C149" s="10" t="s">
        <v>189</v>
      </c>
      <c r="D149" s="11">
        <v>1499.6899999999998</v>
      </c>
      <c r="E149" s="21">
        <v>0</v>
      </c>
      <c r="F149" s="21">
        <v>1338</v>
      </c>
      <c r="G149" s="21">
        <v>0</v>
      </c>
      <c r="H149" s="21">
        <v>0</v>
      </c>
      <c r="I149" s="21">
        <v>0</v>
      </c>
      <c r="J149" s="21">
        <f t="shared" si="2"/>
        <v>1338</v>
      </c>
      <c r="K149" s="11">
        <f>SUM(J149:J152)</f>
        <v>1338</v>
      </c>
      <c r="L149" s="22">
        <v>161.68999999999983</v>
      </c>
      <c r="M149" s="11">
        <f>D149-K149</f>
        <v>161.68999999999983</v>
      </c>
    </row>
    <row r="150" spans="1:13" hidden="1" x14ac:dyDescent="0.2">
      <c r="A150" s="10">
        <v>146</v>
      </c>
      <c r="B150" s="10" t="s">
        <v>190</v>
      </c>
      <c r="C150" s="10" t="s">
        <v>189</v>
      </c>
      <c r="D150" s="15"/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f t="shared" si="2"/>
        <v>0</v>
      </c>
      <c r="K150" s="15"/>
      <c r="L150" s="23">
        <v>161.68999999999983</v>
      </c>
      <c r="M150" s="15"/>
    </row>
    <row r="151" spans="1:13" hidden="1" x14ac:dyDescent="0.2">
      <c r="A151" s="10">
        <v>147</v>
      </c>
      <c r="B151" s="10" t="s">
        <v>191</v>
      </c>
      <c r="C151" s="10" t="s">
        <v>189</v>
      </c>
      <c r="D151" s="15"/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f t="shared" si="2"/>
        <v>0</v>
      </c>
      <c r="K151" s="15"/>
      <c r="L151" s="23">
        <v>161.68999999999983</v>
      </c>
      <c r="M151" s="15"/>
    </row>
    <row r="152" spans="1:13" hidden="1" x14ac:dyDescent="0.2">
      <c r="A152" s="10">
        <v>148</v>
      </c>
      <c r="B152" s="10" t="s">
        <v>192</v>
      </c>
      <c r="C152" s="10" t="s">
        <v>189</v>
      </c>
      <c r="D152" s="18"/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f t="shared" si="2"/>
        <v>0</v>
      </c>
      <c r="K152" s="18"/>
      <c r="L152" s="24">
        <v>161.68999999999983</v>
      </c>
      <c r="M152" s="18"/>
    </row>
    <row r="153" spans="1:13" hidden="1" x14ac:dyDescent="0.2">
      <c r="A153" s="10">
        <v>149</v>
      </c>
      <c r="B153" s="10" t="s">
        <v>193</v>
      </c>
      <c r="C153" s="10" t="s">
        <v>194</v>
      </c>
      <c r="D153" s="11">
        <v>750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f t="shared" si="2"/>
        <v>0</v>
      </c>
      <c r="K153" s="13">
        <f>SUM(J153:J156)</f>
        <v>0</v>
      </c>
      <c r="L153" s="14">
        <v>750</v>
      </c>
      <c r="M153" s="13">
        <f>D153-K153</f>
        <v>750</v>
      </c>
    </row>
    <row r="154" spans="1:13" hidden="1" x14ac:dyDescent="0.2">
      <c r="A154" s="10">
        <v>150</v>
      </c>
      <c r="B154" s="10" t="s">
        <v>195</v>
      </c>
      <c r="C154" s="10" t="s">
        <v>194</v>
      </c>
      <c r="D154" s="15"/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f t="shared" si="2"/>
        <v>0</v>
      </c>
      <c r="K154" s="16"/>
      <c r="L154" s="17">
        <v>750</v>
      </c>
      <c r="M154" s="16"/>
    </row>
    <row r="155" spans="1:13" hidden="1" x14ac:dyDescent="0.2">
      <c r="A155" s="10">
        <v>151</v>
      </c>
      <c r="B155" s="10" t="s">
        <v>196</v>
      </c>
      <c r="C155" s="10" t="s">
        <v>194</v>
      </c>
      <c r="D155" s="15"/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f t="shared" si="2"/>
        <v>0</v>
      </c>
      <c r="K155" s="16"/>
      <c r="L155" s="17">
        <v>750</v>
      </c>
      <c r="M155" s="16"/>
    </row>
    <row r="156" spans="1:13" hidden="1" x14ac:dyDescent="0.2">
      <c r="A156" s="10">
        <v>152</v>
      </c>
      <c r="B156" s="10" t="s">
        <v>197</v>
      </c>
      <c r="C156" s="10" t="s">
        <v>194</v>
      </c>
      <c r="D156" s="18"/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f t="shared" si="2"/>
        <v>0</v>
      </c>
      <c r="K156" s="19"/>
      <c r="L156" s="20">
        <v>750</v>
      </c>
      <c r="M156" s="19"/>
    </row>
    <row r="157" spans="1:13" hidden="1" x14ac:dyDescent="0.2">
      <c r="A157" s="10">
        <v>153</v>
      </c>
      <c r="B157" s="10" t="s">
        <v>198</v>
      </c>
      <c r="C157" s="10" t="s">
        <v>199</v>
      </c>
      <c r="D157" s="11">
        <v>23465.289999999997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f t="shared" si="2"/>
        <v>0</v>
      </c>
      <c r="K157" s="11">
        <f>SUM(J157:J160)</f>
        <v>0</v>
      </c>
      <c r="L157" s="22">
        <v>23465.289999999997</v>
      </c>
      <c r="M157" s="11">
        <f>D157-K157</f>
        <v>23465.289999999997</v>
      </c>
    </row>
    <row r="158" spans="1:13" hidden="1" x14ac:dyDescent="0.2">
      <c r="A158" s="10">
        <v>154</v>
      </c>
      <c r="B158" s="10" t="s">
        <v>200</v>
      </c>
      <c r="C158" s="10" t="s">
        <v>199</v>
      </c>
      <c r="D158" s="15"/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f t="shared" si="2"/>
        <v>0</v>
      </c>
      <c r="K158" s="15"/>
      <c r="L158" s="23">
        <v>23465.289999999997</v>
      </c>
      <c r="M158" s="15"/>
    </row>
    <row r="159" spans="1:13" hidden="1" x14ac:dyDescent="0.2">
      <c r="A159" s="10">
        <v>155</v>
      </c>
      <c r="B159" s="10" t="s">
        <v>201</v>
      </c>
      <c r="C159" s="10" t="s">
        <v>199</v>
      </c>
      <c r="D159" s="15"/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f t="shared" si="2"/>
        <v>0</v>
      </c>
      <c r="K159" s="15"/>
      <c r="L159" s="23">
        <v>23465.289999999997</v>
      </c>
      <c r="M159" s="15"/>
    </row>
    <row r="160" spans="1:13" hidden="1" x14ac:dyDescent="0.2">
      <c r="A160" s="10">
        <v>156</v>
      </c>
      <c r="B160" s="10" t="s">
        <v>202</v>
      </c>
      <c r="C160" s="10" t="s">
        <v>199</v>
      </c>
      <c r="D160" s="18"/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f t="shared" si="2"/>
        <v>0</v>
      </c>
      <c r="K160" s="18"/>
      <c r="L160" s="24">
        <v>23465.289999999997</v>
      </c>
      <c r="M160" s="18"/>
    </row>
    <row r="161" spans="1:13" hidden="1" x14ac:dyDescent="0.2">
      <c r="A161" s="10">
        <v>157</v>
      </c>
      <c r="B161" s="10" t="s">
        <v>203</v>
      </c>
      <c r="C161" s="10" t="s">
        <v>204</v>
      </c>
      <c r="D161" s="11">
        <v>2095.96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f t="shared" si="2"/>
        <v>0</v>
      </c>
      <c r="K161" s="13">
        <f>SUM(J161:J164)</f>
        <v>0</v>
      </c>
      <c r="L161" s="14">
        <v>2095.96</v>
      </c>
      <c r="M161" s="13">
        <f>D161-K161</f>
        <v>2095.96</v>
      </c>
    </row>
    <row r="162" spans="1:13" hidden="1" x14ac:dyDescent="0.2">
      <c r="A162" s="10">
        <v>158</v>
      </c>
      <c r="B162" s="10" t="s">
        <v>205</v>
      </c>
      <c r="C162" s="10" t="s">
        <v>204</v>
      </c>
      <c r="D162" s="15"/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f t="shared" si="2"/>
        <v>0</v>
      </c>
      <c r="K162" s="16"/>
      <c r="L162" s="17">
        <v>2095.96</v>
      </c>
      <c r="M162" s="16"/>
    </row>
    <row r="163" spans="1:13" hidden="1" x14ac:dyDescent="0.2">
      <c r="A163" s="10">
        <v>159</v>
      </c>
      <c r="B163" s="10" t="s">
        <v>206</v>
      </c>
      <c r="C163" s="10" t="s">
        <v>204</v>
      </c>
      <c r="D163" s="15"/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f t="shared" si="2"/>
        <v>0</v>
      </c>
      <c r="K163" s="16"/>
      <c r="L163" s="17">
        <v>2095.96</v>
      </c>
      <c r="M163" s="16"/>
    </row>
    <row r="164" spans="1:13" hidden="1" x14ac:dyDescent="0.2">
      <c r="A164" s="10">
        <v>160</v>
      </c>
      <c r="B164" s="10" t="s">
        <v>207</v>
      </c>
      <c r="C164" s="10" t="s">
        <v>204</v>
      </c>
      <c r="D164" s="18"/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f t="shared" si="2"/>
        <v>0</v>
      </c>
      <c r="K164" s="19"/>
      <c r="L164" s="20">
        <v>2095.96</v>
      </c>
      <c r="M164" s="19"/>
    </row>
    <row r="165" spans="1:13" hidden="1" x14ac:dyDescent="0.2">
      <c r="A165" s="10">
        <v>161</v>
      </c>
      <c r="B165" s="10" t="s">
        <v>208</v>
      </c>
      <c r="C165" s="10" t="s">
        <v>209</v>
      </c>
      <c r="D165" s="11">
        <v>200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f t="shared" si="2"/>
        <v>0</v>
      </c>
      <c r="K165" s="11">
        <f>SUM(J165:J168)</f>
        <v>0</v>
      </c>
      <c r="L165" s="22">
        <v>200</v>
      </c>
      <c r="M165" s="11">
        <f>D165-K165</f>
        <v>200</v>
      </c>
    </row>
    <row r="166" spans="1:13" hidden="1" x14ac:dyDescent="0.2">
      <c r="A166" s="10">
        <v>162</v>
      </c>
      <c r="B166" s="10" t="s">
        <v>210</v>
      </c>
      <c r="C166" s="10" t="s">
        <v>209</v>
      </c>
      <c r="D166" s="15"/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f t="shared" si="2"/>
        <v>0</v>
      </c>
      <c r="K166" s="15"/>
      <c r="L166" s="23">
        <v>200</v>
      </c>
      <c r="M166" s="15"/>
    </row>
    <row r="167" spans="1:13" hidden="1" x14ac:dyDescent="0.2">
      <c r="A167" s="10">
        <v>163</v>
      </c>
      <c r="B167" s="10" t="s">
        <v>211</v>
      </c>
      <c r="C167" s="10" t="s">
        <v>209</v>
      </c>
      <c r="D167" s="15"/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f t="shared" si="2"/>
        <v>0</v>
      </c>
      <c r="K167" s="15"/>
      <c r="L167" s="23">
        <v>200</v>
      </c>
      <c r="M167" s="15"/>
    </row>
    <row r="168" spans="1:13" hidden="1" x14ac:dyDescent="0.2">
      <c r="A168" s="10">
        <v>164</v>
      </c>
      <c r="B168" s="10" t="s">
        <v>212</v>
      </c>
      <c r="C168" s="10" t="s">
        <v>209</v>
      </c>
      <c r="D168" s="18"/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f t="shared" si="2"/>
        <v>0</v>
      </c>
      <c r="K168" s="18"/>
      <c r="L168" s="24">
        <v>200</v>
      </c>
      <c r="M168" s="18"/>
    </row>
    <row r="169" spans="1:13" hidden="1" x14ac:dyDescent="0.2">
      <c r="A169" s="10">
        <v>165</v>
      </c>
      <c r="B169" s="10" t="s">
        <v>213</v>
      </c>
      <c r="C169" s="10" t="s">
        <v>214</v>
      </c>
      <c r="D169" s="11">
        <v>1682.6100000000001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f t="shared" si="2"/>
        <v>0</v>
      </c>
      <c r="K169" s="13">
        <f>SUM(J169:J172)</f>
        <v>0</v>
      </c>
      <c r="L169" s="14">
        <v>1682.6100000000001</v>
      </c>
      <c r="M169" s="13">
        <f>D169-K169</f>
        <v>1682.6100000000001</v>
      </c>
    </row>
    <row r="170" spans="1:13" hidden="1" x14ac:dyDescent="0.2">
      <c r="A170" s="10">
        <v>166</v>
      </c>
      <c r="B170" s="10" t="s">
        <v>215</v>
      </c>
      <c r="C170" s="10" t="s">
        <v>214</v>
      </c>
      <c r="D170" s="15"/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f t="shared" si="2"/>
        <v>0</v>
      </c>
      <c r="K170" s="16"/>
      <c r="L170" s="17">
        <v>1682.6100000000001</v>
      </c>
      <c r="M170" s="16"/>
    </row>
    <row r="171" spans="1:13" hidden="1" x14ac:dyDescent="0.2">
      <c r="A171" s="10">
        <v>167</v>
      </c>
      <c r="B171" s="10" t="s">
        <v>216</v>
      </c>
      <c r="C171" s="10" t="s">
        <v>214</v>
      </c>
      <c r="D171" s="15"/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f t="shared" si="2"/>
        <v>0</v>
      </c>
      <c r="K171" s="16"/>
      <c r="L171" s="17">
        <v>1682.6100000000001</v>
      </c>
      <c r="M171" s="16"/>
    </row>
    <row r="172" spans="1:13" hidden="1" x14ac:dyDescent="0.2">
      <c r="A172" s="10">
        <v>168</v>
      </c>
      <c r="B172" s="10" t="s">
        <v>217</v>
      </c>
      <c r="C172" s="10" t="s">
        <v>214</v>
      </c>
      <c r="D172" s="18"/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f t="shared" si="2"/>
        <v>0</v>
      </c>
      <c r="K172" s="19"/>
      <c r="L172" s="20">
        <v>1682.6100000000001</v>
      </c>
      <c r="M172" s="19"/>
    </row>
    <row r="173" spans="1:13" hidden="1" x14ac:dyDescent="0.2">
      <c r="A173" s="10">
        <v>169</v>
      </c>
      <c r="B173" s="10" t="s">
        <v>218</v>
      </c>
      <c r="C173" s="10" t="s">
        <v>219</v>
      </c>
      <c r="D173" s="11">
        <v>764.4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f t="shared" si="2"/>
        <v>0</v>
      </c>
      <c r="K173" s="11">
        <f>SUM(J173:J176)</f>
        <v>0</v>
      </c>
      <c r="L173" s="22">
        <v>764.4</v>
      </c>
      <c r="M173" s="11">
        <f>D173-K173</f>
        <v>764.4</v>
      </c>
    </row>
    <row r="174" spans="1:13" hidden="1" x14ac:dyDescent="0.2">
      <c r="A174" s="10">
        <v>170</v>
      </c>
      <c r="B174" s="10" t="s">
        <v>220</v>
      </c>
      <c r="C174" s="10" t="s">
        <v>219</v>
      </c>
      <c r="D174" s="15"/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f t="shared" si="2"/>
        <v>0</v>
      </c>
      <c r="K174" s="15"/>
      <c r="L174" s="23">
        <v>764.4</v>
      </c>
      <c r="M174" s="15"/>
    </row>
    <row r="175" spans="1:13" hidden="1" x14ac:dyDescent="0.2">
      <c r="A175" s="10">
        <v>171</v>
      </c>
      <c r="B175" s="10" t="s">
        <v>221</v>
      </c>
      <c r="C175" s="10" t="s">
        <v>219</v>
      </c>
      <c r="D175" s="15"/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f t="shared" si="2"/>
        <v>0</v>
      </c>
      <c r="K175" s="15"/>
      <c r="L175" s="23">
        <v>764.4</v>
      </c>
      <c r="M175" s="15"/>
    </row>
    <row r="176" spans="1:13" hidden="1" x14ac:dyDescent="0.2">
      <c r="A176" s="10">
        <v>172</v>
      </c>
      <c r="B176" s="10" t="s">
        <v>222</v>
      </c>
      <c r="C176" s="10" t="s">
        <v>219</v>
      </c>
      <c r="D176" s="18"/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f t="shared" si="2"/>
        <v>0</v>
      </c>
      <c r="K176" s="18"/>
      <c r="L176" s="24">
        <v>764.4</v>
      </c>
      <c r="M176" s="18"/>
    </row>
    <row r="177" spans="1:13" hidden="1" x14ac:dyDescent="0.2">
      <c r="A177" s="10">
        <v>173</v>
      </c>
      <c r="B177" s="10" t="s">
        <v>223</v>
      </c>
      <c r="C177" s="10" t="s">
        <v>224</v>
      </c>
      <c r="D177" s="11">
        <v>2312.8199999999997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f t="shared" si="2"/>
        <v>0</v>
      </c>
      <c r="K177" s="13">
        <f>SUM(J177:J180)</f>
        <v>167</v>
      </c>
      <c r="L177" s="14">
        <v>2145.8199999999997</v>
      </c>
      <c r="M177" s="13">
        <f>D177-K177</f>
        <v>2145.8199999999997</v>
      </c>
    </row>
    <row r="178" spans="1:13" hidden="1" x14ac:dyDescent="0.2">
      <c r="A178" s="10">
        <v>174</v>
      </c>
      <c r="B178" s="10" t="s">
        <v>225</v>
      </c>
      <c r="C178" s="10" t="s">
        <v>224</v>
      </c>
      <c r="D178" s="15"/>
      <c r="E178" s="12">
        <v>167</v>
      </c>
      <c r="F178" s="12">
        <v>0</v>
      </c>
      <c r="G178" s="12">
        <v>0</v>
      </c>
      <c r="H178" s="12">
        <v>0</v>
      </c>
      <c r="I178" s="12">
        <v>0</v>
      </c>
      <c r="J178" s="12">
        <f t="shared" si="2"/>
        <v>167</v>
      </c>
      <c r="K178" s="16"/>
      <c r="L178" s="17">
        <v>2145.8199999999997</v>
      </c>
      <c r="M178" s="16"/>
    </row>
    <row r="179" spans="1:13" hidden="1" x14ac:dyDescent="0.2">
      <c r="A179" s="10">
        <v>175</v>
      </c>
      <c r="B179" s="10" t="s">
        <v>226</v>
      </c>
      <c r="C179" s="10" t="s">
        <v>224</v>
      </c>
      <c r="D179" s="15"/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f t="shared" si="2"/>
        <v>0</v>
      </c>
      <c r="K179" s="16"/>
      <c r="L179" s="17">
        <v>2145.8199999999997</v>
      </c>
      <c r="M179" s="16"/>
    </row>
    <row r="180" spans="1:13" hidden="1" x14ac:dyDescent="0.2">
      <c r="A180" s="10">
        <v>176</v>
      </c>
      <c r="B180" s="10" t="s">
        <v>227</v>
      </c>
      <c r="C180" s="10" t="s">
        <v>224</v>
      </c>
      <c r="D180" s="18"/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f t="shared" si="2"/>
        <v>0</v>
      </c>
      <c r="K180" s="19"/>
      <c r="L180" s="20">
        <v>2145.8199999999997</v>
      </c>
      <c r="M180" s="19"/>
    </row>
    <row r="181" spans="1:13" hidden="1" x14ac:dyDescent="0.2">
      <c r="A181" s="10">
        <v>177</v>
      </c>
      <c r="B181" s="10" t="s">
        <v>228</v>
      </c>
      <c r="C181" s="10" t="s">
        <v>229</v>
      </c>
      <c r="D181" s="11">
        <v>943.01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f t="shared" si="2"/>
        <v>0</v>
      </c>
      <c r="K181" s="11">
        <f>SUM(J181:J184)</f>
        <v>0</v>
      </c>
      <c r="L181" s="22">
        <v>943.01</v>
      </c>
      <c r="M181" s="11">
        <f>D181-K181</f>
        <v>943.01</v>
      </c>
    </row>
    <row r="182" spans="1:13" hidden="1" x14ac:dyDescent="0.2">
      <c r="A182" s="10">
        <v>178</v>
      </c>
      <c r="B182" s="10" t="s">
        <v>230</v>
      </c>
      <c r="C182" s="10" t="s">
        <v>229</v>
      </c>
      <c r="D182" s="15"/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f t="shared" si="2"/>
        <v>0</v>
      </c>
      <c r="K182" s="15"/>
      <c r="L182" s="23">
        <v>943.01</v>
      </c>
      <c r="M182" s="15"/>
    </row>
    <row r="183" spans="1:13" hidden="1" x14ac:dyDescent="0.2">
      <c r="A183" s="10">
        <v>179</v>
      </c>
      <c r="B183" s="10" t="s">
        <v>231</v>
      </c>
      <c r="C183" s="10" t="s">
        <v>229</v>
      </c>
      <c r="D183" s="15"/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f t="shared" si="2"/>
        <v>0</v>
      </c>
      <c r="K183" s="15"/>
      <c r="L183" s="23">
        <v>943.01</v>
      </c>
      <c r="M183" s="15"/>
    </row>
    <row r="184" spans="1:13" hidden="1" x14ac:dyDescent="0.2">
      <c r="A184" s="10">
        <v>180</v>
      </c>
      <c r="B184" s="10" t="s">
        <v>232</v>
      </c>
      <c r="C184" s="10" t="s">
        <v>229</v>
      </c>
      <c r="D184" s="18"/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f t="shared" si="2"/>
        <v>0</v>
      </c>
      <c r="K184" s="18"/>
      <c r="L184" s="24">
        <v>943.01</v>
      </c>
      <c r="M184" s="18"/>
    </row>
    <row r="185" spans="1:13" hidden="1" x14ac:dyDescent="0.2">
      <c r="A185" s="10">
        <v>181</v>
      </c>
      <c r="B185" s="10" t="s">
        <v>233</v>
      </c>
      <c r="C185" s="10" t="s">
        <v>234</v>
      </c>
      <c r="D185" s="11">
        <v>5256.43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f t="shared" si="2"/>
        <v>0</v>
      </c>
      <c r="K185" s="13">
        <f>SUM(J185:J188)</f>
        <v>0</v>
      </c>
      <c r="L185" s="14">
        <v>5256.43</v>
      </c>
      <c r="M185" s="13">
        <f>D185-K185</f>
        <v>5256.43</v>
      </c>
    </row>
    <row r="186" spans="1:13" hidden="1" x14ac:dyDescent="0.2">
      <c r="A186" s="10">
        <v>182</v>
      </c>
      <c r="B186" s="10" t="s">
        <v>235</v>
      </c>
      <c r="C186" s="10" t="s">
        <v>234</v>
      </c>
      <c r="D186" s="15"/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f t="shared" si="2"/>
        <v>0</v>
      </c>
      <c r="K186" s="16"/>
      <c r="L186" s="17">
        <v>5256.43</v>
      </c>
      <c r="M186" s="16"/>
    </row>
    <row r="187" spans="1:13" hidden="1" x14ac:dyDescent="0.2">
      <c r="A187" s="10">
        <v>183</v>
      </c>
      <c r="B187" s="10" t="s">
        <v>236</v>
      </c>
      <c r="C187" s="10" t="s">
        <v>234</v>
      </c>
      <c r="D187" s="15"/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f t="shared" si="2"/>
        <v>0</v>
      </c>
      <c r="K187" s="16"/>
      <c r="L187" s="17">
        <v>5256.43</v>
      </c>
      <c r="M187" s="16"/>
    </row>
    <row r="188" spans="1:13" hidden="1" x14ac:dyDescent="0.2">
      <c r="A188" s="10">
        <v>184</v>
      </c>
      <c r="B188" s="10" t="s">
        <v>237</v>
      </c>
      <c r="C188" s="10" t="s">
        <v>234</v>
      </c>
      <c r="D188" s="18"/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f t="shared" si="2"/>
        <v>0</v>
      </c>
      <c r="K188" s="19"/>
      <c r="L188" s="20">
        <v>5256.43</v>
      </c>
      <c r="M188" s="19"/>
    </row>
    <row r="189" spans="1:13" hidden="1" x14ac:dyDescent="0.2">
      <c r="A189" s="10">
        <v>185</v>
      </c>
      <c r="B189" s="10" t="s">
        <v>238</v>
      </c>
      <c r="C189" s="10" t="s">
        <v>239</v>
      </c>
      <c r="D189" s="11">
        <v>5000</v>
      </c>
      <c r="E189" s="21">
        <v>0</v>
      </c>
      <c r="F189" s="21">
        <v>0</v>
      </c>
      <c r="G189" s="21">
        <v>0</v>
      </c>
      <c r="H189" s="21">
        <v>0</v>
      </c>
      <c r="I189" s="21">
        <v>0</v>
      </c>
      <c r="J189" s="21">
        <f t="shared" si="2"/>
        <v>0</v>
      </c>
      <c r="K189" s="11">
        <f>SUM(J189:J192)</f>
        <v>0</v>
      </c>
      <c r="L189" s="22">
        <v>5000</v>
      </c>
      <c r="M189" s="11">
        <f>D189-K189</f>
        <v>5000</v>
      </c>
    </row>
    <row r="190" spans="1:13" hidden="1" x14ac:dyDescent="0.2">
      <c r="A190" s="10">
        <v>186</v>
      </c>
      <c r="B190" s="10" t="s">
        <v>240</v>
      </c>
      <c r="C190" s="10" t="s">
        <v>239</v>
      </c>
      <c r="D190" s="15"/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f t="shared" si="2"/>
        <v>0</v>
      </c>
      <c r="K190" s="15"/>
      <c r="L190" s="23">
        <v>5000</v>
      </c>
      <c r="M190" s="15"/>
    </row>
    <row r="191" spans="1:13" hidden="1" x14ac:dyDescent="0.2">
      <c r="A191" s="10">
        <v>187</v>
      </c>
      <c r="B191" s="10" t="s">
        <v>241</v>
      </c>
      <c r="C191" s="10" t="s">
        <v>239</v>
      </c>
      <c r="D191" s="15"/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f t="shared" si="2"/>
        <v>0</v>
      </c>
      <c r="K191" s="15"/>
      <c r="L191" s="23">
        <v>5000</v>
      </c>
      <c r="M191" s="15"/>
    </row>
    <row r="192" spans="1:13" hidden="1" x14ac:dyDescent="0.2">
      <c r="A192" s="10">
        <v>188</v>
      </c>
      <c r="B192" s="10" t="s">
        <v>242</v>
      </c>
      <c r="C192" s="10" t="s">
        <v>239</v>
      </c>
      <c r="D192" s="18"/>
      <c r="E192" s="21">
        <v>0</v>
      </c>
      <c r="F192" s="21">
        <v>0</v>
      </c>
      <c r="G192" s="21">
        <v>0</v>
      </c>
      <c r="H192" s="21">
        <v>0</v>
      </c>
      <c r="I192" s="21">
        <v>0</v>
      </c>
      <c r="J192" s="21">
        <f t="shared" si="2"/>
        <v>0</v>
      </c>
      <c r="K192" s="18"/>
      <c r="L192" s="24">
        <v>5000</v>
      </c>
      <c r="M192" s="18"/>
    </row>
    <row r="193" spans="1:13" hidden="1" x14ac:dyDescent="0.2">
      <c r="A193" s="10">
        <v>189</v>
      </c>
      <c r="B193" s="10" t="s">
        <v>243</v>
      </c>
      <c r="C193" s="10" t="s">
        <v>244</v>
      </c>
      <c r="D193" s="11">
        <v>27000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f t="shared" si="2"/>
        <v>0</v>
      </c>
      <c r="K193" s="13">
        <f>SUM(J193:J196)</f>
        <v>2</v>
      </c>
      <c r="L193" s="14">
        <v>26998</v>
      </c>
      <c r="M193" s="13">
        <f>D193-K193</f>
        <v>26998</v>
      </c>
    </row>
    <row r="194" spans="1:13" hidden="1" x14ac:dyDescent="0.2">
      <c r="A194" s="10">
        <v>190</v>
      </c>
      <c r="B194" s="10" t="s">
        <v>245</v>
      </c>
      <c r="C194" s="10" t="s">
        <v>244</v>
      </c>
      <c r="D194" s="15"/>
      <c r="E194" s="12">
        <v>0</v>
      </c>
      <c r="F194" s="12">
        <v>2</v>
      </c>
      <c r="G194" s="12">
        <v>0</v>
      </c>
      <c r="H194" s="12">
        <v>0</v>
      </c>
      <c r="I194" s="12">
        <v>0</v>
      </c>
      <c r="J194" s="12">
        <f t="shared" si="2"/>
        <v>2</v>
      </c>
      <c r="K194" s="16"/>
      <c r="L194" s="17">
        <v>26998</v>
      </c>
      <c r="M194" s="16"/>
    </row>
    <row r="195" spans="1:13" hidden="1" x14ac:dyDescent="0.2">
      <c r="A195" s="10">
        <v>191</v>
      </c>
      <c r="B195" s="10" t="s">
        <v>246</v>
      </c>
      <c r="C195" s="10" t="s">
        <v>244</v>
      </c>
      <c r="D195" s="15"/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f t="shared" si="2"/>
        <v>0</v>
      </c>
      <c r="K195" s="16"/>
      <c r="L195" s="17">
        <v>26998</v>
      </c>
      <c r="M195" s="16"/>
    </row>
    <row r="196" spans="1:13" hidden="1" x14ac:dyDescent="0.2">
      <c r="A196" s="10">
        <v>192</v>
      </c>
      <c r="B196" s="10" t="s">
        <v>247</v>
      </c>
      <c r="C196" s="10" t="s">
        <v>244</v>
      </c>
      <c r="D196" s="18"/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f t="shared" si="2"/>
        <v>0</v>
      </c>
      <c r="K196" s="19"/>
      <c r="L196" s="20">
        <v>26998</v>
      </c>
      <c r="M196" s="19"/>
    </row>
    <row r="197" spans="1:13" hidden="1" x14ac:dyDescent="0.2">
      <c r="A197" s="10">
        <v>193</v>
      </c>
      <c r="B197" s="10" t="s">
        <v>248</v>
      </c>
      <c r="C197" s="10" t="s">
        <v>249</v>
      </c>
      <c r="D197" s="11">
        <v>3000</v>
      </c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1">
        <f t="shared" ref="J197:J204" si="3">SUM(E197:I197)</f>
        <v>0</v>
      </c>
      <c r="K197" s="11">
        <f>SUM(J197:J200)</f>
        <v>0</v>
      </c>
      <c r="L197" s="22">
        <v>3000</v>
      </c>
      <c r="M197" s="11">
        <f>D197-K197</f>
        <v>3000</v>
      </c>
    </row>
    <row r="198" spans="1:13" hidden="1" x14ac:dyDescent="0.2">
      <c r="A198" s="10">
        <v>194</v>
      </c>
      <c r="B198" s="10" t="s">
        <v>250</v>
      </c>
      <c r="C198" s="10" t="s">
        <v>249</v>
      </c>
      <c r="D198" s="15"/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f t="shared" si="3"/>
        <v>0</v>
      </c>
      <c r="K198" s="15"/>
      <c r="L198" s="23">
        <v>3000</v>
      </c>
      <c r="M198" s="15"/>
    </row>
    <row r="199" spans="1:13" hidden="1" x14ac:dyDescent="0.2">
      <c r="A199" s="10">
        <v>195</v>
      </c>
      <c r="B199" s="10" t="s">
        <v>251</v>
      </c>
      <c r="C199" s="10" t="s">
        <v>249</v>
      </c>
      <c r="D199" s="15"/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f t="shared" si="3"/>
        <v>0</v>
      </c>
      <c r="K199" s="15"/>
      <c r="L199" s="23">
        <v>3000</v>
      </c>
      <c r="M199" s="15"/>
    </row>
    <row r="200" spans="1:13" hidden="1" x14ac:dyDescent="0.2">
      <c r="A200" s="10">
        <v>196</v>
      </c>
      <c r="B200" s="10" t="s">
        <v>252</v>
      </c>
      <c r="C200" s="10" t="s">
        <v>249</v>
      </c>
      <c r="D200" s="18"/>
      <c r="E200" s="21">
        <v>0</v>
      </c>
      <c r="F200" s="21">
        <v>0</v>
      </c>
      <c r="G200" s="21">
        <v>0</v>
      </c>
      <c r="H200" s="21">
        <v>0</v>
      </c>
      <c r="I200" s="21">
        <v>0</v>
      </c>
      <c r="J200" s="21">
        <f t="shared" si="3"/>
        <v>0</v>
      </c>
      <c r="K200" s="18"/>
      <c r="L200" s="24">
        <v>3000</v>
      </c>
      <c r="M200" s="18"/>
    </row>
    <row r="201" spans="1:13" hidden="1" x14ac:dyDescent="0.2">
      <c r="A201" s="10">
        <v>197</v>
      </c>
      <c r="B201" s="10" t="s">
        <v>253</v>
      </c>
      <c r="C201" s="10" t="s">
        <v>254</v>
      </c>
      <c r="D201" s="11">
        <v>3000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f t="shared" si="3"/>
        <v>0</v>
      </c>
      <c r="K201" s="13">
        <f>SUM(J201:J204)</f>
        <v>0</v>
      </c>
      <c r="L201" s="14">
        <v>3000</v>
      </c>
      <c r="M201" s="13">
        <f>D201-K201</f>
        <v>3000</v>
      </c>
    </row>
    <row r="202" spans="1:13" hidden="1" x14ac:dyDescent="0.2">
      <c r="A202" s="10">
        <v>198</v>
      </c>
      <c r="B202" s="10" t="s">
        <v>255</v>
      </c>
      <c r="C202" s="10" t="s">
        <v>254</v>
      </c>
      <c r="D202" s="15"/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f t="shared" si="3"/>
        <v>0</v>
      </c>
      <c r="K202" s="16"/>
      <c r="L202" s="17">
        <v>3000</v>
      </c>
      <c r="M202" s="16"/>
    </row>
    <row r="203" spans="1:13" hidden="1" x14ac:dyDescent="0.2">
      <c r="A203" s="10">
        <v>199</v>
      </c>
      <c r="B203" s="10" t="s">
        <v>256</v>
      </c>
      <c r="C203" s="10" t="s">
        <v>254</v>
      </c>
      <c r="D203" s="15"/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f t="shared" si="3"/>
        <v>0</v>
      </c>
      <c r="K203" s="16"/>
      <c r="L203" s="17">
        <v>3000</v>
      </c>
      <c r="M203" s="16"/>
    </row>
    <row r="204" spans="1:13" hidden="1" x14ac:dyDescent="0.2">
      <c r="A204" s="10">
        <v>200</v>
      </c>
      <c r="B204" s="10" t="s">
        <v>257</v>
      </c>
      <c r="C204" s="10" t="s">
        <v>254</v>
      </c>
      <c r="D204" s="18"/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f t="shared" si="3"/>
        <v>0</v>
      </c>
      <c r="K204" s="19"/>
      <c r="L204" s="20">
        <v>3000</v>
      </c>
      <c r="M204" s="19"/>
    </row>
    <row r="205" spans="1:13" s="26" customFormat="1" ht="15" hidden="1" x14ac:dyDescent="0.25">
      <c r="A205" s="3" t="s">
        <v>258</v>
      </c>
      <c r="B205" s="3"/>
      <c r="C205" s="3"/>
      <c r="D205" s="25">
        <f>SUM(D5:D204)</f>
        <v>836344.41399999976</v>
      </c>
      <c r="E205" s="25">
        <f>SUM(E5:E204)</f>
        <v>12803</v>
      </c>
      <c r="F205" s="25">
        <f>SUM(F5:F204)</f>
        <v>2603</v>
      </c>
      <c r="G205" s="25">
        <f>SUM(G5:G204)</f>
        <v>0</v>
      </c>
      <c r="H205" s="25">
        <f>SUM(H5:H204)</f>
        <v>0</v>
      </c>
      <c r="I205" s="25">
        <f>SUM(I5:I204)</f>
        <v>2628</v>
      </c>
      <c r="J205" s="25">
        <f>SUM(J5:J204)</f>
        <v>18034</v>
      </c>
      <c r="K205" s="25">
        <f>SUM(K5:K204)</f>
        <v>18034</v>
      </c>
      <c r="L205" s="25"/>
      <c r="M205" s="25">
        <f>D205-(SUM(E205:I205))</f>
        <v>818310.41399999976</v>
      </c>
    </row>
    <row r="207" spans="1:13" x14ac:dyDescent="0.2">
      <c r="B207" s="27">
        <v>1201</v>
      </c>
      <c r="C207" s="28"/>
      <c r="D207" s="28"/>
      <c r="E207" s="29">
        <f>E5+E9+E13+E17+E21+E25+E29+E33+E37+E41+E45+E49+E53+E57+E61+E65+E69+E73+E77+E81+E85+E89+E93+E97+E101+E105+E109+E113+E117+E121+E125+E129+E133+E137+E141+E145+E149+E153+E157+E161+E165+E169+E173+E177+E181+E185+E189+E193+E197+E201</f>
        <v>9527</v>
      </c>
      <c r="F207" s="29">
        <f>F5+F9+F13+F17+F21+F25+F29+F33+F37+F41+F45+F49+F53+F57+F61+F65+F69+F73+F77+F81+F85+F89+F93+F97+F101+F105+F109+F113+F117+F121+F125+F129+F133+F137+F141+F145+F149+F153+F157+F161+F165+F169+F173+F177+F181+F185+F189+F193+F197+F201</f>
        <v>1902</v>
      </c>
      <c r="G207" s="29">
        <f>G5+G9+G13+G17+G21+G25+G29+G33+G37+G41+G45+G49+G53+G57+G61+G65+G69+G73+G77+G81+G85+G89+G93+G97+G101+G105+G109+G113+G117+G121+G125+G129+G133+G137+G141+G145+G149+G153+G157+G161+G165+G169+G173+G177+G181+G185+G189+G193+G197+G201</f>
        <v>0</v>
      </c>
      <c r="H207" s="29">
        <f>H5+H9+H13+H17+H21+H25+H29+H33+H37+H41+H45+H49+H53+H57+H61+H65+H69+H73+H77+H81+H85+H89+H93+H97+H101+H105+H109+H113+H117+H121+H125+H129+H133+H137+H141+H145+H149+H153+H157+H161+H165+H169+H173+H177+H181+H185+H189+H193+H197+H201</f>
        <v>0</v>
      </c>
      <c r="I207" s="29">
        <f>I5+I9+I13+I17+I21+I25+I29+I33+I37+I41+I45+I49+I53+I57+I61+I65+I69+I73+I77+I81+I85+I89+I93+I97+I101+I105+I109+I113+I117+I121+I125+I129+I133+I137+I141+I145+I149+I153+I157+I161+I165+I169+I173+I177+I181+I185+I189+I193+I197+I201</f>
        <v>2551</v>
      </c>
      <c r="J207" s="30">
        <f>J5+J9+J13+J17+J21+J25+J29+J33+J37+J41+J45+J49+J53+J57+J61+J65+J69+J73+J77+J81+J85+J89+J93+J97+J101+J105+J109+J113+J117+J121+J125+J129+J133+J137+J141+J145+J149+J153+J157+J161+J165+J169+J173+J177+J181+J185+J189+J193+J197+J201</f>
        <v>13980</v>
      </c>
    </row>
    <row r="208" spans="1:13" x14ac:dyDescent="0.2">
      <c r="B208" s="31">
        <v>1204</v>
      </c>
      <c r="E208" s="32">
        <f>E6+E10+E14+E18+E22+E26+E30+E34+E38+E42+E46+E50+E54+E58+E62+E66+E70+E74+E78+E82+E86+E90+E94+E98+E102+E106+E110+E114+E118+E122+E126+E130+E134+E138+E142+E146+E150+E154+E158+E162+E166+E170+E174+E178+E182+E186+E190+E194+E198+E202</f>
        <v>2688</v>
      </c>
      <c r="F208" s="32">
        <f>F6+F10+F14+F18+F22+F26+F30+F34+F38+F42+F46+F50+F54+F58+F62+F66+F70+F74+F78+F82+F86+F90+F94+F98+F102+F106+F110+F114+F118+F122+F126+F130+F134+F138+F142+F146+F150+F154+F158+F162+F166+F170+F174+F178+F182+F186+F190+F194+F198+F202</f>
        <v>549</v>
      </c>
      <c r="G208" s="32">
        <f>G6+G10+G14+G18+G22+G26+G30+G34+G38+G42+G46+G50+G54+G58+G62+G66+G70+G74+G78+G82+G86+G90+G94+G98+G102+G106+G110+G114+G118+G122+G126+G130+G134+G138+G142+G146+G150+G154+G158+G162+G166+G170+G174+G178+G182+G186+G190+G194+G198+G202</f>
        <v>0</v>
      </c>
      <c r="H208" s="32">
        <f>H6+H10+H14+H18+H22+H26+H30+H34+H38+H42+H46+H50+H54+H58+H62+H66+H70+H74+H78+H82+H86+H90+H94+H98+H102+H106+H110+H114+H118+H122+H126+H130+H134+H138+H142+H146+H150+H154+H158+H162+H166+H170+H174+H178+H182+H186+H190+H194+H198+H202</f>
        <v>0</v>
      </c>
      <c r="I208" s="32">
        <f>I6+I10+I14+I18+I22+I26+I30+I34+I38+I42+I46+I50+I54+I58+I62+I66+I70+I74+I78+I82+I86+I90+I94+I98+I102+I106+I110+I114+I118+I122+I126+I130+I134+I138+I142+I146+I150+I154+I158+I162+I166+I170+I174+I178+I182+I186+I190+I194+I198+I202</f>
        <v>0</v>
      </c>
      <c r="J208" s="33">
        <f>J6+J10+J14+J18+J22+J26+J30+J34+J38+J42+J46+J50+J54+J58+J62+J66+J70+J74+J78+J82+J86+J90+J94+J98+J102+J106+J110+J114+J118+J122+J126+J130+J134+J138+J142+J146+J150+J154+J158+J162+J166+J170+J174+J178+J182+J186+J190+J194+J198+J202</f>
        <v>3237</v>
      </c>
    </row>
    <row r="209" spans="2:10" x14ac:dyDescent="0.2">
      <c r="B209" s="31">
        <v>1205</v>
      </c>
      <c r="E209" s="32">
        <f>E7+E11+E15+E19+E23+E27+E31+E35+E39+E43+E47+E51+E55+E59+E63+E67+E71+E75+E79+E83+E87+E91+E95+E99+E103+E107+E111+E115+E119+E123+E127+E131+E135+E139+E143+E147+E151+E155+E159+E163+E167+E171+E175+E179+E183+E187+E191+E195+E199+E203</f>
        <v>588</v>
      </c>
      <c r="F209" s="32">
        <f>F7+F11+F15+F19+F23+F27+F31+F35+F39+F43+F47+F51+F55+F59+F63+F67+F71+F75+F79+F83+F87+F91+F95+F99+F103+F107+F111+F115+F119+F123+F127+F131+F135+F139+F143+F147+F151+F155+F159+F163+F167+F171+F175+F179+F183+F187+F191+F195+F199+F203</f>
        <v>152</v>
      </c>
      <c r="G209" s="32">
        <f>G7+G11+G15+G19+G23+G27+G31+G35+G39+G43+G47+G51+G55+G59+G63+G67+G71+G75+G79+G83+G87+G91+G95+G99+G103+G107+G111+G115+G119+G123+G127+G131+G135+G139+G143+G147+G151+G155+G159+G163+G167+G171+G175+G179+G183+G187+G191+G195+G199+G203</f>
        <v>0</v>
      </c>
      <c r="H209" s="32">
        <f>H7+H11+H15+H19+H23+H27+H31+H35+H39+H43+H47+H51+H55+H59+H63+H67+H71+H75+H79+H83+H87+H91+H95+H99+H103+H107+H111+H115+H119+H123+H127+H131+H135+H139+H143+H147+H151+H155+H159+H163+H167+H171+H175+H179+H183+H187+H191+H195+H199+H203</f>
        <v>0</v>
      </c>
      <c r="I209" s="32">
        <f>I7+I11+I15+I19+I23+I27+I31+I35+I39+I43+I47+I51+I55+I59+I63+I67+I71+I75+I79+I83+I87+I91+I95+I99+I103+I107+I111+I115+I119+I123+I127+I131+I135+I139+I143+I147+I151+I155+I159+I163+I167+I171+I175+I179+I183+I187+I191+I195+I199+I203</f>
        <v>77</v>
      </c>
      <c r="J209" s="33">
        <f>J7+J11+J15+J19+J23+J27+J31+J35+J39+J43+J47+J51+J55+J59+J63+J67+J71+J75+J79+J83+J87+J91+J95+J99+J103+J107+J111+J115+J119+J123+J127+J131+J135+J139+J143+J147+J151+J155+J159+J163+J167+J171+J175+J179+J183+J187+J191+J195+J199+J203</f>
        <v>817</v>
      </c>
    </row>
    <row r="210" spans="2:10" x14ac:dyDescent="0.2">
      <c r="B210" s="31">
        <v>1206</v>
      </c>
      <c r="E210" s="32">
        <f>E8+E12+E16+E20+E24+E28+E32+E36+E40+E44+E48+E52+E56+E60+E64+E68+E72+E76+E80+E84+E88+E92+E96+E100+E104+E108+E112+E116+E120+E124+E128+E132+E136+E140+E144+E148+E152+E156+E160+E164+E168+E172+E176+E180+E184+E188+E192+E196+E200+E204</f>
        <v>0</v>
      </c>
      <c r="F210" s="32">
        <f>F8+F12+F16+F20+F24+F28+F32+F36+F40+F44+F48+F52+F56+F60+F64+F68+F72+F76+F80+F84+F88+F92+F96+F100+F104+F108+F112+F116+F120+F124+F128+F132+F136+F140+F144+F148+F152+F156+F160+F164+F168+F172+F176+F180+F184+F188+F192+F196+F200+F204</f>
        <v>0</v>
      </c>
      <c r="G210" s="32">
        <f>G8+G12+G16+G20+G24+G28+G32+G36+G40+G44+G48+G52+G56+G60+G64+G68+G72+G76+G80+G84+G88+G92+G96+G100+G104+G108+G112+G116+G120+G124+G128+G132+G136+G140+G144+G148+G152+G156+G160+G164+G168+G172+G176+G180+G184+G188+G192+G196+G200+G204</f>
        <v>0</v>
      </c>
      <c r="H210" s="32">
        <f>H8+H12+H16+H20+H24+H28+H32+H36+H40+H44+H48+H52+H56+H60+H64+H68+H72+H76+H80+H84+H88+H92+H96+H100+H104+H108+H112+H116+H120+H124+H128+H132+H136+H140+H144+H148+H152+H156+H160+H164+H168+H172+H176+H180+H184+H188+H192+H196+H200+H204</f>
        <v>0</v>
      </c>
      <c r="I210" s="32">
        <f>I8+I12+I16+I20+I24+I28+I32+I36+I40+I44+I48+I52+I56+I60+I64+I68+I72+I76+I80+I84+I88+I92+I96+I100+I104+I108+I112+I116+I120+I124+I128+I132+I136+I140+I144+I148+I152+I156+I160+I164+I168+I172+I176+I180+I184+I188+I192+I196+I200+I204</f>
        <v>0</v>
      </c>
      <c r="J210" s="33">
        <f>J8+J12+J16+J20+J24+J28+J32+J36+J40+J44+J48+J52+J56+J60+J64+J68+J72+J76+J80+J84+J88+J92+J96+J100+J104+J108+J112+J116+J120+J124+J128+J132+J136+J140+J144+J148+J152+J156+J160+J164+J168+J172+J176+J180+J184+J188+J192+J196+J200+J204</f>
        <v>0</v>
      </c>
    </row>
    <row r="211" spans="2:10" x14ac:dyDescent="0.2">
      <c r="B211" s="34"/>
      <c r="C211" s="35"/>
      <c r="D211" s="35"/>
      <c r="E211" s="36">
        <f t="shared" ref="E211:J211" si="4">SUM(E207:E210)</f>
        <v>12803</v>
      </c>
      <c r="F211" s="36">
        <f t="shared" si="4"/>
        <v>2603</v>
      </c>
      <c r="G211" s="36">
        <f t="shared" si="4"/>
        <v>0</v>
      </c>
      <c r="H211" s="36">
        <f t="shared" si="4"/>
        <v>0</v>
      </c>
      <c r="I211" s="36">
        <f t="shared" si="4"/>
        <v>2628</v>
      </c>
      <c r="J211" s="37">
        <f t="shared" si="4"/>
        <v>18034</v>
      </c>
    </row>
  </sheetData>
  <autoFilter ref="A4:M205" xr:uid="{4AD7899E-7E37-4919-8694-988BF865E663}">
    <filterColumn colId="11">
      <customFilters>
        <customFilter operator="lessThan" val="0"/>
      </customFilters>
    </filterColumn>
  </autoFilter>
  <mergeCells count="132">
    <mergeCell ref="D201:D204"/>
    <mergeCell ref="K201:K204"/>
    <mergeCell ref="M201:M204"/>
    <mergeCell ref="A205:C205"/>
    <mergeCell ref="D193:D196"/>
    <mergeCell ref="K193:K196"/>
    <mergeCell ref="M193:M196"/>
    <mergeCell ref="D197:D200"/>
    <mergeCell ref="K197:K200"/>
    <mergeCell ref="M197:M200"/>
    <mergeCell ref="D185:D188"/>
    <mergeCell ref="K185:K188"/>
    <mergeCell ref="M185:M188"/>
    <mergeCell ref="D189:D192"/>
    <mergeCell ref="K189:K192"/>
    <mergeCell ref="M189:M192"/>
    <mergeCell ref="D177:D180"/>
    <mergeCell ref="K177:K180"/>
    <mergeCell ref="M177:M180"/>
    <mergeCell ref="D181:D184"/>
    <mergeCell ref="K181:K184"/>
    <mergeCell ref="M181:M184"/>
    <mergeCell ref="D169:D172"/>
    <mergeCell ref="K169:K172"/>
    <mergeCell ref="M169:M172"/>
    <mergeCell ref="D173:D176"/>
    <mergeCell ref="K173:K176"/>
    <mergeCell ref="M173:M176"/>
    <mergeCell ref="D161:D164"/>
    <mergeCell ref="K161:K164"/>
    <mergeCell ref="M161:M164"/>
    <mergeCell ref="D165:D168"/>
    <mergeCell ref="K165:K168"/>
    <mergeCell ref="M165:M168"/>
    <mergeCell ref="D153:D156"/>
    <mergeCell ref="K153:K156"/>
    <mergeCell ref="M153:M156"/>
    <mergeCell ref="D157:D160"/>
    <mergeCell ref="K157:K160"/>
    <mergeCell ref="M157:M160"/>
    <mergeCell ref="D137:D148"/>
    <mergeCell ref="K137:K148"/>
    <mergeCell ref="M137:M148"/>
    <mergeCell ref="D149:D152"/>
    <mergeCell ref="K149:K152"/>
    <mergeCell ref="M149:M152"/>
    <mergeCell ref="D129:D132"/>
    <mergeCell ref="K129:K132"/>
    <mergeCell ref="M129:M132"/>
    <mergeCell ref="D133:D136"/>
    <mergeCell ref="K133:K136"/>
    <mergeCell ref="M133:M136"/>
    <mergeCell ref="D121:D124"/>
    <mergeCell ref="K121:K124"/>
    <mergeCell ref="M121:M124"/>
    <mergeCell ref="D125:D128"/>
    <mergeCell ref="K125:K128"/>
    <mergeCell ref="M125:M128"/>
    <mergeCell ref="D113:D116"/>
    <mergeCell ref="K113:K116"/>
    <mergeCell ref="M113:M116"/>
    <mergeCell ref="D117:D120"/>
    <mergeCell ref="K117:K120"/>
    <mergeCell ref="M117:M120"/>
    <mergeCell ref="D105:D108"/>
    <mergeCell ref="K105:K108"/>
    <mergeCell ref="M105:M108"/>
    <mergeCell ref="D109:D112"/>
    <mergeCell ref="K109:K112"/>
    <mergeCell ref="M109:M112"/>
    <mergeCell ref="D97:D100"/>
    <mergeCell ref="K97:K100"/>
    <mergeCell ref="M97:M100"/>
    <mergeCell ref="D101:D104"/>
    <mergeCell ref="K101:K104"/>
    <mergeCell ref="M101:M104"/>
    <mergeCell ref="D89:D92"/>
    <mergeCell ref="K89:K92"/>
    <mergeCell ref="M89:M92"/>
    <mergeCell ref="D93:D96"/>
    <mergeCell ref="K93:K96"/>
    <mergeCell ref="M93:M96"/>
    <mergeCell ref="D81:D84"/>
    <mergeCell ref="K81:K84"/>
    <mergeCell ref="M81:M84"/>
    <mergeCell ref="D85:D88"/>
    <mergeCell ref="K85:K88"/>
    <mergeCell ref="M85:M88"/>
    <mergeCell ref="D73:D76"/>
    <mergeCell ref="K73:K76"/>
    <mergeCell ref="M73:M76"/>
    <mergeCell ref="D77:D80"/>
    <mergeCell ref="K77:K80"/>
    <mergeCell ref="M77:M80"/>
    <mergeCell ref="D65:D68"/>
    <mergeCell ref="K65:K68"/>
    <mergeCell ref="M65:M68"/>
    <mergeCell ref="D69:D72"/>
    <mergeCell ref="K69:K72"/>
    <mergeCell ref="M69:M72"/>
    <mergeCell ref="D33:D36"/>
    <mergeCell ref="K33:K36"/>
    <mergeCell ref="M33:M36"/>
    <mergeCell ref="D37:D64"/>
    <mergeCell ref="K37:K64"/>
    <mergeCell ref="M37:M64"/>
    <mergeCell ref="D21:D28"/>
    <mergeCell ref="K21:K28"/>
    <mergeCell ref="M21:M28"/>
    <mergeCell ref="D29:D32"/>
    <mergeCell ref="K29:K32"/>
    <mergeCell ref="M29:M32"/>
    <mergeCell ref="D13:D16"/>
    <mergeCell ref="K13:K16"/>
    <mergeCell ref="M13:M16"/>
    <mergeCell ref="D17:D20"/>
    <mergeCell ref="K17:K20"/>
    <mergeCell ref="M17:M20"/>
    <mergeCell ref="D5:D8"/>
    <mergeCell ref="K5:K8"/>
    <mergeCell ref="M5:M8"/>
    <mergeCell ref="D9:D12"/>
    <mergeCell ref="K9:K12"/>
    <mergeCell ref="M9:M12"/>
    <mergeCell ref="A1:M1"/>
    <mergeCell ref="A2:A3"/>
    <mergeCell ref="B2:B3"/>
    <mergeCell ref="C2:C3"/>
    <mergeCell ref="D2:D3"/>
    <mergeCell ref="E2:J2"/>
    <mergeCell ref="K2:K3"/>
    <mergeCell ref="M2:M3"/>
  </mergeCells>
  <conditionalFormatting sqref="M5:M205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</vt:lpstr>
      <vt:lpstr>RESUME OVER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2024-02-06T02:21:34Z</dcterms:created>
  <dcterms:modified xsi:type="dcterms:W3CDTF">2024-02-06T02:21:35Z</dcterms:modified>
</cp:coreProperties>
</file>