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30.92\RPA Excel Template\Accounting Finance\Santy\Profit Loss\Rekap\"/>
    </mc:Choice>
  </mc:AlternateContent>
  <xr:revisionPtr revIDLastSave="0" documentId="13_ncr:1_{949406FB-B4D3-417A-875B-0D5FFB5E9A0A}" xr6:coauthVersionLast="47" xr6:coauthVersionMax="47" xr10:uidLastSave="{00000000-0000-0000-0000-000000000000}"/>
  <bookViews>
    <workbookView xWindow="-120" yWindow="-120" windowWidth="20730" windowHeight="11310" xr2:uid="{D9CF8BAC-5D8A-4295-B4FE-F92A913EDB9C}"/>
  </bookViews>
  <sheets>
    <sheet name="TABEL" sheetId="2" r:id="rId1"/>
    <sheet name="RESUME OVERBUDGET" sheetId="3" r:id="rId2"/>
    <sheet name="Sheet1" sheetId="1" r:id="rId3"/>
  </sheets>
  <definedNames>
    <definedName name="_xlnm._FilterDatabase" localSheetId="1" hidden="1">'RESUME OVERBUDGET'!$A$4:$AM$205</definedName>
    <definedName name="_xlnm._FilterDatabase" localSheetId="0" hidden="1">TABEL!$A$2:$AM$204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10" i="3" l="1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K204" i="2"/>
  <c r="AK4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AI207" i="2"/>
  <c r="AH207" i="2"/>
  <c r="AG207" i="2"/>
  <c r="AF207" i="2"/>
  <c r="AE207" i="2"/>
  <c r="AD207" i="2"/>
  <c r="AC207" i="2"/>
  <c r="AB207" i="2"/>
  <c r="AA207" i="2"/>
  <c r="Z207" i="2"/>
  <c r="Y207" i="2"/>
  <c r="Y210" i="2" s="1"/>
  <c r="X207" i="2"/>
  <c r="W207" i="2"/>
  <c r="V207" i="2"/>
  <c r="U207" i="2"/>
  <c r="T207" i="2"/>
  <c r="S207" i="2"/>
  <c r="R207" i="2"/>
  <c r="Q207" i="2"/>
  <c r="P207" i="2"/>
  <c r="O207" i="2"/>
  <c r="N207" i="2"/>
  <c r="M207" i="2"/>
  <c r="M210" i="2" s="1"/>
  <c r="L207" i="2"/>
  <c r="K207" i="2"/>
  <c r="J207" i="2"/>
  <c r="I207" i="2"/>
  <c r="H207" i="2"/>
  <c r="G207" i="2"/>
  <c r="F207" i="2"/>
  <c r="E207" i="2"/>
  <c r="AI206" i="2"/>
  <c r="AI210" i="2" s="1"/>
  <c r="AH206" i="2"/>
  <c r="AH210" i="2" s="1"/>
  <c r="AG206" i="2"/>
  <c r="AG210" i="2" s="1"/>
  <c r="AF206" i="2"/>
  <c r="AF210" i="2" s="1"/>
  <c r="AE206" i="2"/>
  <c r="AE210" i="2" s="1"/>
  <c r="AD206" i="2"/>
  <c r="AD210" i="2" s="1"/>
  <c r="AC206" i="2"/>
  <c r="AC210" i="2" s="1"/>
  <c r="AB206" i="2"/>
  <c r="AB210" i="2" s="1"/>
  <c r="AA206" i="2"/>
  <c r="AA210" i="2" s="1"/>
  <c r="Z206" i="2"/>
  <c r="Z210" i="2" s="1"/>
  <c r="Y206" i="2"/>
  <c r="X206" i="2"/>
  <c r="X210" i="2" s="1"/>
  <c r="W206" i="2"/>
  <c r="W210" i="2" s="1"/>
  <c r="V206" i="2"/>
  <c r="V210" i="2" s="1"/>
  <c r="U206" i="2"/>
  <c r="U210" i="2" s="1"/>
  <c r="T206" i="2"/>
  <c r="T210" i="2" s="1"/>
  <c r="S206" i="2"/>
  <c r="S210" i="2" s="1"/>
  <c r="R206" i="2"/>
  <c r="R210" i="2" s="1"/>
  <c r="Q206" i="2"/>
  <c r="Q210" i="2" s="1"/>
  <c r="P206" i="2"/>
  <c r="P210" i="2" s="1"/>
  <c r="O206" i="2"/>
  <c r="O210" i="2" s="1"/>
  <c r="N206" i="2"/>
  <c r="N210" i="2" s="1"/>
  <c r="M206" i="2"/>
  <c r="L206" i="2"/>
  <c r="L210" i="2" s="1"/>
  <c r="K206" i="2"/>
  <c r="K210" i="2" s="1"/>
  <c r="J206" i="2"/>
  <c r="J210" i="2" s="1"/>
  <c r="I206" i="2"/>
  <c r="I210" i="2" s="1"/>
  <c r="H206" i="2"/>
  <c r="H210" i="2" s="1"/>
  <c r="G206" i="2"/>
  <c r="G210" i="2" s="1"/>
  <c r="F206" i="2"/>
  <c r="F210" i="2" s="1"/>
  <c r="E206" i="2"/>
  <c r="E210" i="2" s="1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AL204" i="2" s="1"/>
  <c r="AJ203" i="2"/>
  <c r="AJ202" i="2"/>
  <c r="AJ201" i="2"/>
  <c r="AK200" i="2"/>
  <c r="AL200" i="2" s="1"/>
  <c r="AJ200" i="2"/>
  <c r="AJ199" i="2"/>
  <c r="AJ198" i="2"/>
  <c r="AJ197" i="2"/>
  <c r="AK196" i="2" s="1"/>
  <c r="AL196" i="2" s="1"/>
  <c r="AJ196" i="2"/>
  <c r="AJ195" i="2"/>
  <c r="AJ194" i="2"/>
  <c r="AJ193" i="2"/>
  <c r="AK192" i="2"/>
  <c r="AL192" i="2" s="1"/>
  <c r="AJ192" i="2"/>
  <c r="AJ191" i="2"/>
  <c r="AJ190" i="2"/>
  <c r="AJ189" i="2"/>
  <c r="AK188" i="2" s="1"/>
  <c r="AL188" i="2" s="1"/>
  <c r="AJ188" i="2"/>
  <c r="AJ187" i="2"/>
  <c r="AJ186" i="2"/>
  <c r="AJ185" i="2"/>
  <c r="AK184" i="2"/>
  <c r="AL184" i="2" s="1"/>
  <c r="AJ184" i="2"/>
  <c r="AJ183" i="2"/>
  <c r="AJ182" i="2"/>
  <c r="AJ181" i="2"/>
  <c r="AK180" i="2" s="1"/>
  <c r="AL180" i="2" s="1"/>
  <c r="AJ180" i="2"/>
  <c r="AJ179" i="2"/>
  <c r="AJ178" i="2"/>
  <c r="AJ177" i="2"/>
  <c r="AK176" i="2"/>
  <c r="AL176" i="2" s="1"/>
  <c r="AJ176" i="2"/>
  <c r="AJ175" i="2"/>
  <c r="AJ174" i="2"/>
  <c r="AJ173" i="2"/>
  <c r="AK172" i="2" s="1"/>
  <c r="AL172" i="2" s="1"/>
  <c r="AJ172" i="2"/>
  <c r="AJ171" i="2"/>
  <c r="AJ170" i="2"/>
  <c r="AJ169" i="2"/>
  <c r="AK168" i="2"/>
  <c r="AL168" i="2" s="1"/>
  <c r="AJ168" i="2"/>
  <c r="AJ167" i="2"/>
  <c r="AJ166" i="2"/>
  <c r="AJ165" i="2"/>
  <c r="AK164" i="2" s="1"/>
  <c r="AL164" i="2" s="1"/>
  <c r="AJ164" i="2"/>
  <c r="AJ163" i="2"/>
  <c r="AJ162" i="2"/>
  <c r="AJ161" i="2"/>
  <c r="AK160" i="2"/>
  <c r="AL160" i="2" s="1"/>
  <c r="AJ160" i="2"/>
  <c r="AJ159" i="2"/>
  <c r="AJ158" i="2"/>
  <c r="AJ157" i="2"/>
  <c r="AK156" i="2" s="1"/>
  <c r="AL156" i="2" s="1"/>
  <c r="AJ156" i="2"/>
  <c r="AJ155" i="2"/>
  <c r="AJ154" i="2"/>
  <c r="AJ153" i="2"/>
  <c r="AK152" i="2"/>
  <c r="AL152" i="2" s="1"/>
  <c r="AJ152" i="2"/>
  <c r="AJ151" i="2"/>
  <c r="AJ150" i="2"/>
  <c r="AJ149" i="2"/>
  <c r="AK148" i="2" s="1"/>
  <c r="AL148" i="2" s="1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K136" i="2" s="1"/>
  <c r="AL136" i="2" s="1"/>
  <c r="AJ136" i="2"/>
  <c r="AJ135" i="2"/>
  <c r="AJ134" i="2"/>
  <c r="AJ133" i="2"/>
  <c r="AJ132" i="2"/>
  <c r="AK132" i="2" s="1"/>
  <c r="AL132" i="2" s="1"/>
  <c r="AJ131" i="2"/>
  <c r="AJ130" i="2"/>
  <c r="AJ129" i="2"/>
  <c r="AK128" i="2" s="1"/>
  <c r="AL128" i="2" s="1"/>
  <c r="AJ128" i="2"/>
  <c r="AJ127" i="2"/>
  <c r="AJ126" i="2"/>
  <c r="AJ125" i="2"/>
  <c r="AJ124" i="2"/>
  <c r="AK124" i="2" s="1"/>
  <c r="AL124" i="2" s="1"/>
  <c r="AJ123" i="2"/>
  <c r="AJ122" i="2"/>
  <c r="AJ121" i="2"/>
  <c r="AK120" i="2" s="1"/>
  <c r="AL120" i="2" s="1"/>
  <c r="AJ120" i="2"/>
  <c r="AJ119" i="2"/>
  <c r="AJ118" i="2"/>
  <c r="AJ117" i="2"/>
  <c r="AJ116" i="2"/>
  <c r="AK116" i="2" s="1"/>
  <c r="AL116" i="2" s="1"/>
  <c r="AJ115" i="2"/>
  <c r="AJ114" i="2"/>
  <c r="AJ113" i="2"/>
  <c r="AK112" i="2" s="1"/>
  <c r="AL112" i="2" s="1"/>
  <c r="AJ112" i="2"/>
  <c r="AJ111" i="2"/>
  <c r="AJ110" i="2"/>
  <c r="AJ109" i="2"/>
  <c r="AJ108" i="2"/>
  <c r="AK108" i="2" s="1"/>
  <c r="AL108" i="2" s="1"/>
  <c r="AJ107" i="2"/>
  <c r="AJ106" i="2"/>
  <c r="AJ105" i="2"/>
  <c r="AK104" i="2" s="1"/>
  <c r="AL104" i="2" s="1"/>
  <c r="AJ104" i="2"/>
  <c r="AJ103" i="2"/>
  <c r="AJ102" i="2"/>
  <c r="AJ101" i="2"/>
  <c r="AJ100" i="2"/>
  <c r="AK100" i="2" s="1"/>
  <c r="AL100" i="2" s="1"/>
  <c r="AJ99" i="2"/>
  <c r="AJ98" i="2"/>
  <c r="AJ97" i="2"/>
  <c r="AK96" i="2" s="1"/>
  <c r="AL96" i="2" s="1"/>
  <c r="AJ96" i="2"/>
  <c r="AJ95" i="2"/>
  <c r="AJ94" i="2"/>
  <c r="AJ93" i="2"/>
  <c r="AJ92" i="2"/>
  <c r="AK92" i="2" s="1"/>
  <c r="AL92" i="2" s="1"/>
  <c r="AJ91" i="2"/>
  <c r="AJ90" i="2"/>
  <c r="AJ89" i="2"/>
  <c r="AJ88" i="2"/>
  <c r="AK88" i="2" s="1"/>
  <c r="AL88" i="2" s="1"/>
  <c r="AJ87" i="2"/>
  <c r="AJ86" i="2"/>
  <c r="AJ85" i="2"/>
  <c r="AJ84" i="2"/>
  <c r="AK84" i="2" s="1"/>
  <c r="AL84" i="2" s="1"/>
  <c r="AJ83" i="2"/>
  <c r="AJ82" i="2"/>
  <c r="AJ81" i="2"/>
  <c r="AJ80" i="2"/>
  <c r="AK80" i="2" s="1"/>
  <c r="AL80" i="2" s="1"/>
  <c r="AJ79" i="2"/>
  <c r="AJ78" i="2"/>
  <c r="AJ77" i="2"/>
  <c r="AJ76" i="2"/>
  <c r="AK76" i="2" s="1"/>
  <c r="AL76" i="2" s="1"/>
  <c r="AJ75" i="2"/>
  <c r="AJ74" i="2"/>
  <c r="AJ73" i="2"/>
  <c r="AJ72" i="2"/>
  <c r="AK72" i="2" s="1"/>
  <c r="AL72" i="2" s="1"/>
  <c r="AJ71" i="2"/>
  <c r="AJ70" i="2"/>
  <c r="AJ69" i="2"/>
  <c r="AJ68" i="2"/>
  <c r="AK68" i="2" s="1"/>
  <c r="AL68" i="2" s="1"/>
  <c r="AJ67" i="2"/>
  <c r="AJ66" i="2"/>
  <c r="AJ65" i="2"/>
  <c r="AJ64" i="2"/>
  <c r="AK64" i="2" s="1"/>
  <c r="AL64" i="2" s="1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K36" i="2" s="1"/>
  <c r="AL36" i="2" s="1"/>
  <c r="AJ35" i="2"/>
  <c r="AJ34" i="2"/>
  <c r="AJ33" i="2"/>
  <c r="AJ32" i="2"/>
  <c r="AK32" i="2" s="1"/>
  <c r="AL32" i="2" s="1"/>
  <c r="AJ31" i="2"/>
  <c r="AJ30" i="2"/>
  <c r="AJ29" i="2"/>
  <c r="AJ28" i="2"/>
  <c r="AK28" i="2" s="1"/>
  <c r="AL28" i="2" s="1"/>
  <c r="AJ27" i="2"/>
  <c r="AJ26" i="2"/>
  <c r="AJ25" i="2"/>
  <c r="AK20" i="2" s="1"/>
  <c r="AL20" i="2" s="1"/>
  <c r="AJ24" i="2"/>
  <c r="AJ23" i="2"/>
  <c r="AJ22" i="2"/>
  <c r="AJ21" i="2"/>
  <c r="AJ20" i="2"/>
  <c r="AJ19" i="2"/>
  <c r="AJ18" i="2"/>
  <c r="AJ17" i="2"/>
  <c r="AK16" i="2" s="1"/>
  <c r="AL16" i="2" s="1"/>
  <c r="AJ16" i="2"/>
  <c r="AJ15" i="2"/>
  <c r="AJ14" i="2"/>
  <c r="AJ13" i="2"/>
  <c r="AK12" i="2"/>
  <c r="AL12" i="2" s="1"/>
  <c r="AJ12" i="2"/>
  <c r="AJ11" i="2"/>
  <c r="AJ10" i="2"/>
  <c r="AJ9" i="2"/>
  <c r="AK8" i="2" s="1"/>
  <c r="AL8" i="2" s="1"/>
  <c r="AJ8" i="2"/>
  <c r="AJ7" i="2"/>
  <c r="AJ209" i="2" s="1"/>
  <c r="AJ6" i="2"/>
  <c r="AJ208" i="2" s="1"/>
  <c r="AJ5" i="2"/>
  <c r="AJ207" i="2" s="1"/>
  <c r="AJ4" i="2"/>
  <c r="AJ204" i="2" s="1"/>
  <c r="P211" i="3" l="1"/>
  <c r="H211" i="3"/>
  <c r="AF211" i="3"/>
  <c r="X211" i="3"/>
  <c r="I211" i="3"/>
  <c r="Q211" i="3"/>
  <c r="Y211" i="3"/>
  <c r="AG211" i="3"/>
  <c r="AK69" i="3"/>
  <c r="AM69" i="3" s="1"/>
  <c r="AK77" i="3"/>
  <c r="AM77" i="3" s="1"/>
  <c r="AK125" i="3"/>
  <c r="AM125" i="3" s="1"/>
  <c r="AK37" i="3"/>
  <c r="AM37" i="3" s="1"/>
  <c r="AK65" i="3"/>
  <c r="AM65" i="3" s="1"/>
  <c r="AK89" i="3"/>
  <c r="AM89" i="3" s="1"/>
  <c r="AK13" i="3"/>
  <c r="AM13" i="3" s="1"/>
  <c r="AK93" i="3"/>
  <c r="AM93" i="3" s="1"/>
  <c r="AK133" i="3"/>
  <c r="AM133" i="3" s="1"/>
  <c r="AK149" i="3"/>
  <c r="AM149" i="3" s="1"/>
  <c r="AK157" i="3"/>
  <c r="AM157" i="3" s="1"/>
  <c r="AK165" i="3"/>
  <c r="AM165" i="3" s="1"/>
  <c r="AK181" i="3"/>
  <c r="AM181" i="3" s="1"/>
  <c r="AK73" i="3"/>
  <c r="AM73" i="3" s="1"/>
  <c r="AK109" i="3"/>
  <c r="AM109" i="3" s="1"/>
  <c r="AJ209" i="3"/>
  <c r="AK185" i="3"/>
  <c r="AM185" i="3" s="1"/>
  <c r="AK197" i="3"/>
  <c r="AM197" i="3" s="1"/>
  <c r="F211" i="3"/>
  <c r="N211" i="3"/>
  <c r="V211" i="3"/>
  <c r="AD211" i="3"/>
  <c r="AK9" i="3"/>
  <c r="AM9" i="3" s="1"/>
  <c r="AK129" i="3"/>
  <c r="AM129" i="3" s="1"/>
  <c r="AK105" i="3"/>
  <c r="AM105" i="3" s="1"/>
  <c r="AK121" i="3"/>
  <c r="AM121" i="3" s="1"/>
  <c r="AK137" i="3"/>
  <c r="AM137" i="3" s="1"/>
  <c r="AK201" i="3"/>
  <c r="AM201" i="3" s="1"/>
  <c r="J211" i="3"/>
  <c r="R211" i="3"/>
  <c r="Z211" i="3"/>
  <c r="AH211" i="3"/>
  <c r="K211" i="3"/>
  <c r="S211" i="3"/>
  <c r="AA211" i="3"/>
  <c r="AI211" i="3"/>
  <c r="AJ210" i="3"/>
  <c r="AK85" i="3"/>
  <c r="AM85" i="3" s="1"/>
  <c r="AK17" i="3"/>
  <c r="AM17" i="3" s="1"/>
  <c r="AK33" i="3"/>
  <c r="AM33" i="3" s="1"/>
  <c r="AK113" i="3"/>
  <c r="AM113" i="3" s="1"/>
  <c r="AK189" i="3"/>
  <c r="AM189" i="3" s="1"/>
  <c r="L211" i="3"/>
  <c r="T211" i="3"/>
  <c r="AB211" i="3"/>
  <c r="AK97" i="3"/>
  <c r="AM97" i="3" s="1"/>
  <c r="AK173" i="3"/>
  <c r="AM173" i="3" s="1"/>
  <c r="AK101" i="3"/>
  <c r="AM101" i="3" s="1"/>
  <c r="AM205" i="3"/>
  <c r="E211" i="3"/>
  <c r="M211" i="3"/>
  <c r="U211" i="3"/>
  <c r="AC211" i="3"/>
  <c r="AK161" i="3"/>
  <c r="AM161" i="3" s="1"/>
  <c r="AJ207" i="3"/>
  <c r="AK117" i="3"/>
  <c r="AM117" i="3" s="1"/>
  <c r="AK153" i="3"/>
  <c r="AM153" i="3" s="1"/>
  <c r="AK177" i="3"/>
  <c r="AM177" i="3" s="1"/>
  <c r="G211" i="3"/>
  <c r="O211" i="3"/>
  <c r="W211" i="3"/>
  <c r="AE211" i="3"/>
  <c r="AJ208" i="3"/>
  <c r="AK21" i="3"/>
  <c r="AM21" i="3" s="1"/>
  <c r="AK29" i="3"/>
  <c r="AM29" i="3" s="1"/>
  <c r="AK81" i="3"/>
  <c r="AM81" i="3" s="1"/>
  <c r="AK169" i="3"/>
  <c r="AM169" i="3" s="1"/>
  <c r="AK193" i="3"/>
  <c r="AM193" i="3" s="1"/>
  <c r="AJ205" i="3"/>
  <c r="AK5" i="3"/>
  <c r="AJ206" i="2"/>
  <c r="AJ210" i="2" s="1"/>
  <c r="AL4" i="2"/>
  <c r="AJ211" i="3" l="1"/>
  <c r="AM5" i="3"/>
  <c r="AK205" i="3"/>
</calcChain>
</file>

<file path=xl/sharedStrings.xml><?xml version="1.0" encoding="utf-8"?>
<sst xmlns="http://schemas.openxmlformats.org/spreadsheetml/2006/main" count="820" uniqueCount="262">
  <si>
    <t>NO</t>
  </si>
  <si>
    <t>NO ACCOUNT</t>
  </si>
  <si>
    <t>ACCOUNT DESCRIPTION</t>
  </si>
  <si>
    <t>PLAN BUDGET</t>
  </si>
  <si>
    <t>ACTUAL BUDGET</t>
  </si>
  <si>
    <t>Total Pengeluaran</t>
  </si>
  <si>
    <t>Balance</t>
  </si>
  <si>
    <t>Total</t>
  </si>
  <si>
    <t>1201.630110</t>
  </si>
  <si>
    <t>LABOR COST</t>
  </si>
  <si>
    <t>1204.630110</t>
  </si>
  <si>
    <t>1205.630110</t>
  </si>
  <si>
    <t>1206.630110</t>
  </si>
  <si>
    <t>1201.630130</t>
  </si>
  <si>
    <t>MEDICAL ALLOWANCE</t>
  </si>
  <si>
    <t>1204.630130</t>
  </si>
  <si>
    <t>1205.630130</t>
  </si>
  <si>
    <t>1206.630130</t>
  </si>
  <si>
    <t>1201.801160</t>
  </si>
  <si>
    <t>JAMSOSTEK</t>
  </si>
  <si>
    <t>1204.801160</t>
  </si>
  <si>
    <t>1205.801160</t>
  </si>
  <si>
    <t>1206.801160</t>
  </si>
  <si>
    <t>1201.630200</t>
  </si>
  <si>
    <t>FARE ALLOWANCE</t>
  </si>
  <si>
    <t>1204.630200</t>
  </si>
  <si>
    <t>1205.630200</t>
  </si>
  <si>
    <t>1206.630200</t>
  </si>
  <si>
    <t>1201.630520</t>
  </si>
  <si>
    <t>FREIGHT EXPENSES</t>
  </si>
  <si>
    <t>1204.630520</t>
  </si>
  <si>
    <t>1205.630520</t>
  </si>
  <si>
    <t>1206.630520</t>
  </si>
  <si>
    <t>1201.630530</t>
  </si>
  <si>
    <t>FREIGHT IN</t>
  </si>
  <si>
    <t>1204.630530</t>
  </si>
  <si>
    <t>1205.630530</t>
  </si>
  <si>
    <t>1206.630530</t>
  </si>
  <si>
    <t>1201.630600</t>
  </si>
  <si>
    <t>VENDOR EXPENSES</t>
  </si>
  <si>
    <t>1204.630600</t>
  </si>
  <si>
    <t>1205.630600</t>
  </si>
  <si>
    <t>1206.630600</t>
  </si>
  <si>
    <t>1201.630400</t>
  </si>
  <si>
    <t>ELECTRICITY</t>
  </si>
  <si>
    <t>1204.630400</t>
  </si>
  <si>
    <t>1205.630400</t>
  </si>
  <si>
    <t>1206.630400</t>
  </si>
  <si>
    <t>1201.630710</t>
  </si>
  <si>
    <t>MAINT. &amp; REP. BUILDING</t>
  </si>
  <si>
    <t>1204.630710</t>
  </si>
  <si>
    <t>1205.630710</t>
  </si>
  <si>
    <t>1206.630710</t>
  </si>
  <si>
    <t>1201.630720</t>
  </si>
  <si>
    <t>MAINT. &amp; REP. MACHINERIE</t>
  </si>
  <si>
    <t>1204.630720</t>
  </si>
  <si>
    <t>1205.630720</t>
  </si>
  <si>
    <t>1206.630720</t>
  </si>
  <si>
    <t>1201.630730</t>
  </si>
  <si>
    <t>MAINT. &amp; REP. PLANT EQUI</t>
  </si>
  <si>
    <t>1204.630730</t>
  </si>
  <si>
    <t>1205.630730</t>
  </si>
  <si>
    <t>1206.630730</t>
  </si>
  <si>
    <t>1201.630740</t>
  </si>
  <si>
    <t>MAINT. &amp; REP. WATER INSTL.</t>
  </si>
  <si>
    <t>1204.630740</t>
  </si>
  <si>
    <t>1205.630740</t>
  </si>
  <si>
    <t>1206.630740</t>
  </si>
  <si>
    <t>1201.630750</t>
  </si>
  <si>
    <t>MAINT. &amp; REP. GEN&amp;BOILER</t>
  </si>
  <si>
    <t>1204.630750</t>
  </si>
  <si>
    <t>1205.630750</t>
  </si>
  <si>
    <t>1206.630750</t>
  </si>
  <si>
    <t>1201.630760</t>
  </si>
  <si>
    <t>MAINT. &amp; REP. MOTOR VEHICLE</t>
  </si>
  <si>
    <t>1204.630760</t>
  </si>
  <si>
    <t>1205.630760</t>
  </si>
  <si>
    <t>1206.630760</t>
  </si>
  <si>
    <t>1201.630770</t>
  </si>
  <si>
    <t>MAINT. &amp; REP. ELECTRICITY</t>
  </si>
  <si>
    <t>1204.630770</t>
  </si>
  <si>
    <t>1205.630770</t>
  </si>
  <si>
    <t>1206.630770</t>
  </si>
  <si>
    <t>1201.630900</t>
  </si>
  <si>
    <t>INSURANCE EXP. OF BUILD.&amp;</t>
  </si>
  <si>
    <t>1204.630900</t>
  </si>
  <si>
    <t>1205.630900</t>
  </si>
  <si>
    <t>1206.630900</t>
  </si>
  <si>
    <t>1201.631000</t>
  </si>
  <si>
    <t>RENT EXPENSES</t>
  </si>
  <si>
    <t>1204.631000</t>
  </si>
  <si>
    <t>1205.631000</t>
  </si>
  <si>
    <t>1206.631000</t>
  </si>
  <si>
    <t>1201.630450</t>
  </si>
  <si>
    <t>WATER</t>
  </si>
  <si>
    <t>1204.630450</t>
  </si>
  <si>
    <t>1205.630450</t>
  </si>
  <si>
    <t>1206.630450</t>
  </si>
  <si>
    <t>1201.631100</t>
  </si>
  <si>
    <t>OTHER PRODUCTION COST</t>
  </si>
  <si>
    <t>1204.631100</t>
  </si>
  <si>
    <t>1205.631100</t>
  </si>
  <si>
    <t>1206.631100</t>
  </si>
  <si>
    <t>1201.710200</t>
  </si>
  <si>
    <t>SAMPLE EXPENSES</t>
  </si>
  <si>
    <t>1204.710200</t>
  </si>
  <si>
    <t>1205.710200</t>
  </si>
  <si>
    <t>1206.710200</t>
  </si>
  <si>
    <t>1201.720100</t>
  </si>
  <si>
    <t>TRUCKING EXPENSES</t>
  </si>
  <si>
    <t>1204.720100</t>
  </si>
  <si>
    <t>1205.720100</t>
  </si>
  <si>
    <t>1206.720100</t>
  </si>
  <si>
    <t>1201.720400</t>
  </si>
  <si>
    <t>EXPEDITION/SEA FREIGHT</t>
  </si>
  <si>
    <t>1204.720400</t>
  </si>
  <si>
    <t>1205.720400</t>
  </si>
  <si>
    <t>1206.720400</t>
  </si>
  <si>
    <t>1201.720500</t>
  </si>
  <si>
    <t>AIR FREIGHT</t>
  </si>
  <si>
    <t>1204.720500</t>
  </si>
  <si>
    <t>1205.720500</t>
  </si>
  <si>
    <t>1206.720500</t>
  </si>
  <si>
    <t>1201.730200</t>
  </si>
  <si>
    <t>SALES COMMISSION</t>
  </si>
  <si>
    <t>1204.730200</t>
  </si>
  <si>
    <t>1205.730200</t>
  </si>
  <si>
    <t>1206.730200</t>
  </si>
  <si>
    <t>1201.730300</t>
  </si>
  <si>
    <t>FABRIC TESTED CHARGES</t>
  </si>
  <si>
    <t>1204.730300</t>
  </si>
  <si>
    <t>1205.730300</t>
  </si>
  <si>
    <t>1206.730300</t>
  </si>
  <si>
    <t>1201.801110</t>
  </si>
  <si>
    <t>OFFICER SALARIES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</si>
  <si>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</si>
  <si>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</si>
  <si>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</si>
  <si>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</si>
  <si>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</si>
  <si>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</si>
  <si>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</si>
  <si>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</si>
  <si>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TELEPHONE EXPENSES</t>
  </si>
  <si>
    <t>1204.802120</t>
  </si>
  <si>
    <t>1205.802120</t>
  </si>
  <si>
    <t>1206.802120</t>
  </si>
  <si>
    <t>1201.802140</t>
  </si>
  <si>
    <t>INTERNET EXPENSES</t>
  </si>
  <si>
    <t>1204.802140</t>
  </si>
  <si>
    <t>1205.802140</t>
  </si>
  <si>
    <t>1206.802140</t>
  </si>
  <si>
    <t>1201.805120</t>
  </si>
  <si>
    <t>PREMIUM COST</t>
  </si>
  <si>
    <t>1204.805120</t>
  </si>
  <si>
    <t>1205.805120</t>
  </si>
  <si>
    <t>1206.805120</t>
  </si>
  <si>
    <t>1201.807100</t>
  </si>
  <si>
    <t>CONTRIBUTION COST</t>
  </si>
  <si>
    <t>1204.807100</t>
  </si>
  <si>
    <t>1205.807100</t>
  </si>
  <si>
    <t>1206.807100</t>
  </si>
  <si>
    <t>1201.808100</t>
  </si>
  <si>
    <t>FUEL FOR MOTOR VEHICLE</t>
  </si>
  <si>
    <t>1204.808100</t>
  </si>
  <si>
    <t>1205.808100</t>
  </si>
  <si>
    <t>1206.808100</t>
  </si>
  <si>
    <t>1201.809100</t>
  </si>
  <si>
    <t>LEGAL EXPENSES</t>
  </si>
  <si>
    <t>1204.809100</t>
  </si>
  <si>
    <t>1205.809100</t>
  </si>
  <si>
    <t>1206.809100</t>
  </si>
  <si>
    <t>1201.810110</t>
  </si>
  <si>
    <t>MAINT. OFFICE EQUIP.</t>
  </si>
  <si>
    <t>1204.810110</t>
  </si>
  <si>
    <t>1205.810110</t>
  </si>
  <si>
    <t>1206.810110</t>
  </si>
  <si>
    <t>1201.810120</t>
  </si>
  <si>
    <t>MAINT. MOTOR VEHICLE</t>
  </si>
  <si>
    <t>1204.810120</t>
  </si>
  <si>
    <t>1205.810120</t>
  </si>
  <si>
    <t>1206.810120</t>
  </si>
  <si>
    <t>1201.810130</t>
  </si>
  <si>
    <t>MAINTENANCE HOUSE</t>
  </si>
  <si>
    <t>1204.810130</t>
  </si>
  <si>
    <t>1205.810130</t>
  </si>
  <si>
    <t>1206.810130</t>
  </si>
  <si>
    <t>1201.812100</t>
  </si>
  <si>
    <t>BUSINESS TRIP EXPENSES</t>
  </si>
  <si>
    <t>1204.812100</t>
  </si>
  <si>
    <t>1205.812100</t>
  </si>
  <si>
    <t>1206.812100</t>
  </si>
  <si>
    <t>1201.813100</t>
  </si>
  <si>
    <t>ENTERTAINMENT</t>
  </si>
  <si>
    <t>1204.813100</t>
  </si>
  <si>
    <t>1205.813100</t>
  </si>
  <si>
    <t>1206.813100</t>
  </si>
  <si>
    <t>1201.814110</t>
  </si>
  <si>
    <t>TRAINING BY EMPLOYEE</t>
  </si>
  <si>
    <t>1204.814110</t>
  </si>
  <si>
    <t>1205.814110</t>
  </si>
  <si>
    <t>1206.814110</t>
  </si>
  <si>
    <t>1201.815110</t>
  </si>
  <si>
    <t>RENT EXPENSES BUILDING</t>
  </si>
  <si>
    <t>1204.815110</t>
  </si>
  <si>
    <t>1205.815110</t>
  </si>
  <si>
    <t>1206.815110</t>
  </si>
  <si>
    <t>1201.815120</t>
  </si>
  <si>
    <t>RENT EXPENSES LAND</t>
  </si>
  <si>
    <t>1204.815120</t>
  </si>
  <si>
    <t>1205.815120</t>
  </si>
  <si>
    <t>1206.815120</t>
  </si>
  <si>
    <t>1201.816110</t>
  </si>
  <si>
    <t>INSURANCE EXPENSES</t>
  </si>
  <si>
    <t>1204.816110</t>
  </si>
  <si>
    <t>1205.816110</t>
  </si>
  <si>
    <t>1206.816110</t>
  </si>
  <si>
    <t>1201.816120</t>
  </si>
  <si>
    <t>ACCOUNTING &amp; TAX ADVISORY EXP.</t>
  </si>
  <si>
    <t>1204.816120</t>
  </si>
  <si>
    <t>1205.816120</t>
  </si>
  <si>
    <t>1206.816120</t>
  </si>
  <si>
    <t>1201.816130</t>
  </si>
  <si>
    <t>OFFICE SUPPLIES EXPENSES</t>
  </si>
  <si>
    <t>1204.816130</t>
  </si>
  <si>
    <t>1205.816130</t>
  </si>
  <si>
    <t>1206.816130</t>
  </si>
  <si>
    <t>1201.911000</t>
  </si>
  <si>
    <t>AMENDS/CLAIMS REVENUE</t>
  </si>
  <si>
    <t>1204.911000</t>
  </si>
  <si>
    <t>1205.911000</t>
  </si>
  <si>
    <t>1206.911000</t>
  </si>
  <si>
    <t>1201.910100</t>
  </si>
  <si>
    <t>INTEREST INCOME</t>
  </si>
  <si>
    <t>1204.910100</t>
  </si>
  <si>
    <t>1205.910100</t>
  </si>
  <si>
    <t>1206.910100</t>
  </si>
  <si>
    <t>1201.920600</t>
  </si>
  <si>
    <t>WASTE &amp; SCRAP COST</t>
  </si>
  <si>
    <t>1204.920600</t>
  </si>
  <si>
    <t>1205.920600</t>
  </si>
  <si>
    <t>1206.920600</t>
  </si>
  <si>
    <t>1201.920700</t>
  </si>
  <si>
    <t>TAXES</t>
  </si>
  <si>
    <t>1204.920700</t>
  </si>
  <si>
    <t>1205.920700</t>
  </si>
  <si>
    <t>1206.920700</t>
  </si>
  <si>
    <t>1201.920120</t>
  </si>
  <si>
    <t>INTEREST EXP OF DOMESTIC</t>
  </si>
  <si>
    <t>1204.920120</t>
  </si>
  <si>
    <t>1205.920120</t>
  </si>
  <si>
    <t>1206.920120</t>
  </si>
  <si>
    <t>1201.920410</t>
  </si>
  <si>
    <t>BANK CHARGES</t>
  </si>
  <si>
    <t>1204.920410</t>
  </si>
  <si>
    <t>1205.920410</t>
  </si>
  <si>
    <t>1206.920410</t>
  </si>
  <si>
    <t>TOTAL</t>
  </si>
  <si>
    <t>DALIY MONITORING ACCOUNT LEDGER</t>
  </si>
  <si>
    <t>ACTUAL</t>
  </si>
  <si>
    <t>BALANCE</t>
  </si>
  <si>
    <t>RESUME OVER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</si>
</sst>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2" fillId="0" borderId="5" xfId="0" applyFont="1" applyBorder="1"/>
    <xf numFmtId="0" fontId="2" fillId="0" borderId="6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0" xfId="0" applyNumberFormat="1" applyFont="1"/>
    <xf numFmtId="164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0" fontId="3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3D39-1EE0-439C-9E9E-6B819C9DB8B5}">
  <sheetPr codeName="Sheet26"/>
  <dimension ref="A1:AL210"/>
  <sheetViews>
    <sheetView tabSelected="1" topLeftCell="S1" zoomScale="85" zoomScaleNormal="85" workbookViewId="0">
      <selection activeCell="L30" sqref="L30"/>
    </sheetView>
  </sheetViews>
  <sheetFormatPr defaultColWidth="9.140625" defaultRowHeight="14.25" x14ac:dyDescent="0.2"/>
  <cols>
    <col min="1" max="1" width="4.140625" style="1" bestFit="1" customWidth="1"/>
    <col min="2" max="2" width="13.5703125" style="1" bestFit="1" customWidth="1"/>
    <col min="3" max="3" width="34.42578125" style="1" bestFit="1" customWidth="1"/>
    <col min="4" max="4" width="18.42578125" style="1" bestFit="1" customWidth="1"/>
    <col min="5" max="6" width="9.85546875" style="1" bestFit="1" customWidth="1"/>
    <col min="7" max="8" width="8.28515625" style="1" bestFit="1" customWidth="1"/>
    <col min="9" max="9" width="9.85546875" style="1" bestFit="1" customWidth="1"/>
    <col min="10" max="11" width="8.28515625" style="1" bestFit="1" customWidth="1"/>
    <col min="12" max="13" width="9.85546875" style="1" bestFit="1" customWidth="1"/>
    <col min="14" max="14" width="9.28515625" style="1" bestFit="1" customWidth="1"/>
    <col min="15" max="16" width="9.85546875" style="1" bestFit="1" customWidth="1"/>
    <col min="17" max="19" width="9.28515625" style="1" bestFit="1" customWidth="1"/>
    <col min="20" max="20" width="9.85546875" style="1" bestFit="1" customWidth="1"/>
    <col min="21" max="29" width="9.28515625" style="1" bestFit="1" customWidth="1"/>
    <col min="30" max="30" width="11" style="1" bestFit="1" customWidth="1"/>
    <col min="31" max="32" width="9.28515625" style="1" bestFit="1" customWidth="1"/>
    <col min="33" max="34" width="9.85546875" style="1" bestFit="1" customWidth="1"/>
    <col min="35" max="35" width="14.140625" style="1" bestFit="1" customWidth="1"/>
    <col min="36" max="36" width="15.5703125" style="1" bestFit="1" customWidth="1"/>
    <col min="37" max="37" width="18.28515625" style="1" bestFit="1" customWidth="1"/>
    <col min="38" max="38" width="15" style="1" bestFit="1" customWidth="1"/>
    <col min="39" max="16384" width="9.140625" style="1"/>
  </cols>
  <sheetData>
    <row r="1" spans="1:38" ht="18" x14ac:dyDescent="0.2">
      <c r="A1" s="33" t="s">
        <v>258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x14ac:dyDescent="0.2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 t="s">
        <v>259</v>
      </c>
      <c r="AL2" s="25" t="s">
        <v>260</v>
      </c>
    </row>
    <row r="3" spans="1:38" x14ac:dyDescent="0.2">
      <c r="A3" s="25"/>
      <c r="B3" s="25"/>
      <c r="C3" s="25"/>
      <c r="D3" s="25"/>
      <c r="E3" s="2">
        <v>44774</v>
      </c>
      <c r="F3" s="2">
        <v>44775</v>
      </c>
      <c r="G3" s="2">
        <v>44776</v>
      </c>
      <c r="H3" s="2">
        <v>44777</v>
      </c>
      <c r="I3" s="2">
        <v>44778</v>
      </c>
      <c r="J3" s="2">
        <v>44779</v>
      </c>
      <c r="K3" s="2">
        <v>44780</v>
      </c>
      <c r="L3" s="2">
        <v>44781</v>
      </c>
      <c r="M3" s="2">
        <v>44782</v>
      </c>
      <c r="N3" s="2">
        <v>44783</v>
      </c>
      <c r="O3" s="2">
        <v>44784</v>
      </c>
      <c r="P3" s="2">
        <v>44785</v>
      </c>
      <c r="Q3" s="2">
        <v>44786</v>
      </c>
      <c r="R3" s="2">
        <v>44787</v>
      </c>
      <c r="S3" s="2">
        <v>44788</v>
      </c>
      <c r="T3" s="2">
        <v>44789</v>
      </c>
      <c r="U3" s="2">
        <v>44790</v>
      </c>
      <c r="V3" s="2">
        <v>44791</v>
      </c>
      <c r="W3" s="2">
        <v>44792</v>
      </c>
      <c r="X3" s="2">
        <v>44793</v>
      </c>
      <c r="Y3" s="2">
        <v>44794</v>
      </c>
      <c r="Z3" s="2">
        <v>44795</v>
      </c>
      <c r="AA3" s="2">
        <v>44796</v>
      </c>
      <c r="AB3" s="2">
        <v>44797</v>
      </c>
      <c r="AC3" s="2">
        <v>44798</v>
      </c>
      <c r="AD3" s="2">
        <v>44799</v>
      </c>
      <c r="AE3" s="2">
        <v>44800</v>
      </c>
      <c r="AF3" s="2">
        <v>44801</v>
      </c>
      <c r="AG3" s="2">
        <v>44802</v>
      </c>
      <c r="AH3" s="2">
        <v>44803</v>
      </c>
      <c r="AI3" s="2">
        <v>44804</v>
      </c>
      <c r="AJ3" s="3" t="s">
        <v>7</v>
      </c>
      <c r="AK3" s="25"/>
      <c r="AL3" s="25"/>
    </row>
    <row r="4" spans="1:38" x14ac:dyDescent="0.2">
      <c r="A4" s="4">
        <v>1</v>
      </c>
      <c r="B4" s="4" t="s">
        <v>8</v>
      </c>
      <c r="C4" s="4" t="s">
        <v>9</v>
      </c>
      <c r="D4" s="26">
        <v>450000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97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109036</v>
      </c>
      <c r="AE4" s="5">
        <v>0</v>
      </c>
      <c r="AF4" s="5">
        <v>0</v>
      </c>
      <c r="AG4" s="5">
        <v>183</v>
      </c>
      <c r="AH4" s="5">
        <v>20298</v>
      </c>
      <c r="AI4" s="5">
        <v>0</v>
      </c>
      <c r="AJ4" s="5">
        <f t="shared" ref="AJ4:AJ67" si="0">SUM(E4:AI4)</f>
        <v>129614</v>
      </c>
      <c r="AK4" s="29">
        <f>SUM(AJ4:AJ7)</f>
        <v>445485</v>
      </c>
      <c r="AL4" s="29">
        <f>D4-AK4</f>
        <v>4515</v>
      </c>
    </row>
    <row r="5" spans="1:38" x14ac:dyDescent="0.2">
      <c r="A5" s="4">
        <v>2</v>
      </c>
      <c r="B5" s="4" t="s">
        <v>10</v>
      </c>
      <c r="C5" s="4" t="s">
        <v>9</v>
      </c>
      <c r="D5" s="27"/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219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110607</v>
      </c>
      <c r="AE5" s="5">
        <v>0</v>
      </c>
      <c r="AF5" s="5">
        <v>0</v>
      </c>
      <c r="AG5" s="5">
        <v>0</v>
      </c>
      <c r="AH5" s="5">
        <v>5849</v>
      </c>
      <c r="AI5" s="5">
        <v>0</v>
      </c>
      <c r="AJ5" s="5">
        <f t="shared" si="0"/>
        <v>116675</v>
      </c>
      <c r="AK5" s="30"/>
      <c r="AL5" s="30"/>
    </row>
    <row r="6" spans="1:38" x14ac:dyDescent="0.2">
      <c r="A6" s="4">
        <v>3</v>
      </c>
      <c r="B6" s="4" t="s">
        <v>11</v>
      </c>
      <c r="C6" s="4" t="s">
        <v>9</v>
      </c>
      <c r="D6" s="27"/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136755</v>
      </c>
      <c r="AE6" s="5">
        <v>0</v>
      </c>
      <c r="AF6" s="5">
        <v>0</v>
      </c>
      <c r="AG6" s="5">
        <v>0</v>
      </c>
      <c r="AH6" s="5">
        <v>9398</v>
      </c>
      <c r="AI6" s="5">
        <v>0</v>
      </c>
      <c r="AJ6" s="5">
        <f t="shared" si="0"/>
        <v>146153</v>
      </c>
      <c r="AK6" s="30"/>
      <c r="AL6" s="30"/>
    </row>
    <row r="7" spans="1:38" x14ac:dyDescent="0.2">
      <c r="A7" s="4">
        <v>4</v>
      </c>
      <c r="B7" s="4" t="s">
        <v>12</v>
      </c>
      <c r="C7" s="4" t="s">
        <v>9</v>
      </c>
      <c r="D7" s="28"/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36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49009</v>
      </c>
      <c r="AE7" s="5">
        <v>0</v>
      </c>
      <c r="AF7" s="5">
        <v>0</v>
      </c>
      <c r="AG7" s="5">
        <v>0</v>
      </c>
      <c r="AH7" s="5">
        <v>3998</v>
      </c>
      <c r="AI7" s="5">
        <v>0</v>
      </c>
      <c r="AJ7" s="5">
        <f t="shared" si="0"/>
        <v>53043</v>
      </c>
      <c r="AK7" s="31"/>
      <c r="AL7" s="31"/>
    </row>
    <row r="8" spans="1:38" x14ac:dyDescent="0.2">
      <c r="A8" s="4">
        <v>5</v>
      </c>
      <c r="B8" s="4" t="s">
        <v>13</v>
      </c>
      <c r="C8" s="4" t="s">
        <v>14</v>
      </c>
      <c r="D8" s="26">
        <v>21000</v>
      </c>
      <c r="E8" s="6">
        <v>482</v>
      </c>
      <c r="F8" s="6">
        <v>0</v>
      </c>
      <c r="G8" s="6">
        <v>0</v>
      </c>
      <c r="H8" s="6">
        <v>0</v>
      </c>
      <c r="I8" s="6">
        <v>7458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-1216</v>
      </c>
      <c r="AI8" s="6">
        <v>0</v>
      </c>
      <c r="AJ8" s="6">
        <f t="shared" si="0"/>
        <v>6724</v>
      </c>
      <c r="AK8" s="26">
        <f>SUM(AJ8:AJ11)</f>
        <v>19311</v>
      </c>
      <c r="AL8" s="26">
        <f>D8-AK8</f>
        <v>1689</v>
      </c>
    </row>
    <row r="9" spans="1:38" x14ac:dyDescent="0.2">
      <c r="A9" s="4">
        <v>6</v>
      </c>
      <c r="B9" s="4" t="s">
        <v>15</v>
      </c>
      <c r="C9" s="4" t="s">
        <v>14</v>
      </c>
      <c r="D9" s="27"/>
      <c r="E9" s="6">
        <v>0</v>
      </c>
      <c r="F9" s="6">
        <v>0</v>
      </c>
      <c r="G9" s="6">
        <v>0</v>
      </c>
      <c r="H9" s="6">
        <v>0</v>
      </c>
      <c r="I9" s="6">
        <v>6371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-1100</v>
      </c>
      <c r="AI9" s="6">
        <v>0</v>
      </c>
      <c r="AJ9" s="6">
        <f t="shared" si="0"/>
        <v>5271</v>
      </c>
      <c r="AK9" s="27"/>
      <c r="AL9" s="27"/>
    </row>
    <row r="10" spans="1:38" x14ac:dyDescent="0.2">
      <c r="A10" s="4">
        <v>7</v>
      </c>
      <c r="B10" s="4" t="s">
        <v>16</v>
      </c>
      <c r="C10" s="4" t="s">
        <v>14</v>
      </c>
      <c r="D10" s="27"/>
      <c r="E10" s="6">
        <v>0</v>
      </c>
      <c r="F10" s="6">
        <v>0</v>
      </c>
      <c r="G10" s="6">
        <v>0</v>
      </c>
      <c r="H10" s="6">
        <v>0</v>
      </c>
      <c r="I10" s="6">
        <v>6625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-1331</v>
      </c>
      <c r="AI10" s="6">
        <v>0</v>
      </c>
      <c r="AJ10" s="6">
        <f t="shared" si="0"/>
        <v>5294</v>
      </c>
      <c r="AK10" s="27"/>
      <c r="AL10" s="27"/>
    </row>
    <row r="11" spans="1:38" x14ac:dyDescent="0.2">
      <c r="A11" s="4">
        <v>8</v>
      </c>
      <c r="B11" s="4" t="s">
        <v>17</v>
      </c>
      <c r="C11" s="4" t="s">
        <v>14</v>
      </c>
      <c r="D11" s="28"/>
      <c r="E11" s="6">
        <v>0</v>
      </c>
      <c r="F11" s="6">
        <v>0</v>
      </c>
      <c r="G11" s="6">
        <v>0</v>
      </c>
      <c r="H11" s="6">
        <v>0</v>
      </c>
      <c r="I11" s="6">
        <v>2535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-513</v>
      </c>
      <c r="AI11" s="6">
        <v>0</v>
      </c>
      <c r="AJ11" s="6">
        <f t="shared" si="0"/>
        <v>2022</v>
      </c>
      <c r="AK11" s="28"/>
      <c r="AL11" s="28"/>
    </row>
    <row r="12" spans="1:38" x14ac:dyDescent="0.2">
      <c r="A12" s="4">
        <v>9</v>
      </c>
      <c r="B12" s="4" t="s">
        <v>18</v>
      </c>
      <c r="C12" s="4" t="s">
        <v>19</v>
      </c>
      <c r="D12" s="26">
        <v>28000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3751</v>
      </c>
      <c r="AD12" s="5">
        <v>0</v>
      </c>
      <c r="AE12" s="5">
        <v>0</v>
      </c>
      <c r="AF12" s="5">
        <v>0</v>
      </c>
      <c r="AG12" s="5">
        <v>0</v>
      </c>
      <c r="AH12" s="5">
        <v>-871</v>
      </c>
      <c r="AI12" s="5">
        <v>0</v>
      </c>
      <c r="AJ12" s="5">
        <f t="shared" si="0"/>
        <v>2880</v>
      </c>
      <c r="AK12" s="29">
        <f>SUM(AJ12:AJ15)</f>
        <v>2507</v>
      </c>
      <c r="AL12" s="29">
        <f>D12-AK12</f>
        <v>25493</v>
      </c>
    </row>
    <row r="13" spans="1:38" x14ac:dyDescent="0.2">
      <c r="A13" s="4">
        <v>10</v>
      </c>
      <c r="B13" s="4" t="s">
        <v>20</v>
      </c>
      <c r="C13" s="4" t="s">
        <v>19</v>
      </c>
      <c r="D13" s="27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-113</v>
      </c>
      <c r="AI13" s="5">
        <v>0</v>
      </c>
      <c r="AJ13" s="5">
        <f t="shared" si="0"/>
        <v>-113</v>
      </c>
      <c r="AK13" s="30"/>
      <c r="AL13" s="30"/>
    </row>
    <row r="14" spans="1:38" x14ac:dyDescent="0.2">
      <c r="A14" s="4">
        <v>11</v>
      </c>
      <c r="B14" s="4" t="s">
        <v>21</v>
      </c>
      <c r="C14" s="4" t="s">
        <v>19</v>
      </c>
      <c r="D14" s="27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-231</v>
      </c>
      <c r="AI14" s="5">
        <v>0</v>
      </c>
      <c r="AJ14" s="5">
        <f t="shared" si="0"/>
        <v>-231</v>
      </c>
      <c r="AK14" s="30"/>
      <c r="AL14" s="30"/>
    </row>
    <row r="15" spans="1:38" x14ac:dyDescent="0.2">
      <c r="A15" s="4">
        <v>12</v>
      </c>
      <c r="B15" s="4" t="s">
        <v>22</v>
      </c>
      <c r="C15" s="4" t="s">
        <v>19</v>
      </c>
      <c r="D15" s="28"/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-29</v>
      </c>
      <c r="AI15" s="5">
        <v>0</v>
      </c>
      <c r="AJ15" s="5">
        <f t="shared" si="0"/>
        <v>-29</v>
      </c>
      <c r="AK15" s="31"/>
      <c r="AL15" s="31"/>
    </row>
    <row r="16" spans="1:38" x14ac:dyDescent="0.2">
      <c r="A16" s="4">
        <v>13</v>
      </c>
      <c r="B16" s="4" t="s">
        <v>23</v>
      </c>
      <c r="C16" s="4" t="s">
        <v>24</v>
      </c>
      <c r="D16" s="26">
        <v>12000</v>
      </c>
      <c r="E16" s="6">
        <v>0</v>
      </c>
      <c r="F16" s="6">
        <v>556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527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540</v>
      </c>
      <c r="W16" s="6">
        <v>0</v>
      </c>
      <c r="X16" s="6">
        <v>0</v>
      </c>
      <c r="Y16" s="6">
        <v>0</v>
      </c>
      <c r="Z16" s="6">
        <v>0</v>
      </c>
      <c r="AA16" s="6">
        <v>424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f t="shared" si="0"/>
        <v>2047</v>
      </c>
      <c r="AK16" s="26">
        <f>SUM(AJ16:AJ19)</f>
        <v>11270</v>
      </c>
      <c r="AL16" s="26">
        <f>D16-AK16</f>
        <v>730</v>
      </c>
    </row>
    <row r="17" spans="1:38" x14ac:dyDescent="0.2">
      <c r="A17" s="4">
        <v>14</v>
      </c>
      <c r="B17" s="4" t="s">
        <v>25</v>
      </c>
      <c r="C17" s="4" t="s">
        <v>24</v>
      </c>
      <c r="D17" s="27"/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537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467</v>
      </c>
      <c r="AB17" s="6">
        <v>0</v>
      </c>
      <c r="AC17" s="6">
        <v>0</v>
      </c>
      <c r="AD17" s="6">
        <v>3759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f t="shared" si="0"/>
        <v>4763</v>
      </c>
      <c r="AK17" s="27"/>
      <c r="AL17" s="27"/>
    </row>
    <row r="18" spans="1:38" x14ac:dyDescent="0.2">
      <c r="A18" s="4">
        <v>15</v>
      </c>
      <c r="B18" s="4" t="s">
        <v>26</v>
      </c>
      <c r="C18" s="4" t="s">
        <v>24</v>
      </c>
      <c r="D18" s="27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4460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f t="shared" si="0"/>
        <v>4460</v>
      </c>
      <c r="AK18" s="27"/>
      <c r="AL18" s="27"/>
    </row>
    <row r="19" spans="1:38" x14ac:dyDescent="0.2">
      <c r="A19" s="4">
        <v>16</v>
      </c>
      <c r="B19" s="4" t="s">
        <v>27</v>
      </c>
      <c r="C19" s="4" t="s">
        <v>24</v>
      </c>
      <c r="D19" s="28"/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f t="shared" si="0"/>
        <v>0</v>
      </c>
      <c r="AK19" s="28"/>
      <c r="AL19" s="28"/>
    </row>
    <row r="20" spans="1:38" x14ac:dyDescent="0.2">
      <c r="A20" s="4">
        <v>17</v>
      </c>
      <c r="B20" s="4" t="s">
        <v>28</v>
      </c>
      <c r="C20" s="4" t="s">
        <v>29</v>
      </c>
      <c r="D20" s="26">
        <v>16000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f t="shared" si="0"/>
        <v>0</v>
      </c>
      <c r="AK20" s="29">
        <f>SUM(AJ20:AJ27)</f>
        <v>15419</v>
      </c>
      <c r="AL20" s="29">
        <f>D20-AK20</f>
        <v>581</v>
      </c>
    </row>
    <row r="21" spans="1:38" x14ac:dyDescent="0.2">
      <c r="A21" s="4">
        <v>18</v>
      </c>
      <c r="B21" s="4" t="s">
        <v>30</v>
      </c>
      <c r="C21" s="4" t="s">
        <v>29</v>
      </c>
      <c r="D21" s="27"/>
      <c r="E21" s="5">
        <v>162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162</v>
      </c>
      <c r="AH21" s="5">
        <v>0</v>
      </c>
      <c r="AI21" s="5">
        <v>0</v>
      </c>
      <c r="AJ21" s="5">
        <f t="shared" si="0"/>
        <v>324</v>
      </c>
      <c r="AK21" s="30"/>
      <c r="AL21" s="30"/>
    </row>
    <row r="22" spans="1:38" x14ac:dyDescent="0.2">
      <c r="A22" s="4">
        <v>19</v>
      </c>
      <c r="B22" s="4" t="s">
        <v>31</v>
      </c>
      <c r="C22" s="4" t="s">
        <v>29</v>
      </c>
      <c r="D22" s="27"/>
      <c r="E22" s="5">
        <v>0</v>
      </c>
      <c r="F22" s="5">
        <v>0</v>
      </c>
      <c r="G22" s="5">
        <v>162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162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f t="shared" si="0"/>
        <v>324</v>
      </c>
      <c r="AK22" s="30"/>
      <c r="AL22" s="30"/>
    </row>
    <row r="23" spans="1:38" x14ac:dyDescent="0.2">
      <c r="A23" s="4">
        <v>20</v>
      </c>
      <c r="B23" s="4" t="s">
        <v>32</v>
      </c>
      <c r="C23" s="4" t="s">
        <v>29</v>
      </c>
      <c r="D23" s="27"/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f t="shared" si="0"/>
        <v>0</v>
      </c>
      <c r="AK23" s="30"/>
      <c r="AL23" s="30"/>
    </row>
    <row r="24" spans="1:38" x14ac:dyDescent="0.2">
      <c r="A24" s="4">
        <v>21</v>
      </c>
      <c r="B24" s="4" t="s">
        <v>33</v>
      </c>
      <c r="C24" s="4" t="s">
        <v>34</v>
      </c>
      <c r="D24" s="27"/>
      <c r="E24" s="5">
        <v>0</v>
      </c>
      <c r="F24" s="5">
        <v>0</v>
      </c>
      <c r="G24" s="5">
        <v>0</v>
      </c>
      <c r="H24" s="5">
        <v>168</v>
      </c>
      <c r="I24" s="5">
        <v>0</v>
      </c>
      <c r="J24" s="5">
        <v>0</v>
      </c>
      <c r="K24" s="5">
        <v>0</v>
      </c>
      <c r="L24" s="5">
        <v>0</v>
      </c>
      <c r="M24" s="5">
        <v>3069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834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f t="shared" si="0"/>
        <v>4071</v>
      </c>
      <c r="AK24" s="30"/>
      <c r="AL24" s="30"/>
    </row>
    <row r="25" spans="1:38" x14ac:dyDescent="0.2">
      <c r="A25" s="4">
        <v>22</v>
      </c>
      <c r="B25" s="4" t="s">
        <v>35</v>
      </c>
      <c r="C25" s="4" t="s">
        <v>34</v>
      </c>
      <c r="D25" s="27"/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451</v>
      </c>
      <c r="N25" s="5">
        <v>0</v>
      </c>
      <c r="O25" s="5">
        <v>0</v>
      </c>
      <c r="P25" s="5">
        <v>8061</v>
      </c>
      <c r="Q25" s="5">
        <v>0</v>
      </c>
      <c r="R25" s="5">
        <v>0</v>
      </c>
      <c r="S25" s="5">
        <v>0</v>
      </c>
      <c r="T25" s="5">
        <v>707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f t="shared" si="0"/>
        <v>9219</v>
      </c>
      <c r="AK25" s="30"/>
      <c r="AL25" s="30"/>
    </row>
    <row r="26" spans="1:38" x14ac:dyDescent="0.2">
      <c r="A26" s="4">
        <v>23</v>
      </c>
      <c r="B26" s="4" t="s">
        <v>36</v>
      </c>
      <c r="C26" s="4" t="s">
        <v>34</v>
      </c>
      <c r="D26" s="27"/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707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f t="shared" si="0"/>
        <v>707</v>
      </c>
      <c r="AK26" s="30"/>
      <c r="AL26" s="30"/>
    </row>
    <row r="27" spans="1:38" x14ac:dyDescent="0.2">
      <c r="A27" s="4">
        <v>24</v>
      </c>
      <c r="B27" s="4" t="s">
        <v>37</v>
      </c>
      <c r="C27" s="4" t="s">
        <v>34</v>
      </c>
      <c r="D27" s="28"/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774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f t="shared" si="0"/>
        <v>774</v>
      </c>
      <c r="AK27" s="31"/>
      <c r="AL27" s="31"/>
    </row>
    <row r="28" spans="1:38" x14ac:dyDescent="0.2">
      <c r="A28" s="4">
        <v>25</v>
      </c>
      <c r="B28" s="4" t="s">
        <v>38</v>
      </c>
      <c r="C28" s="4" t="s">
        <v>39</v>
      </c>
      <c r="D28" s="26">
        <v>278453</v>
      </c>
      <c r="E28" s="6">
        <v>0</v>
      </c>
      <c r="F28" s="6">
        <v>2394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216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f t="shared" si="0"/>
        <v>2610</v>
      </c>
      <c r="AK28" s="26">
        <f>SUM(AJ28:AJ31)</f>
        <v>58362</v>
      </c>
      <c r="AL28" s="26">
        <f>D28-AK28</f>
        <v>220091</v>
      </c>
    </row>
    <row r="29" spans="1:38" x14ac:dyDescent="0.2">
      <c r="A29" s="4">
        <v>26</v>
      </c>
      <c r="B29" s="4" t="s">
        <v>40</v>
      </c>
      <c r="C29" s="4" t="s">
        <v>39</v>
      </c>
      <c r="D29" s="27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39720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1360</v>
      </c>
      <c r="X29" s="6">
        <v>0</v>
      </c>
      <c r="Y29" s="6">
        <v>0</v>
      </c>
      <c r="Z29" s="6">
        <v>0</v>
      </c>
      <c r="AA29" s="6">
        <v>-21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f t="shared" si="0"/>
        <v>41059</v>
      </c>
      <c r="AK29" s="27"/>
      <c r="AL29" s="27"/>
    </row>
    <row r="30" spans="1:38" x14ac:dyDescent="0.2">
      <c r="A30" s="4">
        <v>27</v>
      </c>
      <c r="B30" s="4" t="s">
        <v>41</v>
      </c>
      <c r="C30" s="4" t="s">
        <v>39</v>
      </c>
      <c r="D30" s="27"/>
      <c r="E30" s="6">
        <v>6146</v>
      </c>
      <c r="F30" s="6">
        <v>0</v>
      </c>
      <c r="G30" s="6">
        <v>20</v>
      </c>
      <c r="H30" s="6">
        <v>0</v>
      </c>
      <c r="I30" s="6">
        <v>26</v>
      </c>
      <c r="J30" s="6">
        <v>0</v>
      </c>
      <c r="K30" s="6">
        <v>0</v>
      </c>
      <c r="L30" s="6">
        <v>41</v>
      </c>
      <c r="M30" s="6">
        <v>2593</v>
      </c>
      <c r="N30" s="6">
        <v>-3</v>
      </c>
      <c r="O30" s="6">
        <v>0</v>
      </c>
      <c r="P30" s="6">
        <v>0</v>
      </c>
      <c r="Q30" s="6">
        <v>0</v>
      </c>
      <c r="R30" s="6">
        <v>0</v>
      </c>
      <c r="S30" s="6">
        <v>57</v>
      </c>
      <c r="T30" s="6">
        <v>0</v>
      </c>
      <c r="U30" s="6">
        <v>0</v>
      </c>
      <c r="V30" s="6">
        <v>5813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f t="shared" si="0"/>
        <v>14693</v>
      </c>
      <c r="AK30" s="27"/>
      <c r="AL30" s="27"/>
    </row>
    <row r="31" spans="1:38" x14ac:dyDescent="0.2">
      <c r="A31" s="4">
        <v>28</v>
      </c>
      <c r="B31" s="4" t="s">
        <v>42</v>
      </c>
      <c r="C31" s="4" t="s">
        <v>39</v>
      </c>
      <c r="D31" s="28"/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f t="shared" si="0"/>
        <v>0</v>
      </c>
      <c r="AK31" s="28"/>
      <c r="AL31" s="28"/>
    </row>
    <row r="32" spans="1:38" x14ac:dyDescent="0.2">
      <c r="A32" s="4">
        <v>29</v>
      </c>
      <c r="B32" s="4" t="s">
        <v>43</v>
      </c>
      <c r="C32" s="4" t="s">
        <v>44</v>
      </c>
      <c r="D32" s="26">
        <v>16000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3803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f t="shared" si="0"/>
        <v>3803</v>
      </c>
      <c r="AK32" s="29">
        <f>SUM(AJ32:AJ35)</f>
        <v>15535</v>
      </c>
      <c r="AL32" s="29">
        <f>D32-AK32</f>
        <v>465</v>
      </c>
    </row>
    <row r="33" spans="1:38" x14ac:dyDescent="0.2">
      <c r="A33" s="4">
        <v>30</v>
      </c>
      <c r="B33" s="4" t="s">
        <v>45</v>
      </c>
      <c r="C33" s="4" t="s">
        <v>44</v>
      </c>
      <c r="D33" s="27"/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4187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f t="shared" si="0"/>
        <v>4187</v>
      </c>
      <c r="AK33" s="30"/>
      <c r="AL33" s="30"/>
    </row>
    <row r="34" spans="1:38" x14ac:dyDescent="0.2">
      <c r="A34" s="4">
        <v>31</v>
      </c>
      <c r="B34" s="4" t="s">
        <v>46</v>
      </c>
      <c r="C34" s="4" t="s">
        <v>44</v>
      </c>
      <c r="D34" s="27"/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4728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f t="shared" si="0"/>
        <v>4728</v>
      </c>
      <c r="AK34" s="30"/>
      <c r="AL34" s="30"/>
    </row>
    <row r="35" spans="1:38" x14ac:dyDescent="0.2">
      <c r="A35" s="4">
        <v>32</v>
      </c>
      <c r="B35" s="4" t="s">
        <v>47</v>
      </c>
      <c r="C35" s="4" t="s">
        <v>44</v>
      </c>
      <c r="D35" s="28"/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2817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f t="shared" si="0"/>
        <v>2817</v>
      </c>
      <c r="AK35" s="31"/>
      <c r="AL35" s="31"/>
    </row>
    <row r="36" spans="1:38" x14ac:dyDescent="0.2">
      <c r="A36" s="4">
        <v>33</v>
      </c>
      <c r="B36" s="4" t="s">
        <v>48</v>
      </c>
      <c r="C36" s="4" t="s">
        <v>49</v>
      </c>
      <c r="D36" s="26">
        <v>8000</v>
      </c>
      <c r="E36" s="6">
        <v>0</v>
      </c>
      <c r="F36" s="6">
        <v>1645</v>
      </c>
      <c r="G36" s="6">
        <v>0</v>
      </c>
      <c r="H36" s="6">
        <v>399</v>
      </c>
      <c r="I36" s="6">
        <v>0</v>
      </c>
      <c r="J36" s="6">
        <v>0</v>
      </c>
      <c r="K36" s="6">
        <v>0</v>
      </c>
      <c r="L36" s="6">
        <v>1129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1067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972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1395</v>
      </c>
      <c r="AI36" s="6">
        <v>0</v>
      </c>
      <c r="AJ36" s="6">
        <f t="shared" si="0"/>
        <v>6607</v>
      </c>
      <c r="AK36" s="26">
        <f>SUM(AJ36:AJ63)</f>
        <v>8470</v>
      </c>
      <c r="AL36" s="26">
        <f>D36-AK36</f>
        <v>-470</v>
      </c>
    </row>
    <row r="37" spans="1:38" x14ac:dyDescent="0.2">
      <c r="A37" s="4">
        <v>34</v>
      </c>
      <c r="B37" s="4" t="s">
        <v>50</v>
      </c>
      <c r="C37" s="4" t="s">
        <v>49</v>
      </c>
      <c r="D37" s="27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81</v>
      </c>
      <c r="AA37" s="6">
        <v>91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f t="shared" si="0"/>
        <v>172</v>
      </c>
      <c r="AK37" s="27"/>
      <c r="AL37" s="27"/>
    </row>
    <row r="38" spans="1:38" x14ac:dyDescent="0.2">
      <c r="A38" s="4">
        <v>35</v>
      </c>
      <c r="B38" s="4" t="s">
        <v>51</v>
      </c>
      <c r="C38" s="4" t="s">
        <v>49</v>
      </c>
      <c r="D38" s="27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64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f t="shared" si="0"/>
        <v>64</v>
      </c>
      <c r="AK38" s="27"/>
      <c r="AL38" s="27"/>
    </row>
    <row r="39" spans="1:38" x14ac:dyDescent="0.2">
      <c r="A39" s="4">
        <v>36</v>
      </c>
      <c r="B39" s="4" t="s">
        <v>52</v>
      </c>
      <c r="C39" s="4" t="s">
        <v>49</v>
      </c>
      <c r="D39" s="27"/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f t="shared" si="0"/>
        <v>0</v>
      </c>
      <c r="AK39" s="27"/>
      <c r="AL39" s="27"/>
    </row>
    <row r="40" spans="1:38" x14ac:dyDescent="0.2">
      <c r="A40" s="4">
        <v>37</v>
      </c>
      <c r="B40" s="4" t="s">
        <v>53</v>
      </c>
      <c r="C40" s="4" t="s">
        <v>54</v>
      </c>
      <c r="D40" s="27"/>
      <c r="E40" s="6">
        <v>101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f t="shared" si="0"/>
        <v>101</v>
      </c>
      <c r="AK40" s="27"/>
      <c r="AL40" s="27"/>
    </row>
    <row r="41" spans="1:38" x14ac:dyDescent="0.2">
      <c r="A41" s="4">
        <v>38</v>
      </c>
      <c r="B41" s="4" t="s">
        <v>55</v>
      </c>
      <c r="C41" s="4" t="s">
        <v>54</v>
      </c>
      <c r="D41" s="27"/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f t="shared" si="0"/>
        <v>0</v>
      </c>
      <c r="AK41" s="27"/>
      <c r="AL41" s="27"/>
    </row>
    <row r="42" spans="1:38" x14ac:dyDescent="0.2">
      <c r="A42" s="4">
        <v>39</v>
      </c>
      <c r="B42" s="4" t="s">
        <v>56</v>
      </c>
      <c r="C42" s="4" t="s">
        <v>54</v>
      </c>
      <c r="D42" s="27"/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f t="shared" si="0"/>
        <v>0</v>
      </c>
      <c r="AK42" s="27"/>
      <c r="AL42" s="27"/>
    </row>
    <row r="43" spans="1:38" x14ac:dyDescent="0.2">
      <c r="A43" s="4">
        <v>40</v>
      </c>
      <c r="B43" s="4" t="s">
        <v>57</v>
      </c>
      <c r="C43" s="4" t="s">
        <v>54</v>
      </c>
      <c r="D43" s="27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f t="shared" si="0"/>
        <v>0</v>
      </c>
      <c r="AK43" s="27"/>
      <c r="AL43" s="27"/>
    </row>
    <row r="44" spans="1:38" x14ac:dyDescent="0.2">
      <c r="A44" s="4">
        <v>41</v>
      </c>
      <c r="B44" s="4" t="s">
        <v>58</v>
      </c>
      <c r="C44" s="4" t="s">
        <v>59</v>
      </c>
      <c r="D44" s="27"/>
      <c r="E44" s="6">
        <v>0</v>
      </c>
      <c r="F44" s="6">
        <v>0</v>
      </c>
      <c r="G44" s="6">
        <v>0</v>
      </c>
      <c r="H44" s="6">
        <v>259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572</v>
      </c>
      <c r="AH44" s="6">
        <v>0</v>
      </c>
      <c r="AI44" s="6">
        <v>0</v>
      </c>
      <c r="AJ44" s="6">
        <f t="shared" si="0"/>
        <v>831</v>
      </c>
      <c r="AK44" s="27"/>
      <c r="AL44" s="27"/>
    </row>
    <row r="45" spans="1:38" x14ac:dyDescent="0.2">
      <c r="A45" s="4">
        <v>42</v>
      </c>
      <c r="B45" s="4" t="s">
        <v>60</v>
      </c>
      <c r="C45" s="4" t="s">
        <v>59</v>
      </c>
      <c r="D45" s="27"/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f t="shared" si="0"/>
        <v>0</v>
      </c>
      <c r="AK45" s="27"/>
      <c r="AL45" s="27"/>
    </row>
    <row r="46" spans="1:38" x14ac:dyDescent="0.2">
      <c r="A46" s="4">
        <v>43</v>
      </c>
      <c r="B46" s="4" t="s">
        <v>61</v>
      </c>
      <c r="C46" s="4" t="s">
        <v>59</v>
      </c>
      <c r="D46" s="27"/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f t="shared" si="0"/>
        <v>0</v>
      </c>
      <c r="AK46" s="27"/>
      <c r="AL46" s="27"/>
    </row>
    <row r="47" spans="1:38" x14ac:dyDescent="0.2">
      <c r="A47" s="4">
        <v>44</v>
      </c>
      <c r="B47" s="4" t="s">
        <v>62</v>
      </c>
      <c r="C47" s="4" t="s">
        <v>59</v>
      </c>
      <c r="D47" s="27"/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f t="shared" si="0"/>
        <v>0</v>
      </c>
      <c r="AK47" s="27"/>
      <c r="AL47" s="27"/>
    </row>
    <row r="48" spans="1:38" x14ac:dyDescent="0.2">
      <c r="A48" s="4">
        <v>45</v>
      </c>
      <c r="B48" s="4" t="s">
        <v>63</v>
      </c>
      <c r="C48" s="4" t="s">
        <v>64</v>
      </c>
      <c r="D48" s="27"/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f t="shared" si="0"/>
        <v>0</v>
      </c>
      <c r="AK48" s="27"/>
      <c r="AL48" s="27"/>
    </row>
    <row r="49" spans="1:38" x14ac:dyDescent="0.2">
      <c r="A49" s="4">
        <v>46</v>
      </c>
      <c r="B49" s="4" t="s">
        <v>65</v>
      </c>
      <c r="C49" s="4" t="s">
        <v>64</v>
      </c>
      <c r="D49" s="27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f t="shared" si="0"/>
        <v>0</v>
      </c>
      <c r="AK49" s="27"/>
      <c r="AL49" s="27"/>
    </row>
    <row r="50" spans="1:38" x14ac:dyDescent="0.2">
      <c r="A50" s="4">
        <v>47</v>
      </c>
      <c r="B50" s="4" t="s">
        <v>66</v>
      </c>
      <c r="C50" s="4" t="s">
        <v>64</v>
      </c>
      <c r="D50" s="27"/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f t="shared" si="0"/>
        <v>0</v>
      </c>
      <c r="AK50" s="27"/>
      <c r="AL50" s="27"/>
    </row>
    <row r="51" spans="1:38" x14ac:dyDescent="0.2">
      <c r="A51" s="4">
        <v>48</v>
      </c>
      <c r="B51" s="4" t="s">
        <v>67</v>
      </c>
      <c r="C51" s="4" t="s">
        <v>64</v>
      </c>
      <c r="D51" s="27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f t="shared" si="0"/>
        <v>0</v>
      </c>
      <c r="AK51" s="27"/>
      <c r="AL51" s="27"/>
    </row>
    <row r="52" spans="1:38" x14ac:dyDescent="0.2">
      <c r="A52" s="4">
        <v>49</v>
      </c>
      <c r="B52" s="4" t="s">
        <v>68</v>
      </c>
      <c r="C52" s="4" t="s">
        <v>69</v>
      </c>
      <c r="D52" s="27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f t="shared" si="0"/>
        <v>0</v>
      </c>
      <c r="AK52" s="27"/>
      <c r="AL52" s="27"/>
    </row>
    <row r="53" spans="1:38" x14ac:dyDescent="0.2">
      <c r="A53" s="4">
        <v>50</v>
      </c>
      <c r="B53" s="4" t="s">
        <v>70</v>
      </c>
      <c r="C53" s="4" t="s">
        <v>69</v>
      </c>
      <c r="D53" s="27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f t="shared" si="0"/>
        <v>0</v>
      </c>
      <c r="AK53" s="27"/>
      <c r="AL53" s="27"/>
    </row>
    <row r="54" spans="1:38" x14ac:dyDescent="0.2">
      <c r="A54" s="4">
        <v>51</v>
      </c>
      <c r="B54" s="4" t="s">
        <v>71</v>
      </c>
      <c r="C54" s="4" t="s">
        <v>69</v>
      </c>
      <c r="D54" s="27"/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f t="shared" si="0"/>
        <v>0</v>
      </c>
      <c r="AK54" s="27"/>
      <c r="AL54" s="27"/>
    </row>
    <row r="55" spans="1:38" x14ac:dyDescent="0.2">
      <c r="A55" s="4">
        <v>52</v>
      </c>
      <c r="B55" s="4" t="s">
        <v>72</v>
      </c>
      <c r="C55" s="4" t="s">
        <v>69</v>
      </c>
      <c r="D55" s="27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202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f t="shared" si="0"/>
        <v>202</v>
      </c>
      <c r="AK55" s="27"/>
      <c r="AL55" s="27"/>
    </row>
    <row r="56" spans="1:38" x14ac:dyDescent="0.2">
      <c r="A56" s="4">
        <v>53</v>
      </c>
      <c r="B56" s="4" t="s">
        <v>73</v>
      </c>
      <c r="C56" s="4" t="s">
        <v>74</v>
      </c>
      <c r="D56" s="27"/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493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f t="shared" si="0"/>
        <v>493</v>
      </c>
      <c r="AK56" s="27"/>
      <c r="AL56" s="27"/>
    </row>
    <row r="57" spans="1:38" x14ac:dyDescent="0.2">
      <c r="A57" s="4">
        <v>54</v>
      </c>
      <c r="B57" s="4" t="s">
        <v>75</v>
      </c>
      <c r="C57" s="4" t="s">
        <v>74</v>
      </c>
      <c r="D57" s="27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f t="shared" si="0"/>
        <v>0</v>
      </c>
      <c r="AK57" s="27"/>
      <c r="AL57" s="27"/>
    </row>
    <row r="58" spans="1:38" x14ac:dyDescent="0.2">
      <c r="A58" s="4">
        <v>55</v>
      </c>
      <c r="B58" s="4" t="s">
        <v>76</v>
      </c>
      <c r="C58" s="4" t="s">
        <v>74</v>
      </c>
      <c r="D58" s="27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f t="shared" si="0"/>
        <v>0</v>
      </c>
      <c r="AK58" s="27"/>
      <c r="AL58" s="27"/>
    </row>
    <row r="59" spans="1:38" x14ac:dyDescent="0.2">
      <c r="A59" s="4">
        <v>56</v>
      </c>
      <c r="B59" s="4" t="s">
        <v>77</v>
      </c>
      <c r="C59" s="4" t="s">
        <v>74</v>
      </c>
      <c r="D59" s="27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f t="shared" si="0"/>
        <v>0</v>
      </c>
      <c r="AK59" s="27"/>
      <c r="AL59" s="27"/>
    </row>
    <row r="60" spans="1:38" x14ac:dyDescent="0.2">
      <c r="A60" s="4">
        <v>57</v>
      </c>
      <c r="B60" s="4" t="s">
        <v>78</v>
      </c>
      <c r="C60" s="4" t="s">
        <v>79</v>
      </c>
      <c r="D60" s="27"/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f t="shared" si="0"/>
        <v>0</v>
      </c>
      <c r="AK60" s="27"/>
      <c r="AL60" s="27"/>
    </row>
    <row r="61" spans="1:38" x14ac:dyDescent="0.2">
      <c r="A61" s="4">
        <v>58</v>
      </c>
      <c r="B61" s="4" t="s">
        <v>80</v>
      </c>
      <c r="C61" s="4" t="s">
        <v>79</v>
      </c>
      <c r="D61" s="27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f t="shared" si="0"/>
        <v>0</v>
      </c>
      <c r="AK61" s="27"/>
      <c r="AL61" s="27"/>
    </row>
    <row r="62" spans="1:38" x14ac:dyDescent="0.2">
      <c r="A62" s="4">
        <v>59</v>
      </c>
      <c r="B62" s="4" t="s">
        <v>81</v>
      </c>
      <c r="C62" s="4" t="s">
        <v>79</v>
      </c>
      <c r="D62" s="27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f t="shared" si="0"/>
        <v>0</v>
      </c>
      <c r="AK62" s="27"/>
      <c r="AL62" s="27"/>
    </row>
    <row r="63" spans="1:38" x14ac:dyDescent="0.2">
      <c r="A63" s="4">
        <v>60</v>
      </c>
      <c r="B63" s="4" t="s">
        <v>82</v>
      </c>
      <c r="C63" s="4" t="s">
        <v>79</v>
      </c>
      <c r="D63" s="28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f t="shared" si="0"/>
        <v>0</v>
      </c>
      <c r="AK63" s="28"/>
      <c r="AL63" s="28"/>
    </row>
    <row r="64" spans="1:38" x14ac:dyDescent="0.2">
      <c r="A64" s="4">
        <v>61</v>
      </c>
      <c r="B64" s="4" t="s">
        <v>83</v>
      </c>
      <c r="C64" s="4" t="s">
        <v>84</v>
      </c>
      <c r="D64" s="26">
        <v>4000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2570</v>
      </c>
      <c r="AJ64" s="5">
        <f t="shared" si="0"/>
        <v>2570</v>
      </c>
      <c r="AK64" s="29">
        <f>SUM(AJ64:AJ67)</f>
        <v>3998</v>
      </c>
      <c r="AL64" s="29">
        <f>D64-AK64</f>
        <v>2</v>
      </c>
    </row>
    <row r="65" spans="1:38" x14ac:dyDescent="0.2">
      <c r="A65" s="4">
        <v>62</v>
      </c>
      <c r="B65" s="4" t="s">
        <v>85</v>
      </c>
      <c r="C65" s="4" t="s">
        <v>84</v>
      </c>
      <c r="D65" s="27"/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1428</v>
      </c>
      <c r="AJ65" s="5">
        <f t="shared" si="0"/>
        <v>1428</v>
      </c>
      <c r="AK65" s="30"/>
      <c r="AL65" s="30"/>
    </row>
    <row r="66" spans="1:38" x14ac:dyDescent="0.2">
      <c r="A66" s="4">
        <v>63</v>
      </c>
      <c r="B66" s="4" t="s">
        <v>86</v>
      </c>
      <c r="C66" s="4" t="s">
        <v>84</v>
      </c>
      <c r="D66" s="27"/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f t="shared" si="0"/>
        <v>0</v>
      </c>
      <c r="AK66" s="30"/>
      <c r="AL66" s="30"/>
    </row>
    <row r="67" spans="1:38" x14ac:dyDescent="0.2">
      <c r="A67" s="4">
        <v>64</v>
      </c>
      <c r="B67" s="4" t="s">
        <v>87</v>
      </c>
      <c r="C67" s="4" t="s">
        <v>84</v>
      </c>
      <c r="D67" s="28"/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f t="shared" si="0"/>
        <v>0</v>
      </c>
      <c r="AK67" s="31"/>
      <c r="AL67" s="31"/>
    </row>
    <row r="68" spans="1:38" x14ac:dyDescent="0.2">
      <c r="A68" s="4">
        <v>65</v>
      </c>
      <c r="B68" s="4" t="s">
        <v>88</v>
      </c>
      <c r="C68" s="4" t="s">
        <v>89</v>
      </c>
      <c r="D68" s="26">
        <v>22000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f t="shared" ref="AJ68:AJ131" si="1">SUM(E68:AI68)</f>
        <v>0</v>
      </c>
      <c r="AK68" s="26">
        <f>SUM(AJ68:AJ71)</f>
        <v>0</v>
      </c>
      <c r="AL68" s="26">
        <f>D68-AK68</f>
        <v>22000</v>
      </c>
    </row>
    <row r="69" spans="1:38" x14ac:dyDescent="0.2">
      <c r="A69" s="4">
        <v>66</v>
      </c>
      <c r="B69" s="4" t="s">
        <v>90</v>
      </c>
      <c r="C69" s="4" t="s">
        <v>89</v>
      </c>
      <c r="D69" s="27"/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f t="shared" si="1"/>
        <v>0</v>
      </c>
      <c r="AK69" s="27"/>
      <c r="AL69" s="27"/>
    </row>
    <row r="70" spans="1:38" x14ac:dyDescent="0.2">
      <c r="A70" s="4">
        <v>67</v>
      </c>
      <c r="B70" s="4" t="s">
        <v>91</v>
      </c>
      <c r="C70" s="4" t="s">
        <v>89</v>
      </c>
      <c r="D70" s="27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f t="shared" si="1"/>
        <v>0</v>
      </c>
      <c r="AK70" s="27"/>
      <c r="AL70" s="27"/>
    </row>
    <row r="71" spans="1:38" x14ac:dyDescent="0.2">
      <c r="A71" s="4">
        <v>68</v>
      </c>
      <c r="B71" s="4" t="s">
        <v>92</v>
      </c>
      <c r="C71" s="4" t="s">
        <v>89</v>
      </c>
      <c r="D71" s="28"/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f t="shared" si="1"/>
        <v>0</v>
      </c>
      <c r="AK71" s="28"/>
      <c r="AL71" s="28"/>
    </row>
    <row r="72" spans="1:38" x14ac:dyDescent="0.2">
      <c r="A72" s="4">
        <v>69</v>
      </c>
      <c r="B72" s="4" t="s">
        <v>93</v>
      </c>
      <c r="C72" s="4" t="s">
        <v>94</v>
      </c>
      <c r="D72" s="26">
        <v>300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758</v>
      </c>
      <c r="AH72" s="5">
        <v>0</v>
      </c>
      <c r="AI72" s="5">
        <v>0</v>
      </c>
      <c r="AJ72" s="5">
        <f t="shared" si="1"/>
        <v>758</v>
      </c>
      <c r="AK72" s="29">
        <f>SUM(AJ72:AJ75)</f>
        <v>910</v>
      </c>
      <c r="AL72" s="29">
        <f>D72-AK72</f>
        <v>-610</v>
      </c>
    </row>
    <row r="73" spans="1:38" x14ac:dyDescent="0.2">
      <c r="A73" s="4">
        <v>70</v>
      </c>
      <c r="B73" s="4" t="s">
        <v>95</v>
      </c>
      <c r="C73" s="4" t="s">
        <v>94</v>
      </c>
      <c r="D73" s="27"/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152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f t="shared" si="1"/>
        <v>152</v>
      </c>
      <c r="AK73" s="30"/>
      <c r="AL73" s="30"/>
    </row>
    <row r="74" spans="1:38" x14ac:dyDescent="0.2">
      <c r="A74" s="4">
        <v>71</v>
      </c>
      <c r="B74" s="4" t="s">
        <v>96</v>
      </c>
      <c r="C74" s="4" t="s">
        <v>94</v>
      </c>
      <c r="D74" s="27"/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f t="shared" si="1"/>
        <v>0</v>
      </c>
      <c r="AK74" s="30"/>
      <c r="AL74" s="30"/>
    </row>
    <row r="75" spans="1:38" x14ac:dyDescent="0.2">
      <c r="A75" s="4">
        <v>72</v>
      </c>
      <c r="B75" s="4" t="s">
        <v>97</v>
      </c>
      <c r="C75" s="4" t="s">
        <v>94</v>
      </c>
      <c r="D75" s="28"/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f t="shared" si="1"/>
        <v>0</v>
      </c>
      <c r="AK75" s="31"/>
      <c r="AL75" s="31"/>
    </row>
    <row r="76" spans="1:38" x14ac:dyDescent="0.2">
      <c r="A76" s="4">
        <v>73</v>
      </c>
      <c r="B76" s="4" t="s">
        <v>98</v>
      </c>
      <c r="C76" s="4" t="s">
        <v>99</v>
      </c>
      <c r="D76" s="26">
        <v>60000</v>
      </c>
      <c r="E76" s="6">
        <v>26682</v>
      </c>
      <c r="F76" s="6">
        <v>3368</v>
      </c>
      <c r="G76" s="6">
        <v>0</v>
      </c>
      <c r="H76" s="6">
        <v>0</v>
      </c>
      <c r="I76" s="6">
        <v>12</v>
      </c>
      <c r="J76" s="6">
        <v>0</v>
      </c>
      <c r="K76" s="6">
        <v>0</v>
      </c>
      <c r="L76" s="6">
        <v>0</v>
      </c>
      <c r="M76" s="6">
        <v>0</v>
      </c>
      <c r="N76" s="6">
        <v>106</v>
      </c>
      <c r="O76" s="6">
        <v>1135</v>
      </c>
      <c r="P76" s="6">
        <v>8752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47</v>
      </c>
      <c r="AA76" s="6">
        <v>0</v>
      </c>
      <c r="AB76" s="6">
        <v>0</v>
      </c>
      <c r="AC76" s="6">
        <v>0</v>
      </c>
      <c r="AD76" s="6">
        <v>1</v>
      </c>
      <c r="AE76" s="6">
        <v>0</v>
      </c>
      <c r="AF76" s="6">
        <v>0</v>
      </c>
      <c r="AG76" s="6">
        <v>67</v>
      </c>
      <c r="AH76" s="6">
        <v>0</v>
      </c>
      <c r="AI76" s="6">
        <v>0</v>
      </c>
      <c r="AJ76" s="6">
        <f t="shared" si="1"/>
        <v>40170</v>
      </c>
      <c r="AK76" s="26">
        <f>SUM(AJ76:AJ79)</f>
        <v>56406</v>
      </c>
      <c r="AL76" s="26">
        <f>D76-AK76</f>
        <v>3594</v>
      </c>
    </row>
    <row r="77" spans="1:38" x14ac:dyDescent="0.2">
      <c r="A77" s="4">
        <v>74</v>
      </c>
      <c r="B77" s="4" t="s">
        <v>100</v>
      </c>
      <c r="C77" s="4" t="s">
        <v>99</v>
      </c>
      <c r="D77" s="27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7</v>
      </c>
      <c r="N77" s="6">
        <v>0</v>
      </c>
      <c r="O77" s="6">
        <v>1229</v>
      </c>
      <c r="P77" s="6">
        <v>5432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</v>
      </c>
      <c r="AA77" s="6">
        <v>1272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f t="shared" si="1"/>
        <v>7941</v>
      </c>
      <c r="AK77" s="27"/>
      <c r="AL77" s="27"/>
    </row>
    <row r="78" spans="1:38" x14ac:dyDescent="0.2">
      <c r="A78" s="4">
        <v>75</v>
      </c>
      <c r="B78" s="4" t="s">
        <v>101</v>
      </c>
      <c r="C78" s="4" t="s">
        <v>99</v>
      </c>
      <c r="D78" s="27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10</v>
      </c>
      <c r="M78" s="6">
        <v>0</v>
      </c>
      <c r="N78" s="6">
        <v>0</v>
      </c>
      <c r="O78" s="6">
        <v>337</v>
      </c>
      <c r="P78" s="6">
        <v>5171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1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113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f t="shared" si="1"/>
        <v>5632</v>
      </c>
      <c r="AK78" s="27"/>
      <c r="AL78" s="27"/>
    </row>
    <row r="79" spans="1:38" x14ac:dyDescent="0.2">
      <c r="A79" s="4">
        <v>76</v>
      </c>
      <c r="B79" s="4" t="s">
        <v>102</v>
      </c>
      <c r="C79" s="4" t="s">
        <v>99</v>
      </c>
      <c r="D79" s="28"/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2185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478</v>
      </c>
      <c r="AH79" s="6">
        <v>0</v>
      </c>
      <c r="AI79" s="6">
        <v>0</v>
      </c>
      <c r="AJ79" s="6">
        <f t="shared" si="1"/>
        <v>2663</v>
      </c>
      <c r="AK79" s="28"/>
      <c r="AL79" s="28"/>
    </row>
    <row r="80" spans="1:38" x14ac:dyDescent="0.2">
      <c r="A80" s="4">
        <v>77</v>
      </c>
      <c r="B80" s="4" t="s">
        <v>103</v>
      </c>
      <c r="C80" s="4" t="s">
        <v>104</v>
      </c>
      <c r="D80" s="26">
        <v>800</v>
      </c>
      <c r="E80" s="5">
        <v>148</v>
      </c>
      <c r="F80" s="5">
        <v>0</v>
      </c>
      <c r="G80" s="5">
        <v>4</v>
      </c>
      <c r="H80" s="5">
        <v>16</v>
      </c>
      <c r="I80" s="5">
        <v>70</v>
      </c>
      <c r="J80" s="5">
        <v>0</v>
      </c>
      <c r="K80" s="5">
        <v>0</v>
      </c>
      <c r="L80" s="5">
        <v>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19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14</v>
      </c>
      <c r="AA80" s="5">
        <v>296</v>
      </c>
      <c r="AB80" s="5">
        <v>4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f t="shared" si="1"/>
        <v>573</v>
      </c>
      <c r="AK80" s="29">
        <f>SUM(AJ80:AJ83)</f>
        <v>849</v>
      </c>
      <c r="AL80" s="29">
        <f>D80-AK80</f>
        <v>-49</v>
      </c>
    </row>
    <row r="81" spans="1:38" x14ac:dyDescent="0.2">
      <c r="A81" s="4">
        <v>78</v>
      </c>
      <c r="B81" s="4" t="s">
        <v>105</v>
      </c>
      <c r="C81" s="4" t="s">
        <v>104</v>
      </c>
      <c r="D81" s="27"/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f t="shared" si="1"/>
        <v>0</v>
      </c>
      <c r="AK81" s="30"/>
      <c r="AL81" s="30"/>
    </row>
    <row r="82" spans="1:38" x14ac:dyDescent="0.2">
      <c r="A82" s="4">
        <v>79</v>
      </c>
      <c r="B82" s="4" t="s">
        <v>106</v>
      </c>
      <c r="C82" s="4" t="s">
        <v>104</v>
      </c>
      <c r="D82" s="27"/>
      <c r="E82" s="5">
        <v>21</v>
      </c>
      <c r="F82" s="5">
        <v>0</v>
      </c>
      <c r="G82" s="5">
        <v>10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72</v>
      </c>
      <c r="N82" s="5">
        <v>17</v>
      </c>
      <c r="O82" s="5">
        <v>5</v>
      </c>
      <c r="P82" s="5">
        <v>4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71</v>
      </c>
      <c r="X82" s="5">
        <v>0</v>
      </c>
      <c r="Y82" s="5">
        <v>0</v>
      </c>
      <c r="Z82" s="5">
        <v>36</v>
      </c>
      <c r="AA82" s="5">
        <v>0</v>
      </c>
      <c r="AB82" s="5">
        <v>0</v>
      </c>
      <c r="AC82" s="5">
        <v>0</v>
      </c>
      <c r="AD82" s="5">
        <v>14</v>
      </c>
      <c r="AE82" s="5">
        <v>0</v>
      </c>
      <c r="AF82" s="5">
        <v>0</v>
      </c>
      <c r="AG82" s="5">
        <v>4</v>
      </c>
      <c r="AH82" s="5">
        <v>22</v>
      </c>
      <c r="AI82" s="5">
        <v>0</v>
      </c>
      <c r="AJ82" s="5">
        <f t="shared" si="1"/>
        <v>276</v>
      </c>
      <c r="AK82" s="30"/>
      <c r="AL82" s="30"/>
    </row>
    <row r="83" spans="1:38" x14ac:dyDescent="0.2">
      <c r="A83" s="4">
        <v>80</v>
      </c>
      <c r="B83" s="4" t="s">
        <v>107</v>
      </c>
      <c r="C83" s="4" t="s">
        <v>104</v>
      </c>
      <c r="D83" s="28"/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f t="shared" si="1"/>
        <v>0</v>
      </c>
      <c r="AK83" s="31"/>
      <c r="AL83" s="31"/>
    </row>
    <row r="84" spans="1:38" x14ac:dyDescent="0.2">
      <c r="A84" s="4">
        <v>81</v>
      </c>
      <c r="B84" s="4" t="s">
        <v>108</v>
      </c>
      <c r="C84" s="4" t="s">
        <v>109</v>
      </c>
      <c r="D84" s="26">
        <v>15000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1206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3937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1554</v>
      </c>
      <c r="AC84" s="6">
        <v>2813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f t="shared" si="1"/>
        <v>9510</v>
      </c>
      <c r="AK84" s="26">
        <f>SUM(AJ84:AJ87)</f>
        <v>9510</v>
      </c>
      <c r="AL84" s="26">
        <f>D84-AK84</f>
        <v>5490</v>
      </c>
    </row>
    <row r="85" spans="1:38" x14ac:dyDescent="0.2">
      <c r="A85" s="4">
        <v>82</v>
      </c>
      <c r="B85" s="4" t="s">
        <v>110</v>
      </c>
      <c r="C85" s="4" t="s">
        <v>109</v>
      </c>
      <c r="D85" s="27"/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f t="shared" si="1"/>
        <v>0</v>
      </c>
      <c r="AK85" s="27"/>
      <c r="AL85" s="27"/>
    </row>
    <row r="86" spans="1:38" x14ac:dyDescent="0.2">
      <c r="A86" s="4">
        <v>83</v>
      </c>
      <c r="B86" s="4" t="s">
        <v>111</v>
      </c>
      <c r="C86" s="4" t="s">
        <v>109</v>
      </c>
      <c r="D86" s="27"/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f t="shared" si="1"/>
        <v>0</v>
      </c>
      <c r="AK86" s="27"/>
      <c r="AL86" s="27"/>
    </row>
    <row r="87" spans="1:38" x14ac:dyDescent="0.2">
      <c r="A87" s="4">
        <v>84</v>
      </c>
      <c r="B87" s="4" t="s">
        <v>112</v>
      </c>
      <c r="C87" s="4" t="s">
        <v>109</v>
      </c>
      <c r="D87" s="28"/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f t="shared" si="1"/>
        <v>0</v>
      </c>
      <c r="AK87" s="28"/>
      <c r="AL87" s="28"/>
    </row>
    <row r="88" spans="1:38" x14ac:dyDescent="0.2">
      <c r="A88" s="4">
        <v>85</v>
      </c>
      <c r="B88" s="4" t="s">
        <v>113</v>
      </c>
      <c r="C88" s="4" t="s">
        <v>114</v>
      </c>
      <c r="D88" s="26">
        <v>30000</v>
      </c>
      <c r="E88" s="5">
        <v>671</v>
      </c>
      <c r="F88" s="5">
        <v>1354</v>
      </c>
      <c r="G88" s="5">
        <v>0</v>
      </c>
      <c r="H88" s="5">
        <v>0</v>
      </c>
      <c r="I88" s="5">
        <v>1545</v>
      </c>
      <c r="J88" s="5">
        <v>0</v>
      </c>
      <c r="K88" s="5">
        <v>0</v>
      </c>
      <c r="L88" s="5">
        <v>152</v>
      </c>
      <c r="M88" s="5">
        <v>168</v>
      </c>
      <c r="N88" s="5">
        <v>133</v>
      </c>
      <c r="O88" s="5">
        <v>0</v>
      </c>
      <c r="P88" s="5">
        <v>1098</v>
      </c>
      <c r="Q88" s="5">
        <v>0</v>
      </c>
      <c r="R88" s="5">
        <v>0</v>
      </c>
      <c r="S88" s="5">
        <v>0</v>
      </c>
      <c r="T88" s="5">
        <v>2078</v>
      </c>
      <c r="U88" s="5">
        <v>0</v>
      </c>
      <c r="V88" s="5">
        <v>0</v>
      </c>
      <c r="W88" s="5">
        <v>3976</v>
      </c>
      <c r="X88" s="5">
        <v>0</v>
      </c>
      <c r="Y88" s="5">
        <v>0</v>
      </c>
      <c r="Z88" s="5">
        <v>1399</v>
      </c>
      <c r="AA88" s="5">
        <v>798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f t="shared" si="1"/>
        <v>13372</v>
      </c>
      <c r="AK88" s="29">
        <f>SUM(AJ88:AJ91)</f>
        <v>14409</v>
      </c>
      <c r="AL88" s="29">
        <f>D88-AK88</f>
        <v>15591</v>
      </c>
    </row>
    <row r="89" spans="1:38" x14ac:dyDescent="0.2">
      <c r="A89" s="4">
        <v>86</v>
      </c>
      <c r="B89" s="4" t="s">
        <v>115</v>
      </c>
      <c r="C89" s="4" t="s">
        <v>114</v>
      </c>
      <c r="D89" s="27"/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979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f t="shared" si="1"/>
        <v>979</v>
      </c>
      <c r="AK89" s="30"/>
      <c r="AL89" s="30"/>
    </row>
    <row r="90" spans="1:38" x14ac:dyDescent="0.2">
      <c r="A90" s="4">
        <v>87</v>
      </c>
      <c r="B90" s="4" t="s">
        <v>116</v>
      </c>
      <c r="C90" s="4" t="s">
        <v>114</v>
      </c>
      <c r="D90" s="27"/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58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f t="shared" si="1"/>
        <v>58</v>
      </c>
      <c r="AK90" s="30"/>
      <c r="AL90" s="30"/>
    </row>
    <row r="91" spans="1:38" x14ac:dyDescent="0.2">
      <c r="A91" s="4">
        <v>88</v>
      </c>
      <c r="B91" s="4" t="s">
        <v>117</v>
      </c>
      <c r="C91" s="4" t="s">
        <v>114</v>
      </c>
      <c r="D91" s="28"/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f t="shared" si="1"/>
        <v>0</v>
      </c>
      <c r="AK91" s="31"/>
      <c r="AL91" s="31"/>
    </row>
    <row r="92" spans="1:38" x14ac:dyDescent="0.2">
      <c r="A92" s="4">
        <v>89</v>
      </c>
      <c r="B92" s="4" t="s">
        <v>118</v>
      </c>
      <c r="C92" s="4" t="s">
        <v>119</v>
      </c>
      <c r="D92" s="26">
        <v>3000</v>
      </c>
      <c r="E92" s="6">
        <v>0</v>
      </c>
      <c r="F92" s="6">
        <v>461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168</v>
      </c>
      <c r="M92" s="6">
        <v>289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690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f t="shared" si="1"/>
        <v>1608</v>
      </c>
      <c r="AK92" s="26">
        <f>SUM(AJ92:AJ95)</f>
        <v>1608</v>
      </c>
      <c r="AL92" s="26">
        <f>D92-AK92</f>
        <v>1392</v>
      </c>
    </row>
    <row r="93" spans="1:38" x14ac:dyDescent="0.2">
      <c r="A93" s="4">
        <v>90</v>
      </c>
      <c r="B93" s="4" t="s">
        <v>120</v>
      </c>
      <c r="C93" s="4" t="s">
        <v>119</v>
      </c>
      <c r="D93" s="27"/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f t="shared" si="1"/>
        <v>0</v>
      </c>
      <c r="AK93" s="27"/>
      <c r="AL93" s="27"/>
    </row>
    <row r="94" spans="1:38" x14ac:dyDescent="0.2">
      <c r="A94" s="4">
        <v>91</v>
      </c>
      <c r="B94" s="4" t="s">
        <v>121</v>
      </c>
      <c r="C94" s="4" t="s">
        <v>119</v>
      </c>
      <c r="D94" s="27"/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f t="shared" si="1"/>
        <v>0</v>
      </c>
      <c r="AK94" s="27"/>
      <c r="AL94" s="27"/>
    </row>
    <row r="95" spans="1:38" x14ac:dyDescent="0.2">
      <c r="A95" s="4">
        <v>92</v>
      </c>
      <c r="B95" s="4" t="s">
        <v>122</v>
      </c>
      <c r="C95" s="4" t="s">
        <v>119</v>
      </c>
      <c r="D95" s="28"/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f t="shared" si="1"/>
        <v>0</v>
      </c>
      <c r="AK95" s="28"/>
      <c r="AL95" s="28"/>
    </row>
    <row r="96" spans="1:38" x14ac:dyDescent="0.2">
      <c r="A96" s="4">
        <v>93</v>
      </c>
      <c r="B96" s="4" t="s">
        <v>123</v>
      </c>
      <c r="C96" s="4" t="s">
        <v>124</v>
      </c>
      <c r="D96" s="26">
        <v>11000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10694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f t="shared" si="1"/>
        <v>10694</v>
      </c>
      <c r="AK96" s="29">
        <f>SUM(AJ96:AJ99)</f>
        <v>10694</v>
      </c>
      <c r="AL96" s="29">
        <f>D96-AK96</f>
        <v>306</v>
      </c>
    </row>
    <row r="97" spans="1:38" x14ac:dyDescent="0.2">
      <c r="A97" s="4">
        <v>94</v>
      </c>
      <c r="B97" s="4" t="s">
        <v>125</v>
      </c>
      <c r="C97" s="4" t="s">
        <v>124</v>
      </c>
      <c r="D97" s="27"/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f t="shared" si="1"/>
        <v>0</v>
      </c>
      <c r="AK97" s="30"/>
      <c r="AL97" s="30"/>
    </row>
    <row r="98" spans="1:38" x14ac:dyDescent="0.2">
      <c r="A98" s="4">
        <v>95</v>
      </c>
      <c r="B98" s="4" t="s">
        <v>126</v>
      </c>
      <c r="C98" s="4" t="s">
        <v>124</v>
      </c>
      <c r="D98" s="27"/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f t="shared" si="1"/>
        <v>0</v>
      </c>
      <c r="AK98" s="30"/>
      <c r="AL98" s="30"/>
    </row>
    <row r="99" spans="1:38" x14ac:dyDescent="0.2">
      <c r="A99" s="4">
        <v>96</v>
      </c>
      <c r="B99" s="4" t="s">
        <v>127</v>
      </c>
      <c r="C99" s="4" t="s">
        <v>124</v>
      </c>
      <c r="D99" s="28"/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f t="shared" si="1"/>
        <v>0</v>
      </c>
      <c r="AK99" s="31"/>
      <c r="AL99" s="31"/>
    </row>
    <row r="100" spans="1:38" x14ac:dyDescent="0.2">
      <c r="A100" s="4">
        <v>97</v>
      </c>
      <c r="B100" s="4" t="s">
        <v>128</v>
      </c>
      <c r="C100" s="4" t="s">
        <v>129</v>
      </c>
      <c r="D100" s="26">
        <v>2000</v>
      </c>
      <c r="E100" s="6">
        <v>0</v>
      </c>
      <c r="F100" s="6">
        <v>1045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39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196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f t="shared" si="1"/>
        <v>1280</v>
      </c>
      <c r="AK100" s="26">
        <f>SUM(AJ100:AJ103)</f>
        <v>1280</v>
      </c>
      <c r="AL100" s="26">
        <f>D100-AK100</f>
        <v>720</v>
      </c>
    </row>
    <row r="101" spans="1:38" x14ac:dyDescent="0.2">
      <c r="A101" s="4">
        <v>98</v>
      </c>
      <c r="B101" s="4" t="s">
        <v>130</v>
      </c>
      <c r="C101" s="4" t="s">
        <v>129</v>
      </c>
      <c r="D101" s="27"/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f t="shared" si="1"/>
        <v>0</v>
      </c>
      <c r="AK101" s="27"/>
      <c r="AL101" s="27"/>
    </row>
    <row r="102" spans="1:38" x14ac:dyDescent="0.2">
      <c r="A102" s="4">
        <v>99</v>
      </c>
      <c r="B102" s="4" t="s">
        <v>131</v>
      </c>
      <c r="C102" s="4" t="s">
        <v>129</v>
      </c>
      <c r="D102" s="27"/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f t="shared" si="1"/>
        <v>0</v>
      </c>
      <c r="AK102" s="27"/>
      <c r="AL102" s="27"/>
    </row>
    <row r="103" spans="1:38" x14ac:dyDescent="0.2">
      <c r="A103" s="4">
        <v>100</v>
      </c>
      <c r="B103" s="4" t="s">
        <v>132</v>
      </c>
      <c r="C103" s="4" t="s">
        <v>129</v>
      </c>
      <c r="D103" s="28"/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f t="shared" si="1"/>
        <v>0</v>
      </c>
      <c r="AK103" s="28"/>
      <c r="AL103" s="28"/>
    </row>
    <row r="104" spans="1:38" x14ac:dyDescent="0.2">
      <c r="A104" s="4">
        <v>101</v>
      </c>
      <c r="B104" s="4" t="s">
        <v>133</v>
      </c>
      <c r="C104" s="4" t="s">
        <v>134</v>
      </c>
      <c r="D104" s="26">
        <v>68000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998</v>
      </c>
      <c r="AH104" s="5">
        <v>45908</v>
      </c>
      <c r="AI104" s="5">
        <v>0</v>
      </c>
      <c r="AJ104" s="5">
        <f t="shared" si="1"/>
        <v>46906</v>
      </c>
      <c r="AK104" s="29">
        <f>SUM(AJ104:AJ107)</f>
        <v>63783</v>
      </c>
      <c r="AL104" s="29">
        <f>D104-AK104</f>
        <v>4217</v>
      </c>
    </row>
    <row r="105" spans="1:38" x14ac:dyDescent="0.2">
      <c r="A105" s="4">
        <v>102</v>
      </c>
      <c r="B105" s="4" t="s">
        <v>135</v>
      </c>
      <c r="C105" s="4" t="s">
        <v>134</v>
      </c>
      <c r="D105" s="27"/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5054</v>
      </c>
      <c r="AI105" s="5">
        <v>0</v>
      </c>
      <c r="AJ105" s="5">
        <f t="shared" si="1"/>
        <v>5054</v>
      </c>
      <c r="AK105" s="30"/>
      <c r="AL105" s="30"/>
    </row>
    <row r="106" spans="1:38" x14ac:dyDescent="0.2">
      <c r="A106" s="4">
        <v>103</v>
      </c>
      <c r="B106" s="4" t="s">
        <v>136</v>
      </c>
      <c r="C106" s="4" t="s">
        <v>134</v>
      </c>
      <c r="D106" s="27"/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10540</v>
      </c>
      <c r="AI106" s="5">
        <v>0</v>
      </c>
      <c r="AJ106" s="5">
        <f t="shared" si="1"/>
        <v>10540</v>
      </c>
      <c r="AK106" s="30"/>
      <c r="AL106" s="30"/>
    </row>
    <row r="107" spans="1:38" x14ac:dyDescent="0.2">
      <c r="A107" s="4">
        <v>104</v>
      </c>
      <c r="B107" s="4" t="s">
        <v>137</v>
      </c>
      <c r="C107" s="4" t="s">
        <v>134</v>
      </c>
      <c r="D107" s="28"/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1283</v>
      </c>
      <c r="AI107" s="5">
        <v>0</v>
      </c>
      <c r="AJ107" s="5">
        <f t="shared" si="1"/>
        <v>1283</v>
      </c>
      <c r="AK107" s="31"/>
      <c r="AL107" s="31"/>
    </row>
    <row r="108" spans="1:38" x14ac:dyDescent="0.2">
      <c r="A108" s="4">
        <v>105</v>
      </c>
      <c r="B108" s="4" t="s">
        <v>138</v>
      </c>
      <c r="C108" s="4" t="s">
        <v>14</v>
      </c>
      <c r="D108" s="2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89</v>
      </c>
      <c r="N108" s="6">
        <v>0</v>
      </c>
      <c r="O108" s="6">
        <v>4141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-737</v>
      </c>
      <c r="AI108" s="6">
        <v>0</v>
      </c>
      <c r="AJ108" s="6">
        <f t="shared" si="1"/>
        <v>3493</v>
      </c>
      <c r="AK108" s="26">
        <f>SUM(AJ108:AJ111)</f>
        <v>3336</v>
      </c>
      <c r="AL108" s="26">
        <f>D108-AK108</f>
        <v>-3336</v>
      </c>
    </row>
    <row r="109" spans="1:38" x14ac:dyDescent="0.2">
      <c r="A109" s="4">
        <v>106</v>
      </c>
      <c r="B109" s="4" t="s">
        <v>139</v>
      </c>
      <c r="C109" s="4" t="s">
        <v>14</v>
      </c>
      <c r="D109" s="27"/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-49</v>
      </c>
      <c r="AI109" s="6">
        <v>0</v>
      </c>
      <c r="AJ109" s="6">
        <f t="shared" si="1"/>
        <v>-49</v>
      </c>
      <c r="AK109" s="27"/>
      <c r="AL109" s="27"/>
    </row>
    <row r="110" spans="1:38" x14ac:dyDescent="0.2">
      <c r="A110" s="4">
        <v>107</v>
      </c>
      <c r="B110" s="4" t="s">
        <v>140</v>
      </c>
      <c r="C110" s="4" t="s">
        <v>14</v>
      </c>
      <c r="D110" s="27"/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-108</v>
      </c>
      <c r="AI110" s="6">
        <v>0</v>
      </c>
      <c r="AJ110" s="6">
        <f t="shared" si="1"/>
        <v>-108</v>
      </c>
      <c r="AK110" s="27"/>
      <c r="AL110" s="27"/>
    </row>
    <row r="111" spans="1:38" x14ac:dyDescent="0.2">
      <c r="A111" s="4">
        <v>108</v>
      </c>
      <c r="B111" s="4" t="s">
        <v>141</v>
      </c>
      <c r="C111" s="4" t="s">
        <v>14</v>
      </c>
      <c r="D111" s="28"/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f t="shared" si="1"/>
        <v>0</v>
      </c>
      <c r="AK111" s="28"/>
      <c r="AL111" s="28"/>
    </row>
    <row r="112" spans="1:38" x14ac:dyDescent="0.2">
      <c r="A112" s="4">
        <v>109</v>
      </c>
      <c r="B112" s="4" t="s">
        <v>142</v>
      </c>
      <c r="C112" s="4" t="s">
        <v>143</v>
      </c>
      <c r="D112" s="26">
        <v>500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f t="shared" si="1"/>
        <v>0</v>
      </c>
      <c r="AK112" s="29">
        <f>SUM(AJ112:AJ115)</f>
        <v>0</v>
      </c>
      <c r="AL112" s="29">
        <f>D112-AK112</f>
        <v>500</v>
      </c>
    </row>
    <row r="113" spans="1:38" x14ac:dyDescent="0.2">
      <c r="A113" s="4">
        <v>110</v>
      </c>
      <c r="B113" s="4" t="s">
        <v>144</v>
      </c>
      <c r="C113" s="4" t="s">
        <v>143</v>
      </c>
      <c r="D113" s="27"/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f t="shared" si="1"/>
        <v>0</v>
      </c>
      <c r="AK113" s="30"/>
      <c r="AL113" s="30"/>
    </row>
    <row r="114" spans="1:38" x14ac:dyDescent="0.2">
      <c r="A114" s="4">
        <v>111</v>
      </c>
      <c r="B114" s="4" t="s">
        <v>145</v>
      </c>
      <c r="C114" s="4" t="s">
        <v>143</v>
      </c>
      <c r="D114" s="27"/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f t="shared" si="1"/>
        <v>0</v>
      </c>
      <c r="AK114" s="30"/>
      <c r="AL114" s="30"/>
    </row>
    <row r="115" spans="1:38" x14ac:dyDescent="0.2">
      <c r="A115" s="4">
        <v>112</v>
      </c>
      <c r="B115" s="4" t="s">
        <v>146</v>
      </c>
      <c r="C115" s="4" t="s">
        <v>143</v>
      </c>
      <c r="D115" s="28"/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f t="shared" si="1"/>
        <v>0</v>
      </c>
      <c r="AK115" s="31"/>
      <c r="AL115" s="31"/>
    </row>
    <row r="116" spans="1:38" x14ac:dyDescent="0.2">
      <c r="A116" s="4">
        <v>113</v>
      </c>
      <c r="B116" s="4" t="s">
        <v>147</v>
      </c>
      <c r="C116" s="4" t="s">
        <v>148</v>
      </c>
      <c r="D116" s="26">
        <v>1000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627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f t="shared" si="1"/>
        <v>627</v>
      </c>
      <c r="AK116" s="26">
        <f>SUM(AJ116:AJ119)</f>
        <v>963</v>
      </c>
      <c r="AL116" s="26">
        <f>D116-AK116</f>
        <v>37</v>
      </c>
    </row>
    <row r="117" spans="1:38" x14ac:dyDescent="0.2">
      <c r="A117" s="4">
        <v>114</v>
      </c>
      <c r="B117" s="4" t="s">
        <v>149</v>
      </c>
      <c r="C117" s="4" t="s">
        <v>148</v>
      </c>
      <c r="D117" s="27"/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336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f t="shared" si="1"/>
        <v>336</v>
      </c>
      <c r="AK117" s="27"/>
      <c r="AL117" s="27"/>
    </row>
    <row r="118" spans="1:38" x14ac:dyDescent="0.2">
      <c r="A118" s="4">
        <v>115</v>
      </c>
      <c r="B118" s="4" t="s">
        <v>150</v>
      </c>
      <c r="C118" s="4" t="s">
        <v>148</v>
      </c>
      <c r="D118" s="27"/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f t="shared" si="1"/>
        <v>0</v>
      </c>
      <c r="AK118" s="27"/>
      <c r="AL118" s="27"/>
    </row>
    <row r="119" spans="1:38" x14ac:dyDescent="0.2">
      <c r="A119" s="4">
        <v>116</v>
      </c>
      <c r="B119" s="4" t="s">
        <v>151</v>
      </c>
      <c r="C119" s="4" t="s">
        <v>148</v>
      </c>
      <c r="D119" s="28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f t="shared" si="1"/>
        <v>0</v>
      </c>
      <c r="AK119" s="28"/>
      <c r="AL119" s="28"/>
    </row>
    <row r="120" spans="1:38" x14ac:dyDescent="0.2">
      <c r="A120" s="4">
        <v>117</v>
      </c>
      <c r="B120" s="4" t="s">
        <v>152</v>
      </c>
      <c r="C120" s="4" t="s">
        <v>153</v>
      </c>
      <c r="D120" s="26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f t="shared" si="1"/>
        <v>0</v>
      </c>
      <c r="AK120" s="29">
        <f>SUM(AJ120:AJ123)</f>
        <v>0</v>
      </c>
      <c r="AL120" s="29">
        <f>D120-AK120</f>
        <v>0</v>
      </c>
    </row>
    <row r="121" spans="1:38" x14ac:dyDescent="0.2">
      <c r="A121" s="4">
        <v>118</v>
      </c>
      <c r="B121" s="4" t="s">
        <v>154</v>
      </c>
      <c r="C121" s="4" t="s">
        <v>153</v>
      </c>
      <c r="D121" s="27"/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f t="shared" si="1"/>
        <v>0</v>
      </c>
      <c r="AK121" s="30"/>
      <c r="AL121" s="30"/>
    </row>
    <row r="122" spans="1:38" x14ac:dyDescent="0.2">
      <c r="A122" s="4">
        <v>119</v>
      </c>
      <c r="B122" s="4" t="s">
        <v>155</v>
      </c>
      <c r="C122" s="4" t="s">
        <v>153</v>
      </c>
      <c r="D122" s="27"/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f t="shared" si="1"/>
        <v>0</v>
      </c>
      <c r="AK122" s="30"/>
      <c r="AL122" s="30"/>
    </row>
    <row r="123" spans="1:38" x14ac:dyDescent="0.2">
      <c r="A123" s="4">
        <v>120</v>
      </c>
      <c r="B123" s="4" t="s">
        <v>156</v>
      </c>
      <c r="C123" s="4" t="s">
        <v>153</v>
      </c>
      <c r="D123" s="28"/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f t="shared" si="1"/>
        <v>0</v>
      </c>
      <c r="AK123" s="31"/>
      <c r="AL123" s="31"/>
    </row>
    <row r="124" spans="1:38" x14ac:dyDescent="0.2">
      <c r="A124" s="4">
        <v>121</v>
      </c>
      <c r="B124" s="4" t="s">
        <v>157</v>
      </c>
      <c r="C124" s="4" t="s">
        <v>158</v>
      </c>
      <c r="D124" s="26">
        <v>1200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f t="shared" si="1"/>
        <v>0</v>
      </c>
      <c r="AK124" s="26">
        <f>SUM(AJ124:AJ127)</f>
        <v>67</v>
      </c>
      <c r="AL124" s="26">
        <f>D124-AK124</f>
        <v>1133</v>
      </c>
    </row>
    <row r="125" spans="1:38" x14ac:dyDescent="0.2">
      <c r="A125" s="4">
        <v>122</v>
      </c>
      <c r="B125" s="4" t="s">
        <v>159</v>
      </c>
      <c r="C125" s="4" t="s">
        <v>158</v>
      </c>
      <c r="D125" s="27"/>
      <c r="E125" s="6">
        <v>0</v>
      </c>
      <c r="F125" s="6">
        <v>0</v>
      </c>
      <c r="G125" s="6">
        <v>0</v>
      </c>
      <c r="H125" s="6">
        <v>67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f t="shared" si="1"/>
        <v>67</v>
      </c>
      <c r="AK125" s="27"/>
      <c r="AL125" s="27"/>
    </row>
    <row r="126" spans="1:38" x14ac:dyDescent="0.2">
      <c r="A126" s="4">
        <v>123</v>
      </c>
      <c r="B126" s="4" t="s">
        <v>160</v>
      </c>
      <c r="C126" s="4" t="s">
        <v>158</v>
      </c>
      <c r="D126" s="27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f t="shared" si="1"/>
        <v>0</v>
      </c>
      <c r="AK126" s="27"/>
      <c r="AL126" s="27"/>
    </row>
    <row r="127" spans="1:38" x14ac:dyDescent="0.2">
      <c r="A127" s="4">
        <v>124</v>
      </c>
      <c r="B127" s="4" t="s">
        <v>161</v>
      </c>
      <c r="C127" s="4" t="s">
        <v>158</v>
      </c>
      <c r="D127" s="28"/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f t="shared" si="1"/>
        <v>0</v>
      </c>
      <c r="AK127" s="28"/>
      <c r="AL127" s="28"/>
    </row>
    <row r="128" spans="1:38" x14ac:dyDescent="0.2">
      <c r="A128" s="4">
        <v>125</v>
      </c>
      <c r="B128" s="4" t="s">
        <v>162</v>
      </c>
      <c r="C128" s="4" t="s">
        <v>163</v>
      </c>
      <c r="D128" s="26">
        <v>5500</v>
      </c>
      <c r="E128" s="5">
        <v>0</v>
      </c>
      <c r="F128" s="5">
        <v>626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583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705</v>
      </c>
      <c r="W128" s="5">
        <v>0</v>
      </c>
      <c r="X128" s="5">
        <v>0</v>
      </c>
      <c r="Y128" s="5">
        <v>0</v>
      </c>
      <c r="Z128" s="5">
        <v>0</v>
      </c>
      <c r="AA128" s="5">
        <v>541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f t="shared" si="1"/>
        <v>2455</v>
      </c>
      <c r="AK128" s="29">
        <f>SUM(AJ128:AJ131)</f>
        <v>3771</v>
      </c>
      <c r="AL128" s="29">
        <f>D128-AK128</f>
        <v>1729</v>
      </c>
    </row>
    <row r="129" spans="1:38" x14ac:dyDescent="0.2">
      <c r="A129" s="4">
        <v>126</v>
      </c>
      <c r="B129" s="4" t="s">
        <v>164</v>
      </c>
      <c r="C129" s="4" t="s">
        <v>163</v>
      </c>
      <c r="D129" s="27"/>
      <c r="E129" s="5">
        <v>0</v>
      </c>
      <c r="F129" s="5">
        <v>0</v>
      </c>
      <c r="G129" s="5">
        <v>0</v>
      </c>
      <c r="H129" s="5">
        <v>0</v>
      </c>
      <c r="I129" s="5">
        <v>414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386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16</v>
      </c>
      <c r="AA129" s="5">
        <v>500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f t="shared" si="1"/>
        <v>1316</v>
      </c>
      <c r="AK129" s="30"/>
      <c r="AL129" s="30"/>
    </row>
    <row r="130" spans="1:38" x14ac:dyDescent="0.2">
      <c r="A130" s="4">
        <v>127</v>
      </c>
      <c r="B130" s="4" t="s">
        <v>165</v>
      </c>
      <c r="C130" s="4" t="s">
        <v>163</v>
      </c>
      <c r="D130" s="27"/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f t="shared" si="1"/>
        <v>0</v>
      </c>
      <c r="AK130" s="30"/>
      <c r="AL130" s="30"/>
    </row>
    <row r="131" spans="1:38" x14ac:dyDescent="0.2">
      <c r="A131" s="4">
        <v>128</v>
      </c>
      <c r="B131" s="4" t="s">
        <v>166</v>
      </c>
      <c r="C131" s="4" t="s">
        <v>163</v>
      </c>
      <c r="D131" s="28"/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f t="shared" si="1"/>
        <v>0</v>
      </c>
      <c r="AK131" s="31"/>
      <c r="AL131" s="31"/>
    </row>
    <row r="132" spans="1:38" x14ac:dyDescent="0.2">
      <c r="A132" s="4">
        <v>129</v>
      </c>
      <c r="B132" s="4" t="s">
        <v>167</v>
      </c>
      <c r="C132" s="4" t="s">
        <v>168</v>
      </c>
      <c r="D132" s="26">
        <v>3000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572</v>
      </c>
      <c r="O132" s="6">
        <v>0</v>
      </c>
      <c r="P132" s="6">
        <v>101</v>
      </c>
      <c r="Q132" s="6">
        <v>0</v>
      </c>
      <c r="R132" s="6">
        <v>0</v>
      </c>
      <c r="S132" s="6">
        <v>0</v>
      </c>
      <c r="T132" s="6">
        <v>281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168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534</v>
      </c>
      <c r="AH132" s="6">
        <v>0</v>
      </c>
      <c r="AI132" s="6">
        <v>0</v>
      </c>
      <c r="AJ132" s="6">
        <f t="shared" ref="AJ132:AJ195" si="2">SUM(E132:AI132)</f>
        <v>1656</v>
      </c>
      <c r="AK132" s="26">
        <f>SUM(AJ132:AJ135)</f>
        <v>8892</v>
      </c>
      <c r="AL132" s="26">
        <f>D132-AK132</f>
        <v>-5892</v>
      </c>
    </row>
    <row r="133" spans="1:38" x14ac:dyDescent="0.2">
      <c r="A133" s="4">
        <v>130</v>
      </c>
      <c r="B133" s="4" t="s">
        <v>169</v>
      </c>
      <c r="C133" s="4" t="s">
        <v>168</v>
      </c>
      <c r="D133" s="27"/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17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54</v>
      </c>
      <c r="AA133" s="6">
        <v>962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6203</v>
      </c>
      <c r="AH133" s="6">
        <v>0</v>
      </c>
      <c r="AI133" s="6">
        <v>0</v>
      </c>
      <c r="AJ133" s="6">
        <f t="shared" si="2"/>
        <v>7236</v>
      </c>
      <c r="AK133" s="27"/>
      <c r="AL133" s="27"/>
    </row>
    <row r="134" spans="1:38" x14ac:dyDescent="0.2">
      <c r="A134" s="4">
        <v>131</v>
      </c>
      <c r="B134" s="4" t="s">
        <v>170</v>
      </c>
      <c r="C134" s="4" t="s">
        <v>168</v>
      </c>
      <c r="D134" s="27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f t="shared" si="2"/>
        <v>0</v>
      </c>
      <c r="AK134" s="27"/>
      <c r="AL134" s="27"/>
    </row>
    <row r="135" spans="1:38" x14ac:dyDescent="0.2">
      <c r="A135" s="4">
        <v>132</v>
      </c>
      <c r="B135" s="4" t="s">
        <v>171</v>
      </c>
      <c r="C135" s="4" t="s">
        <v>168</v>
      </c>
      <c r="D135" s="28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f t="shared" si="2"/>
        <v>0</v>
      </c>
      <c r="AK135" s="28"/>
      <c r="AL135" s="28"/>
    </row>
    <row r="136" spans="1:38" x14ac:dyDescent="0.2">
      <c r="A136" s="4">
        <v>133</v>
      </c>
      <c r="B136" s="4" t="s">
        <v>172</v>
      </c>
      <c r="C136" s="4" t="s">
        <v>173</v>
      </c>
      <c r="D136" s="26">
        <v>1000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35</v>
      </c>
      <c r="O136" s="5">
        <v>243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140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f t="shared" si="2"/>
        <v>418</v>
      </c>
      <c r="AK136" s="29">
        <f>SUM(AJ136:AJ147)</f>
        <v>2704</v>
      </c>
      <c r="AL136" s="29">
        <f>D136-AK136</f>
        <v>-1704</v>
      </c>
    </row>
    <row r="137" spans="1:38" x14ac:dyDescent="0.2">
      <c r="A137" s="4">
        <v>134</v>
      </c>
      <c r="B137" s="4" t="s">
        <v>174</v>
      </c>
      <c r="C137" s="4" t="s">
        <v>173</v>
      </c>
      <c r="D137" s="27"/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1762</v>
      </c>
      <c r="O137" s="5">
        <v>148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f t="shared" si="2"/>
        <v>1910</v>
      </c>
      <c r="AK137" s="30"/>
      <c r="AL137" s="30"/>
    </row>
    <row r="138" spans="1:38" x14ac:dyDescent="0.2">
      <c r="A138" s="4">
        <v>135</v>
      </c>
      <c r="B138" s="4" t="s">
        <v>175</v>
      </c>
      <c r="C138" s="4" t="s">
        <v>173</v>
      </c>
      <c r="D138" s="27"/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148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f t="shared" si="2"/>
        <v>148</v>
      </c>
      <c r="AK138" s="30"/>
      <c r="AL138" s="30"/>
    </row>
    <row r="139" spans="1:38" x14ac:dyDescent="0.2">
      <c r="A139" s="4">
        <v>136</v>
      </c>
      <c r="B139" s="4" t="s">
        <v>176</v>
      </c>
      <c r="C139" s="4" t="s">
        <v>173</v>
      </c>
      <c r="D139" s="27"/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114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114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f t="shared" si="2"/>
        <v>228</v>
      </c>
      <c r="AK139" s="30"/>
      <c r="AL139" s="30"/>
    </row>
    <row r="140" spans="1:38" x14ac:dyDescent="0.2">
      <c r="A140" s="4">
        <v>137</v>
      </c>
      <c r="B140" s="4" t="s">
        <v>177</v>
      </c>
      <c r="C140" s="4" t="s">
        <v>178</v>
      </c>
      <c r="D140" s="27"/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f t="shared" si="2"/>
        <v>0</v>
      </c>
      <c r="AK140" s="30"/>
      <c r="AL140" s="30"/>
    </row>
    <row r="141" spans="1:38" x14ac:dyDescent="0.2">
      <c r="A141" s="4">
        <v>138</v>
      </c>
      <c r="B141" s="4" t="s">
        <v>179</v>
      </c>
      <c r="C141" s="4" t="s">
        <v>178</v>
      </c>
      <c r="D141" s="27"/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f t="shared" si="2"/>
        <v>0</v>
      </c>
      <c r="AK141" s="30"/>
      <c r="AL141" s="30"/>
    </row>
    <row r="142" spans="1:38" x14ac:dyDescent="0.2">
      <c r="A142" s="4">
        <v>139</v>
      </c>
      <c r="B142" s="4" t="s">
        <v>180</v>
      </c>
      <c r="C142" s="4" t="s">
        <v>178</v>
      </c>
      <c r="D142" s="27"/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f t="shared" si="2"/>
        <v>0</v>
      </c>
      <c r="AK142" s="30"/>
      <c r="AL142" s="30"/>
    </row>
    <row r="143" spans="1:38" x14ac:dyDescent="0.2">
      <c r="A143" s="4">
        <v>140</v>
      </c>
      <c r="B143" s="4" t="s">
        <v>181</v>
      </c>
      <c r="C143" s="4" t="s">
        <v>178</v>
      </c>
      <c r="D143" s="27"/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f t="shared" si="2"/>
        <v>0</v>
      </c>
      <c r="AK143" s="30"/>
      <c r="AL143" s="30"/>
    </row>
    <row r="144" spans="1:38" x14ac:dyDescent="0.2">
      <c r="A144" s="4">
        <v>141</v>
      </c>
      <c r="B144" s="4" t="s">
        <v>182</v>
      </c>
      <c r="C144" s="4" t="s">
        <v>183</v>
      </c>
      <c r="D144" s="27"/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f t="shared" si="2"/>
        <v>0</v>
      </c>
      <c r="AK144" s="30"/>
      <c r="AL144" s="30"/>
    </row>
    <row r="145" spans="1:38" x14ac:dyDescent="0.2">
      <c r="A145" s="4">
        <v>142</v>
      </c>
      <c r="B145" s="4" t="s">
        <v>184</v>
      </c>
      <c r="C145" s="4" t="s">
        <v>183</v>
      </c>
      <c r="D145" s="27"/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f t="shared" si="2"/>
        <v>0</v>
      </c>
      <c r="AK145" s="30"/>
      <c r="AL145" s="30"/>
    </row>
    <row r="146" spans="1:38" x14ac:dyDescent="0.2">
      <c r="A146" s="4">
        <v>143</v>
      </c>
      <c r="B146" s="4" t="s">
        <v>185</v>
      </c>
      <c r="C146" s="4" t="s">
        <v>183</v>
      </c>
      <c r="D146" s="27"/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f t="shared" si="2"/>
        <v>0</v>
      </c>
      <c r="AK146" s="30"/>
      <c r="AL146" s="30"/>
    </row>
    <row r="147" spans="1:38" x14ac:dyDescent="0.2">
      <c r="A147" s="4">
        <v>144</v>
      </c>
      <c r="B147" s="4" t="s">
        <v>186</v>
      </c>
      <c r="C147" s="4" t="s">
        <v>183</v>
      </c>
      <c r="D147" s="28"/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f t="shared" si="2"/>
        <v>0</v>
      </c>
      <c r="AK147" s="31"/>
      <c r="AL147" s="31"/>
    </row>
    <row r="148" spans="1:38" x14ac:dyDescent="0.2">
      <c r="A148" s="4">
        <v>145</v>
      </c>
      <c r="B148" s="4" t="s">
        <v>187</v>
      </c>
      <c r="C148" s="4" t="s">
        <v>188</v>
      </c>
      <c r="D148" s="26">
        <v>20000</v>
      </c>
      <c r="E148" s="6">
        <v>0</v>
      </c>
      <c r="F148" s="6">
        <v>0</v>
      </c>
      <c r="G148" s="6">
        <v>0</v>
      </c>
      <c r="H148" s="6">
        <v>0</v>
      </c>
      <c r="I148" s="6">
        <v>468</v>
      </c>
      <c r="J148" s="6">
        <v>0</v>
      </c>
      <c r="K148" s="6">
        <v>0</v>
      </c>
      <c r="L148" s="6">
        <v>0</v>
      </c>
      <c r="M148" s="6">
        <v>0</v>
      </c>
      <c r="N148" s="6">
        <v>259</v>
      </c>
      <c r="O148" s="6">
        <v>0</v>
      </c>
      <c r="P148" s="6">
        <v>468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963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441</v>
      </c>
      <c r="AE148" s="6">
        <v>0</v>
      </c>
      <c r="AF148" s="6">
        <v>0</v>
      </c>
      <c r="AG148" s="6">
        <v>498</v>
      </c>
      <c r="AH148" s="6">
        <v>0</v>
      </c>
      <c r="AI148" s="6">
        <v>0</v>
      </c>
      <c r="AJ148" s="6">
        <f t="shared" si="2"/>
        <v>3097</v>
      </c>
      <c r="AK148" s="26">
        <f>SUM(AJ148:AJ151)</f>
        <v>6359</v>
      </c>
      <c r="AL148" s="26">
        <f>D148-AK148</f>
        <v>13641</v>
      </c>
    </row>
    <row r="149" spans="1:38" x14ac:dyDescent="0.2">
      <c r="A149" s="4">
        <v>146</v>
      </c>
      <c r="B149" s="4" t="s">
        <v>189</v>
      </c>
      <c r="C149" s="4" t="s">
        <v>188</v>
      </c>
      <c r="D149" s="27"/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953</v>
      </c>
      <c r="N149" s="6">
        <v>26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836</v>
      </c>
      <c r="AA149" s="6">
        <v>703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75</v>
      </c>
      <c r="AH149" s="6">
        <v>0</v>
      </c>
      <c r="AI149" s="6">
        <v>0</v>
      </c>
      <c r="AJ149" s="6">
        <f t="shared" si="2"/>
        <v>2593</v>
      </c>
      <c r="AK149" s="27"/>
      <c r="AL149" s="27"/>
    </row>
    <row r="150" spans="1:38" x14ac:dyDescent="0.2">
      <c r="A150" s="4">
        <v>147</v>
      </c>
      <c r="B150" s="4" t="s">
        <v>190</v>
      </c>
      <c r="C150" s="4" t="s">
        <v>188</v>
      </c>
      <c r="D150" s="27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f t="shared" si="2"/>
        <v>0</v>
      </c>
      <c r="AK150" s="27"/>
      <c r="AL150" s="27"/>
    </row>
    <row r="151" spans="1:38" x14ac:dyDescent="0.2">
      <c r="A151" s="4">
        <v>148</v>
      </c>
      <c r="B151" s="4" t="s">
        <v>191</v>
      </c>
      <c r="C151" s="4" t="s">
        <v>188</v>
      </c>
      <c r="D151" s="28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669</v>
      </c>
      <c r="AH151" s="6">
        <v>0</v>
      </c>
      <c r="AI151" s="6">
        <v>0</v>
      </c>
      <c r="AJ151" s="6">
        <f t="shared" si="2"/>
        <v>669</v>
      </c>
      <c r="AK151" s="28"/>
      <c r="AL151" s="28"/>
    </row>
    <row r="152" spans="1:38" x14ac:dyDescent="0.2">
      <c r="A152" s="4">
        <v>149</v>
      </c>
      <c r="B152" s="4" t="s">
        <v>192</v>
      </c>
      <c r="C152" s="4" t="s">
        <v>193</v>
      </c>
      <c r="D152" s="26">
        <v>3000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59</v>
      </c>
      <c r="O152" s="5">
        <v>0</v>
      </c>
      <c r="P152" s="5">
        <v>0</v>
      </c>
      <c r="Q152" s="5">
        <v>0</v>
      </c>
      <c r="R152" s="5">
        <v>0</v>
      </c>
      <c r="S152" s="5">
        <v>202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226</v>
      </c>
      <c r="AH152" s="5">
        <v>0</v>
      </c>
      <c r="AI152" s="5">
        <v>0</v>
      </c>
      <c r="AJ152" s="5">
        <f t="shared" si="2"/>
        <v>487</v>
      </c>
      <c r="AK152" s="29">
        <f>SUM(AJ152:AJ155)</f>
        <v>1050</v>
      </c>
      <c r="AL152" s="29">
        <f>D152-AK152</f>
        <v>1950</v>
      </c>
    </row>
    <row r="153" spans="1:38" x14ac:dyDescent="0.2">
      <c r="A153" s="4">
        <v>150</v>
      </c>
      <c r="B153" s="4" t="s">
        <v>194</v>
      </c>
      <c r="C153" s="4" t="s">
        <v>193</v>
      </c>
      <c r="D153" s="27"/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202</v>
      </c>
      <c r="M153" s="5">
        <v>65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180</v>
      </c>
      <c r="AA153" s="5">
        <v>116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f t="shared" si="2"/>
        <v>563</v>
      </c>
      <c r="AK153" s="30"/>
      <c r="AL153" s="30"/>
    </row>
    <row r="154" spans="1:38" x14ac:dyDescent="0.2">
      <c r="A154" s="4">
        <v>151</v>
      </c>
      <c r="B154" s="4" t="s">
        <v>195</v>
      </c>
      <c r="C154" s="4" t="s">
        <v>193</v>
      </c>
      <c r="D154" s="27"/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f t="shared" si="2"/>
        <v>0</v>
      </c>
      <c r="AK154" s="30"/>
      <c r="AL154" s="30"/>
    </row>
    <row r="155" spans="1:38" x14ac:dyDescent="0.2">
      <c r="A155" s="4">
        <v>152</v>
      </c>
      <c r="B155" s="4" t="s">
        <v>196</v>
      </c>
      <c r="C155" s="4" t="s">
        <v>193</v>
      </c>
      <c r="D155" s="28"/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f t="shared" si="2"/>
        <v>0</v>
      </c>
      <c r="AK155" s="31"/>
      <c r="AL155" s="31"/>
    </row>
    <row r="156" spans="1:38" x14ac:dyDescent="0.2">
      <c r="A156" s="4">
        <v>153</v>
      </c>
      <c r="B156" s="4" t="s">
        <v>197</v>
      </c>
      <c r="C156" s="4" t="s">
        <v>198</v>
      </c>
      <c r="D156" s="26">
        <v>500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f t="shared" si="2"/>
        <v>0</v>
      </c>
      <c r="AK156" s="26">
        <f>SUM(AJ156:AJ159)</f>
        <v>437</v>
      </c>
      <c r="AL156" s="26">
        <f>D156-AK156</f>
        <v>63</v>
      </c>
    </row>
    <row r="157" spans="1:38" x14ac:dyDescent="0.2">
      <c r="A157" s="4">
        <v>154</v>
      </c>
      <c r="B157" s="4" t="s">
        <v>199</v>
      </c>
      <c r="C157" s="4" t="s">
        <v>198</v>
      </c>
      <c r="D157" s="27"/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437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f t="shared" si="2"/>
        <v>437</v>
      </c>
      <c r="AK157" s="27"/>
      <c r="AL157" s="27"/>
    </row>
    <row r="158" spans="1:38" x14ac:dyDescent="0.2">
      <c r="A158" s="4">
        <v>155</v>
      </c>
      <c r="B158" s="4" t="s">
        <v>200</v>
      </c>
      <c r="C158" s="4" t="s">
        <v>198</v>
      </c>
      <c r="D158" s="27"/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f t="shared" si="2"/>
        <v>0</v>
      </c>
      <c r="AK158" s="27"/>
      <c r="AL158" s="27"/>
    </row>
    <row r="159" spans="1:38" x14ac:dyDescent="0.2">
      <c r="A159" s="4">
        <v>156</v>
      </c>
      <c r="B159" s="4" t="s">
        <v>201</v>
      </c>
      <c r="C159" s="4" t="s">
        <v>198</v>
      </c>
      <c r="D159" s="28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f t="shared" si="2"/>
        <v>0</v>
      </c>
      <c r="AK159" s="28"/>
      <c r="AL159" s="28"/>
    </row>
    <row r="160" spans="1:38" x14ac:dyDescent="0.2">
      <c r="A160" s="4">
        <v>157</v>
      </c>
      <c r="B160" s="4" t="s">
        <v>202</v>
      </c>
      <c r="C160" s="4" t="s">
        <v>203</v>
      </c>
      <c r="D160" s="26">
        <v>1800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221</v>
      </c>
      <c r="AJ160" s="5">
        <f t="shared" si="2"/>
        <v>221</v>
      </c>
      <c r="AK160" s="29">
        <f>SUM(AJ160:AJ163)</f>
        <v>1730</v>
      </c>
      <c r="AL160" s="29">
        <f>D160-AK160</f>
        <v>70</v>
      </c>
    </row>
    <row r="161" spans="1:38" x14ac:dyDescent="0.2">
      <c r="A161" s="4">
        <v>158</v>
      </c>
      <c r="B161" s="4" t="s">
        <v>204</v>
      </c>
      <c r="C161" s="4" t="s">
        <v>203</v>
      </c>
      <c r="D161" s="27"/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447</v>
      </c>
      <c r="AJ161" s="5">
        <f t="shared" si="2"/>
        <v>447</v>
      </c>
      <c r="AK161" s="30"/>
      <c r="AL161" s="30"/>
    </row>
    <row r="162" spans="1:38" x14ac:dyDescent="0.2">
      <c r="A162" s="4">
        <v>159</v>
      </c>
      <c r="B162" s="4" t="s">
        <v>205</v>
      </c>
      <c r="C162" s="4" t="s">
        <v>203</v>
      </c>
      <c r="D162" s="27"/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103</v>
      </c>
      <c r="AJ162" s="5">
        <f t="shared" si="2"/>
        <v>103</v>
      </c>
      <c r="AK162" s="30"/>
      <c r="AL162" s="30"/>
    </row>
    <row r="163" spans="1:38" x14ac:dyDescent="0.2">
      <c r="A163" s="4">
        <v>160</v>
      </c>
      <c r="B163" s="4" t="s">
        <v>206</v>
      </c>
      <c r="C163" s="4" t="s">
        <v>203</v>
      </c>
      <c r="D163" s="28"/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959</v>
      </c>
      <c r="AJ163" s="5">
        <f t="shared" si="2"/>
        <v>959</v>
      </c>
      <c r="AK163" s="31"/>
      <c r="AL163" s="31"/>
    </row>
    <row r="164" spans="1:38" x14ac:dyDescent="0.2">
      <c r="A164" s="4">
        <v>161</v>
      </c>
      <c r="B164" s="4" t="s">
        <v>207</v>
      </c>
      <c r="C164" s="4" t="s">
        <v>208</v>
      </c>
      <c r="D164" s="26">
        <v>1000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970</v>
      </c>
      <c r="AJ164" s="6">
        <f t="shared" si="2"/>
        <v>970</v>
      </c>
      <c r="AK164" s="26">
        <f>SUM(AJ164:AJ167)</f>
        <v>970</v>
      </c>
      <c r="AL164" s="26">
        <f>D164-AK164</f>
        <v>30</v>
      </c>
    </row>
    <row r="165" spans="1:38" x14ac:dyDescent="0.2">
      <c r="A165" s="4">
        <v>162</v>
      </c>
      <c r="B165" s="4" t="s">
        <v>209</v>
      </c>
      <c r="C165" s="4" t="s">
        <v>208</v>
      </c>
      <c r="D165" s="27"/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f t="shared" si="2"/>
        <v>0</v>
      </c>
      <c r="AK165" s="27"/>
      <c r="AL165" s="27"/>
    </row>
    <row r="166" spans="1:38" x14ac:dyDescent="0.2">
      <c r="A166" s="4">
        <v>163</v>
      </c>
      <c r="B166" s="4" t="s">
        <v>210</v>
      </c>
      <c r="C166" s="4" t="s">
        <v>208</v>
      </c>
      <c r="D166" s="27"/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f t="shared" si="2"/>
        <v>0</v>
      </c>
      <c r="AK166" s="27"/>
      <c r="AL166" s="27"/>
    </row>
    <row r="167" spans="1:38" x14ac:dyDescent="0.2">
      <c r="A167" s="4">
        <v>164</v>
      </c>
      <c r="B167" s="4" t="s">
        <v>211</v>
      </c>
      <c r="C167" s="4" t="s">
        <v>208</v>
      </c>
      <c r="D167" s="28"/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f t="shared" si="2"/>
        <v>0</v>
      </c>
      <c r="AK167" s="28"/>
      <c r="AL167" s="28"/>
    </row>
    <row r="168" spans="1:38" x14ac:dyDescent="0.2">
      <c r="A168" s="4">
        <v>165</v>
      </c>
      <c r="B168" s="4" t="s">
        <v>212</v>
      </c>
      <c r="C168" s="4" t="s">
        <v>213</v>
      </c>
      <c r="D168" s="26">
        <v>2000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1480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f t="shared" si="2"/>
        <v>1480</v>
      </c>
      <c r="AK168" s="29">
        <f>SUM(AJ168:AJ171)</f>
        <v>1641</v>
      </c>
      <c r="AL168" s="29">
        <f>D168-AK168</f>
        <v>359</v>
      </c>
    </row>
    <row r="169" spans="1:38" x14ac:dyDescent="0.2">
      <c r="A169" s="4">
        <v>166</v>
      </c>
      <c r="B169" s="4" t="s">
        <v>214</v>
      </c>
      <c r="C169" s="4" t="s">
        <v>213</v>
      </c>
      <c r="D169" s="27"/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f t="shared" si="2"/>
        <v>0</v>
      </c>
      <c r="AK169" s="30"/>
      <c r="AL169" s="30"/>
    </row>
    <row r="170" spans="1:38" x14ac:dyDescent="0.2">
      <c r="A170" s="4">
        <v>167</v>
      </c>
      <c r="B170" s="4" t="s">
        <v>215</v>
      </c>
      <c r="C170" s="4" t="s">
        <v>213</v>
      </c>
      <c r="D170" s="27"/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161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f t="shared" si="2"/>
        <v>161</v>
      </c>
      <c r="AK170" s="30"/>
      <c r="AL170" s="30"/>
    </row>
    <row r="171" spans="1:38" x14ac:dyDescent="0.2">
      <c r="A171" s="4">
        <v>168</v>
      </c>
      <c r="B171" s="4" t="s">
        <v>216</v>
      </c>
      <c r="C171" s="4" t="s">
        <v>213</v>
      </c>
      <c r="D171" s="28"/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f t="shared" si="2"/>
        <v>0</v>
      </c>
      <c r="AK171" s="31"/>
      <c r="AL171" s="31"/>
    </row>
    <row r="172" spans="1:38" x14ac:dyDescent="0.2">
      <c r="A172" s="4">
        <v>169</v>
      </c>
      <c r="B172" s="4" t="s">
        <v>217</v>
      </c>
      <c r="C172" s="4" t="s">
        <v>218</v>
      </c>
      <c r="D172" s="26">
        <v>2000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505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f t="shared" si="2"/>
        <v>505</v>
      </c>
      <c r="AK172" s="26">
        <f>SUM(AJ172:AJ175)</f>
        <v>505</v>
      </c>
      <c r="AL172" s="26">
        <f>D172-AK172</f>
        <v>1495</v>
      </c>
    </row>
    <row r="173" spans="1:38" x14ac:dyDescent="0.2">
      <c r="A173" s="4">
        <v>170</v>
      </c>
      <c r="B173" s="4" t="s">
        <v>219</v>
      </c>
      <c r="C173" s="4" t="s">
        <v>218</v>
      </c>
      <c r="D173" s="27"/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f t="shared" si="2"/>
        <v>0</v>
      </c>
      <c r="AK173" s="27"/>
      <c r="AL173" s="27"/>
    </row>
    <row r="174" spans="1:38" x14ac:dyDescent="0.2">
      <c r="A174" s="4">
        <v>171</v>
      </c>
      <c r="B174" s="4" t="s">
        <v>220</v>
      </c>
      <c r="C174" s="4" t="s">
        <v>218</v>
      </c>
      <c r="D174" s="27"/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f t="shared" si="2"/>
        <v>0</v>
      </c>
      <c r="AK174" s="27"/>
      <c r="AL174" s="27"/>
    </row>
    <row r="175" spans="1:38" x14ac:dyDescent="0.2">
      <c r="A175" s="4">
        <v>172</v>
      </c>
      <c r="B175" s="4" t="s">
        <v>221</v>
      </c>
      <c r="C175" s="4" t="s">
        <v>218</v>
      </c>
      <c r="D175" s="28"/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f t="shared" si="2"/>
        <v>0</v>
      </c>
      <c r="AK175" s="28"/>
      <c r="AL175" s="28"/>
    </row>
    <row r="176" spans="1:38" x14ac:dyDescent="0.2">
      <c r="A176" s="4">
        <v>173</v>
      </c>
      <c r="B176" s="4" t="s">
        <v>222</v>
      </c>
      <c r="C176" s="4" t="s">
        <v>223</v>
      </c>
      <c r="D176" s="26">
        <v>8000</v>
      </c>
      <c r="E176" s="5">
        <v>892</v>
      </c>
      <c r="F176" s="5">
        <v>79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0</v>
      </c>
      <c r="M176" s="5">
        <v>519</v>
      </c>
      <c r="N176" s="5">
        <v>386</v>
      </c>
      <c r="O176" s="5">
        <v>81</v>
      </c>
      <c r="P176" s="5">
        <v>0</v>
      </c>
      <c r="Q176" s="5">
        <v>0</v>
      </c>
      <c r="R176" s="5">
        <v>0</v>
      </c>
      <c r="S176" s="5">
        <v>27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1085</v>
      </c>
      <c r="AC176" s="5">
        <v>0</v>
      </c>
      <c r="AD176" s="5">
        <v>202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f t="shared" si="2"/>
        <v>3272</v>
      </c>
      <c r="AK176" s="29">
        <f>SUM(AJ176:AJ179)</f>
        <v>5389</v>
      </c>
      <c r="AL176" s="29">
        <f>D176-AK176</f>
        <v>2611</v>
      </c>
    </row>
    <row r="177" spans="1:38" x14ac:dyDescent="0.2">
      <c r="A177" s="4">
        <v>174</v>
      </c>
      <c r="B177" s="4" t="s">
        <v>224</v>
      </c>
      <c r="C177" s="4" t="s">
        <v>223</v>
      </c>
      <c r="D177" s="27"/>
      <c r="E177" s="5">
        <v>0</v>
      </c>
      <c r="F177" s="5">
        <v>0</v>
      </c>
      <c r="G177" s="5">
        <v>0</v>
      </c>
      <c r="H177" s="5">
        <v>4</v>
      </c>
      <c r="I177" s="5">
        <v>0</v>
      </c>
      <c r="J177" s="5">
        <v>0</v>
      </c>
      <c r="K177" s="5">
        <v>0</v>
      </c>
      <c r="L177" s="5">
        <v>0</v>
      </c>
      <c r="M177" s="5">
        <v>466</v>
      </c>
      <c r="N177" s="5">
        <v>86</v>
      </c>
      <c r="O177" s="5">
        <v>44</v>
      </c>
      <c r="P177" s="5">
        <v>0</v>
      </c>
      <c r="Q177" s="5">
        <v>0</v>
      </c>
      <c r="R177" s="5">
        <v>0</v>
      </c>
      <c r="S177" s="5">
        <v>0</v>
      </c>
      <c r="T177" s="5">
        <v>293</v>
      </c>
      <c r="U177" s="5">
        <v>0</v>
      </c>
      <c r="V177" s="5">
        <v>0</v>
      </c>
      <c r="W177" s="5">
        <v>47</v>
      </c>
      <c r="X177" s="5">
        <v>0</v>
      </c>
      <c r="Y177" s="5">
        <v>0</v>
      </c>
      <c r="Z177" s="5">
        <v>0</v>
      </c>
      <c r="AA177" s="5">
        <v>0</v>
      </c>
      <c r="AB177" s="5">
        <v>409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f t="shared" si="2"/>
        <v>1349</v>
      </c>
      <c r="AK177" s="30"/>
      <c r="AL177" s="30"/>
    </row>
    <row r="178" spans="1:38" x14ac:dyDescent="0.2">
      <c r="A178" s="4">
        <v>175</v>
      </c>
      <c r="B178" s="4" t="s">
        <v>225</v>
      </c>
      <c r="C178" s="4" t="s">
        <v>223</v>
      </c>
      <c r="D178" s="27"/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205</v>
      </c>
      <c r="M178" s="5">
        <v>0</v>
      </c>
      <c r="N178" s="5">
        <v>17</v>
      </c>
      <c r="O178" s="5">
        <v>41</v>
      </c>
      <c r="P178" s="5">
        <v>0</v>
      </c>
      <c r="Q178" s="5">
        <v>0</v>
      </c>
      <c r="R178" s="5">
        <v>0</v>
      </c>
      <c r="S178" s="5">
        <v>0</v>
      </c>
      <c r="T178" s="5">
        <v>505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f t="shared" si="2"/>
        <v>768</v>
      </c>
      <c r="AK178" s="30"/>
      <c r="AL178" s="30"/>
    </row>
    <row r="179" spans="1:38" x14ac:dyDescent="0.2">
      <c r="A179" s="4">
        <v>176</v>
      </c>
      <c r="B179" s="4" t="s">
        <v>226</v>
      </c>
      <c r="C179" s="4" t="s">
        <v>223</v>
      </c>
      <c r="D179" s="28"/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f t="shared" si="2"/>
        <v>0</v>
      </c>
      <c r="AK179" s="31"/>
      <c r="AL179" s="31"/>
    </row>
    <row r="180" spans="1:38" x14ac:dyDescent="0.2">
      <c r="A180" s="4">
        <v>177</v>
      </c>
      <c r="B180" s="4" t="s">
        <v>227</v>
      </c>
      <c r="C180" s="4" t="s">
        <v>228</v>
      </c>
      <c r="D180" s="2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f t="shared" si="2"/>
        <v>0</v>
      </c>
      <c r="AK180" s="26">
        <f>SUM(AJ180:AJ183)</f>
        <v>0</v>
      </c>
      <c r="AL180" s="26">
        <f>D180-AK180</f>
        <v>0</v>
      </c>
    </row>
    <row r="181" spans="1:38" x14ac:dyDescent="0.2">
      <c r="A181" s="4">
        <v>178</v>
      </c>
      <c r="B181" s="4" t="s">
        <v>229</v>
      </c>
      <c r="C181" s="4" t="s">
        <v>228</v>
      </c>
      <c r="D181" s="27"/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f t="shared" si="2"/>
        <v>0</v>
      </c>
      <c r="AK181" s="27"/>
      <c r="AL181" s="27"/>
    </row>
    <row r="182" spans="1:38" x14ac:dyDescent="0.2">
      <c r="A182" s="4">
        <v>179</v>
      </c>
      <c r="B182" s="4" t="s">
        <v>230</v>
      </c>
      <c r="C182" s="4" t="s">
        <v>228</v>
      </c>
      <c r="D182" s="27"/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f t="shared" si="2"/>
        <v>0</v>
      </c>
      <c r="AK182" s="27"/>
      <c r="AL182" s="27"/>
    </row>
    <row r="183" spans="1:38" x14ac:dyDescent="0.2">
      <c r="A183" s="4">
        <v>180</v>
      </c>
      <c r="B183" s="4" t="s">
        <v>231</v>
      </c>
      <c r="C183" s="4" t="s">
        <v>228</v>
      </c>
      <c r="D183" s="28"/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f t="shared" si="2"/>
        <v>0</v>
      </c>
      <c r="AK183" s="28"/>
      <c r="AL183" s="28"/>
    </row>
    <row r="184" spans="1:38" x14ac:dyDescent="0.2">
      <c r="A184" s="4">
        <v>181</v>
      </c>
      <c r="B184" s="4" t="s">
        <v>232</v>
      </c>
      <c r="C184" s="4" t="s">
        <v>233</v>
      </c>
      <c r="D184" s="26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f t="shared" si="2"/>
        <v>0</v>
      </c>
      <c r="AK184" s="29">
        <f>SUM(AJ184:AJ187)</f>
        <v>0</v>
      </c>
      <c r="AL184" s="29">
        <f>D184-AK184</f>
        <v>0</v>
      </c>
    </row>
    <row r="185" spans="1:38" x14ac:dyDescent="0.2">
      <c r="A185" s="4">
        <v>182</v>
      </c>
      <c r="B185" s="4" t="s">
        <v>234</v>
      </c>
      <c r="C185" s="4" t="s">
        <v>233</v>
      </c>
      <c r="D185" s="27"/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f t="shared" si="2"/>
        <v>0</v>
      </c>
      <c r="AK185" s="30"/>
      <c r="AL185" s="30"/>
    </row>
    <row r="186" spans="1:38" x14ac:dyDescent="0.2">
      <c r="A186" s="4">
        <v>183</v>
      </c>
      <c r="B186" s="4" t="s">
        <v>235</v>
      </c>
      <c r="C186" s="4" t="s">
        <v>233</v>
      </c>
      <c r="D186" s="27"/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f t="shared" si="2"/>
        <v>0</v>
      </c>
      <c r="AK186" s="30"/>
      <c r="AL186" s="30"/>
    </row>
    <row r="187" spans="1:38" x14ac:dyDescent="0.2">
      <c r="A187" s="4">
        <v>184</v>
      </c>
      <c r="B187" s="4" t="s">
        <v>236</v>
      </c>
      <c r="C187" s="4" t="s">
        <v>233</v>
      </c>
      <c r="D187" s="28"/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f t="shared" si="2"/>
        <v>0</v>
      </c>
      <c r="AK187" s="31"/>
      <c r="AL187" s="31"/>
    </row>
    <row r="188" spans="1:38" x14ac:dyDescent="0.2">
      <c r="A188" s="4">
        <v>185</v>
      </c>
      <c r="B188" s="4" t="s">
        <v>237</v>
      </c>
      <c r="C188" s="4" t="s">
        <v>238</v>
      </c>
      <c r="D188" s="2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1887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f t="shared" si="2"/>
        <v>1887</v>
      </c>
      <c r="AK188" s="26">
        <f>SUM(AJ188:AJ191)</f>
        <v>1887</v>
      </c>
      <c r="AL188" s="26">
        <f>D188-AK188</f>
        <v>-1887</v>
      </c>
    </row>
    <row r="189" spans="1:38" x14ac:dyDescent="0.2">
      <c r="A189" s="4">
        <v>186</v>
      </c>
      <c r="B189" s="4" t="s">
        <v>239</v>
      </c>
      <c r="C189" s="4" t="s">
        <v>238</v>
      </c>
      <c r="D189" s="27"/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f t="shared" si="2"/>
        <v>0</v>
      </c>
      <c r="AK189" s="27"/>
      <c r="AL189" s="27"/>
    </row>
    <row r="190" spans="1:38" x14ac:dyDescent="0.2">
      <c r="A190" s="4">
        <v>187</v>
      </c>
      <c r="B190" s="4" t="s">
        <v>240</v>
      </c>
      <c r="C190" s="4" t="s">
        <v>238</v>
      </c>
      <c r="D190" s="27"/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f t="shared" si="2"/>
        <v>0</v>
      </c>
      <c r="AK190" s="27"/>
      <c r="AL190" s="27"/>
    </row>
    <row r="191" spans="1:38" x14ac:dyDescent="0.2">
      <c r="A191" s="4">
        <v>188</v>
      </c>
      <c r="B191" s="4" t="s">
        <v>241</v>
      </c>
      <c r="C191" s="4" t="s">
        <v>238</v>
      </c>
      <c r="D191" s="28"/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f t="shared" si="2"/>
        <v>0</v>
      </c>
      <c r="AK191" s="28"/>
      <c r="AL191" s="28"/>
    </row>
    <row r="192" spans="1:38" x14ac:dyDescent="0.2">
      <c r="A192" s="4">
        <v>189</v>
      </c>
      <c r="B192" s="4" t="s">
        <v>242</v>
      </c>
      <c r="C192" s="4" t="s">
        <v>243</v>
      </c>
      <c r="D192" s="26">
        <v>5000</v>
      </c>
      <c r="E192" s="5">
        <v>259</v>
      </c>
      <c r="F192" s="5">
        <v>38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1</v>
      </c>
      <c r="M192" s="5">
        <v>0</v>
      </c>
      <c r="N192" s="5">
        <v>1</v>
      </c>
      <c r="O192" s="5">
        <v>36</v>
      </c>
      <c r="P192" s="5">
        <v>97</v>
      </c>
      <c r="Q192" s="5">
        <v>0</v>
      </c>
      <c r="R192" s="5">
        <v>0</v>
      </c>
      <c r="S192" s="5">
        <v>0</v>
      </c>
      <c r="T192" s="5">
        <v>75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8</v>
      </c>
      <c r="AB192" s="5">
        <v>0</v>
      </c>
      <c r="AC192" s="5">
        <v>0</v>
      </c>
      <c r="AD192" s="5">
        <v>3</v>
      </c>
      <c r="AE192" s="5">
        <v>0</v>
      </c>
      <c r="AF192" s="5">
        <v>0</v>
      </c>
      <c r="AG192" s="5">
        <v>4337</v>
      </c>
      <c r="AH192" s="5">
        <v>0</v>
      </c>
      <c r="AI192" s="5">
        <v>0</v>
      </c>
      <c r="AJ192" s="5">
        <f t="shared" si="2"/>
        <v>4855</v>
      </c>
      <c r="AK192" s="29">
        <f>SUM(AJ192:AJ195)</f>
        <v>6862</v>
      </c>
      <c r="AL192" s="29">
        <f>D192-AK192</f>
        <v>-1862</v>
      </c>
    </row>
    <row r="193" spans="1:38" x14ac:dyDescent="0.2">
      <c r="A193" s="4">
        <v>190</v>
      </c>
      <c r="B193" s="4" t="s">
        <v>244</v>
      </c>
      <c r="C193" s="4" t="s">
        <v>243</v>
      </c>
      <c r="D193" s="27"/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21</v>
      </c>
      <c r="P193" s="5">
        <v>941</v>
      </c>
      <c r="Q193" s="5">
        <v>0</v>
      </c>
      <c r="R193" s="5">
        <v>0</v>
      </c>
      <c r="S193" s="5">
        <v>0</v>
      </c>
      <c r="T193" s="5">
        <v>78</v>
      </c>
      <c r="U193" s="5">
        <v>0</v>
      </c>
      <c r="V193" s="5">
        <v>68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f t="shared" si="2"/>
        <v>1108</v>
      </c>
      <c r="AK193" s="30"/>
      <c r="AL193" s="30"/>
    </row>
    <row r="194" spans="1:38" x14ac:dyDescent="0.2">
      <c r="A194" s="4">
        <v>191</v>
      </c>
      <c r="B194" s="4" t="s">
        <v>245</v>
      </c>
      <c r="C194" s="4" t="s">
        <v>243</v>
      </c>
      <c r="D194" s="27"/>
      <c r="E194" s="5">
        <v>0</v>
      </c>
      <c r="F194" s="5">
        <v>607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21</v>
      </c>
      <c r="P194" s="5">
        <v>52</v>
      </c>
      <c r="Q194" s="5">
        <v>0</v>
      </c>
      <c r="R194" s="5">
        <v>0</v>
      </c>
      <c r="S194" s="5">
        <v>0</v>
      </c>
      <c r="T194" s="5">
        <v>78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8</v>
      </c>
      <c r="AH194" s="5">
        <v>0</v>
      </c>
      <c r="AI194" s="5">
        <v>0</v>
      </c>
      <c r="AJ194" s="5">
        <f t="shared" si="2"/>
        <v>766</v>
      </c>
      <c r="AK194" s="30"/>
      <c r="AL194" s="30"/>
    </row>
    <row r="195" spans="1:38" x14ac:dyDescent="0.2">
      <c r="A195" s="4">
        <v>192</v>
      </c>
      <c r="B195" s="4" t="s">
        <v>246</v>
      </c>
      <c r="C195" s="4" t="s">
        <v>243</v>
      </c>
      <c r="D195" s="28"/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13</v>
      </c>
      <c r="P195" s="5">
        <v>22</v>
      </c>
      <c r="Q195" s="5">
        <v>0</v>
      </c>
      <c r="R195" s="5">
        <v>0</v>
      </c>
      <c r="S195" s="5">
        <v>0</v>
      </c>
      <c r="T195" s="5">
        <v>85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13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f t="shared" si="2"/>
        <v>133</v>
      </c>
      <c r="AK195" s="31"/>
      <c r="AL195" s="31"/>
    </row>
    <row r="196" spans="1:38" x14ac:dyDescent="0.2">
      <c r="A196" s="4">
        <v>193</v>
      </c>
      <c r="B196" s="4" t="s">
        <v>247</v>
      </c>
      <c r="C196" s="4" t="s">
        <v>248</v>
      </c>
      <c r="D196" s="26">
        <v>24000</v>
      </c>
      <c r="E196" s="6">
        <v>2583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18000</v>
      </c>
      <c r="AJ196" s="6">
        <f t="shared" ref="AJ196:AJ203" si="3">SUM(E196:AI196)</f>
        <v>20583</v>
      </c>
      <c r="AK196" s="26">
        <f>SUM(AJ196:AJ199)</f>
        <v>20583</v>
      </c>
      <c r="AL196" s="26">
        <f>D196-AK196</f>
        <v>3417</v>
      </c>
    </row>
    <row r="197" spans="1:38" x14ac:dyDescent="0.2">
      <c r="A197" s="4">
        <v>194</v>
      </c>
      <c r="B197" s="4" t="s">
        <v>249</v>
      </c>
      <c r="C197" s="4" t="s">
        <v>248</v>
      </c>
      <c r="D197" s="27"/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f t="shared" si="3"/>
        <v>0</v>
      </c>
      <c r="AK197" s="27"/>
      <c r="AL197" s="27"/>
    </row>
    <row r="198" spans="1:38" x14ac:dyDescent="0.2">
      <c r="A198" s="4">
        <v>195</v>
      </c>
      <c r="B198" s="4" t="s">
        <v>250</v>
      </c>
      <c r="C198" s="4" t="s">
        <v>248</v>
      </c>
      <c r="D198" s="27"/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f t="shared" si="3"/>
        <v>0</v>
      </c>
      <c r="AK198" s="27"/>
      <c r="AL198" s="27"/>
    </row>
    <row r="199" spans="1:38" x14ac:dyDescent="0.2">
      <c r="A199" s="4">
        <v>196</v>
      </c>
      <c r="B199" s="4" t="s">
        <v>251</v>
      </c>
      <c r="C199" s="4" t="s">
        <v>248</v>
      </c>
      <c r="D199" s="28"/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f t="shared" si="3"/>
        <v>0</v>
      </c>
      <c r="AK199" s="28"/>
      <c r="AL199" s="28"/>
    </row>
    <row r="200" spans="1:38" x14ac:dyDescent="0.2">
      <c r="A200" s="4">
        <v>197</v>
      </c>
      <c r="B200" s="4" t="s">
        <v>252</v>
      </c>
      <c r="C200" s="4" t="s">
        <v>253</v>
      </c>
      <c r="D200" s="26">
        <v>3000</v>
      </c>
      <c r="E200" s="5">
        <v>3</v>
      </c>
      <c r="F200" s="5">
        <v>0</v>
      </c>
      <c r="G200" s="5">
        <v>0</v>
      </c>
      <c r="H200" s="5">
        <v>0</v>
      </c>
      <c r="I200" s="5">
        <v>298</v>
      </c>
      <c r="J200" s="5">
        <v>0</v>
      </c>
      <c r="K200" s="5">
        <v>0</v>
      </c>
      <c r="L200" s="5">
        <v>0</v>
      </c>
      <c r="M200" s="5">
        <v>0</v>
      </c>
      <c r="N200" s="5">
        <v>159</v>
      </c>
      <c r="O200" s="5">
        <v>0</v>
      </c>
      <c r="P200" s="5">
        <v>327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229</v>
      </c>
      <c r="X200" s="5">
        <v>5</v>
      </c>
      <c r="Y200" s="5">
        <v>0</v>
      </c>
      <c r="Z200" s="5">
        <v>42</v>
      </c>
      <c r="AA200" s="5">
        <v>0</v>
      </c>
      <c r="AB200" s="5">
        <v>0</v>
      </c>
      <c r="AC200" s="5">
        <v>0</v>
      </c>
      <c r="AD200" s="5">
        <v>307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f t="shared" si="3"/>
        <v>1370</v>
      </c>
      <c r="AK200" s="29">
        <f>SUM(AJ200:AJ203)</f>
        <v>1370</v>
      </c>
      <c r="AL200" s="29">
        <f>D200-AK200</f>
        <v>1630</v>
      </c>
    </row>
    <row r="201" spans="1:38" x14ac:dyDescent="0.2">
      <c r="A201" s="4">
        <v>198</v>
      </c>
      <c r="B201" s="4" t="s">
        <v>254</v>
      </c>
      <c r="C201" s="4" t="s">
        <v>253</v>
      </c>
      <c r="D201" s="27"/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f t="shared" si="3"/>
        <v>0</v>
      </c>
      <c r="AK201" s="30"/>
      <c r="AL201" s="30"/>
    </row>
    <row r="202" spans="1:38" x14ac:dyDescent="0.2">
      <c r="A202" s="4">
        <v>199</v>
      </c>
      <c r="B202" s="4" t="s">
        <v>255</v>
      </c>
      <c r="C202" s="4" t="s">
        <v>253</v>
      </c>
      <c r="D202" s="27"/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f t="shared" si="3"/>
        <v>0</v>
      </c>
      <c r="AK202" s="30"/>
      <c r="AL202" s="30"/>
    </row>
    <row r="203" spans="1:38" x14ac:dyDescent="0.2">
      <c r="A203" s="4">
        <v>200</v>
      </c>
      <c r="B203" s="4" t="s">
        <v>256</v>
      </c>
      <c r="C203" s="4" t="s">
        <v>253</v>
      </c>
      <c r="D203" s="28"/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f t="shared" si="3"/>
        <v>0</v>
      </c>
      <c r="AK203" s="31"/>
      <c r="AL203" s="31"/>
    </row>
    <row r="204" spans="1:38" s="8" customFormat="1" ht="15" x14ac:dyDescent="0.25">
      <c r="A204" s="25" t="s">
        <v>257</v>
      </c>
      <c r="B204" s="25"/>
      <c r="C204" s="25"/>
      <c r="D204" s="7">
        <f t="shared" ref="D204:AJ204" si="4">SUM(D4:D203)</f>
        <v>1128053</v>
      </c>
      <c r="E204" s="7">
        <f t="shared" si="4"/>
        <v>38150</v>
      </c>
      <c r="F204" s="7">
        <f t="shared" si="4"/>
        <v>12173</v>
      </c>
      <c r="G204" s="7">
        <f t="shared" si="4"/>
        <v>196</v>
      </c>
      <c r="H204" s="7">
        <f t="shared" si="4"/>
        <v>914</v>
      </c>
      <c r="I204" s="7">
        <f t="shared" si="4"/>
        <v>25822</v>
      </c>
      <c r="J204" s="7">
        <f t="shared" si="4"/>
        <v>0</v>
      </c>
      <c r="K204" s="7">
        <f t="shared" si="4"/>
        <v>0</v>
      </c>
      <c r="L204" s="7">
        <f t="shared" si="4"/>
        <v>12820</v>
      </c>
      <c r="M204" s="7">
        <f t="shared" si="4"/>
        <v>50955</v>
      </c>
      <c r="N204" s="7">
        <f t="shared" si="4"/>
        <v>3967</v>
      </c>
      <c r="O204" s="7">
        <f t="shared" si="4"/>
        <v>24456</v>
      </c>
      <c r="P204" s="7">
        <f t="shared" si="4"/>
        <v>35421</v>
      </c>
      <c r="Q204" s="7">
        <f t="shared" si="4"/>
        <v>0</v>
      </c>
      <c r="R204" s="7">
        <f t="shared" si="4"/>
        <v>0</v>
      </c>
      <c r="S204" s="7">
        <f t="shared" si="4"/>
        <v>325</v>
      </c>
      <c r="T204" s="7">
        <f t="shared" si="4"/>
        <v>13334</v>
      </c>
      <c r="U204" s="7">
        <f t="shared" si="4"/>
        <v>0</v>
      </c>
      <c r="V204" s="7">
        <f t="shared" si="4"/>
        <v>8090</v>
      </c>
      <c r="W204" s="7">
        <f t="shared" si="4"/>
        <v>6662</v>
      </c>
      <c r="X204" s="7">
        <f t="shared" si="4"/>
        <v>5</v>
      </c>
      <c r="Y204" s="7">
        <f t="shared" si="4"/>
        <v>0</v>
      </c>
      <c r="Z204" s="7">
        <f t="shared" si="4"/>
        <v>2858</v>
      </c>
      <c r="AA204" s="7">
        <f t="shared" si="4"/>
        <v>8688</v>
      </c>
      <c r="AB204" s="7">
        <f t="shared" si="4"/>
        <v>3780</v>
      </c>
      <c r="AC204" s="7">
        <f t="shared" si="4"/>
        <v>6906</v>
      </c>
      <c r="AD204" s="7">
        <f t="shared" si="4"/>
        <v>414883</v>
      </c>
      <c r="AE204" s="7">
        <f t="shared" si="4"/>
        <v>0</v>
      </c>
      <c r="AF204" s="7">
        <f t="shared" si="4"/>
        <v>0</v>
      </c>
      <c r="AG204" s="7">
        <f t="shared" si="4"/>
        <v>15772</v>
      </c>
      <c r="AH204" s="7">
        <f t="shared" si="4"/>
        <v>97447</v>
      </c>
      <c r="AI204" s="7">
        <f t="shared" si="4"/>
        <v>24698</v>
      </c>
      <c r="AJ204" s="7">
        <f t="shared" si="4"/>
        <v>808322</v>
      </c>
      <c r="AK204" s="7">
        <f>SUM(AK4:AK203)</f>
        <v>808322</v>
      </c>
      <c r="AL204" s="7">
        <f>D204-(SUM(E204:AI204))</f>
        <v>319731</v>
      </c>
    </row>
    <row r="205" spans="1:38" x14ac:dyDescent="0.2">
      <c r="D205" s="14"/>
    </row>
    <row r="206" spans="1:38" x14ac:dyDescent="0.2">
      <c r="B206" s="9">
        <v>1201</v>
      </c>
      <c r="C206" s="10"/>
      <c r="D206" s="10"/>
      <c r="E206" s="11">
        <f t="shared" ref="E206:AJ206" si="5">E4+E8+E12+E16+E20+E24+E28+E32+E36+E40+E44+E48+E52+E56+E60+E64+E68+E72+E76+E80+E84+E88+E92+E96+E100+E104+E108+E112+E116+E120+E124+E128+E132+E136+E140+E144+E148+E152+E156+E160+E164+E168+E172+E176+E180+E184+E188+E192+E196+E200</f>
        <v>31821</v>
      </c>
      <c r="F206" s="11">
        <f t="shared" si="5"/>
        <v>11566</v>
      </c>
      <c r="G206" s="11">
        <f t="shared" si="5"/>
        <v>4</v>
      </c>
      <c r="H206" s="11">
        <f t="shared" si="5"/>
        <v>843</v>
      </c>
      <c r="I206" s="11">
        <f t="shared" si="5"/>
        <v>9851</v>
      </c>
      <c r="J206" s="11">
        <f t="shared" si="5"/>
        <v>0</v>
      </c>
      <c r="K206" s="11">
        <f t="shared" si="5"/>
        <v>0</v>
      </c>
      <c r="L206" s="11">
        <f t="shared" si="5"/>
        <v>12362</v>
      </c>
      <c r="M206" s="11">
        <f t="shared" si="5"/>
        <v>6450</v>
      </c>
      <c r="N206" s="11">
        <f t="shared" si="5"/>
        <v>1807</v>
      </c>
      <c r="O206" s="11">
        <f t="shared" si="5"/>
        <v>10066</v>
      </c>
      <c r="P206" s="11">
        <f t="shared" si="5"/>
        <v>12730</v>
      </c>
      <c r="Q206" s="11">
        <f t="shared" si="5"/>
        <v>0</v>
      </c>
      <c r="R206" s="11">
        <f t="shared" si="5"/>
        <v>0</v>
      </c>
      <c r="S206" s="11">
        <f t="shared" si="5"/>
        <v>268</v>
      </c>
      <c r="T206" s="11">
        <f t="shared" si="5"/>
        <v>9771</v>
      </c>
      <c r="U206" s="11">
        <f t="shared" si="5"/>
        <v>0</v>
      </c>
      <c r="V206" s="11">
        <f t="shared" si="5"/>
        <v>2208</v>
      </c>
      <c r="W206" s="11">
        <f t="shared" si="5"/>
        <v>4205</v>
      </c>
      <c r="X206" s="11">
        <f t="shared" si="5"/>
        <v>5</v>
      </c>
      <c r="Y206" s="11">
        <f t="shared" si="5"/>
        <v>0</v>
      </c>
      <c r="Z206" s="11">
        <f t="shared" si="5"/>
        <v>1502</v>
      </c>
      <c r="AA206" s="11">
        <f t="shared" si="5"/>
        <v>4598</v>
      </c>
      <c r="AB206" s="11">
        <f t="shared" si="5"/>
        <v>3136</v>
      </c>
      <c r="AC206" s="11">
        <f t="shared" si="5"/>
        <v>6704</v>
      </c>
      <c r="AD206" s="11">
        <f t="shared" si="5"/>
        <v>109990</v>
      </c>
      <c r="AE206" s="11">
        <f t="shared" si="5"/>
        <v>0</v>
      </c>
      <c r="AF206" s="11">
        <f t="shared" si="5"/>
        <v>0</v>
      </c>
      <c r="AG206" s="11">
        <f t="shared" si="5"/>
        <v>8173</v>
      </c>
      <c r="AH206" s="11">
        <f t="shared" si="5"/>
        <v>64777</v>
      </c>
      <c r="AI206" s="11">
        <f t="shared" si="5"/>
        <v>21761</v>
      </c>
      <c r="AJ206" s="12">
        <f t="shared" si="5"/>
        <v>334598</v>
      </c>
    </row>
    <row r="207" spans="1:38" x14ac:dyDescent="0.2">
      <c r="B207" s="13">
        <v>1204</v>
      </c>
      <c r="E207" s="14">
        <f t="shared" ref="E207:AJ207" si="6">E5+E9+E13+E17+E21+E25+E29+E33+E37+E41+E45+E49+E53+E57+E61+E65+E69+E73+E77+E81+E85+E89+E93+E97+E101+E105+E109+E113+E117+E121+E125+E129+E133+E137+E141+E145+E149+E153+E157+E161+E165+E169+E173+E177+E181+E185+E189+E193+E197+E201</f>
        <v>162</v>
      </c>
      <c r="F207" s="14">
        <f t="shared" si="6"/>
        <v>0</v>
      </c>
      <c r="G207" s="14">
        <f t="shared" si="6"/>
        <v>0</v>
      </c>
      <c r="H207" s="14">
        <f t="shared" si="6"/>
        <v>71</v>
      </c>
      <c r="I207" s="14">
        <f t="shared" si="6"/>
        <v>6785</v>
      </c>
      <c r="J207" s="14">
        <f t="shared" si="6"/>
        <v>0</v>
      </c>
      <c r="K207" s="14">
        <f t="shared" si="6"/>
        <v>0</v>
      </c>
      <c r="L207" s="14">
        <f t="shared" si="6"/>
        <v>202</v>
      </c>
      <c r="M207" s="14">
        <f t="shared" si="6"/>
        <v>41679</v>
      </c>
      <c r="N207" s="14">
        <f t="shared" si="6"/>
        <v>2093</v>
      </c>
      <c r="O207" s="14">
        <f t="shared" si="6"/>
        <v>6166</v>
      </c>
      <c r="P207" s="14">
        <f t="shared" si="6"/>
        <v>15257</v>
      </c>
      <c r="Q207" s="14">
        <f t="shared" si="6"/>
        <v>0</v>
      </c>
      <c r="R207" s="14">
        <f t="shared" si="6"/>
        <v>0</v>
      </c>
      <c r="S207" s="14">
        <f t="shared" si="6"/>
        <v>0</v>
      </c>
      <c r="T207" s="14">
        <f t="shared" si="6"/>
        <v>1414</v>
      </c>
      <c r="U207" s="14">
        <f t="shared" si="6"/>
        <v>0</v>
      </c>
      <c r="V207" s="14">
        <f t="shared" si="6"/>
        <v>68</v>
      </c>
      <c r="W207" s="14">
        <f t="shared" si="6"/>
        <v>2386</v>
      </c>
      <c r="X207" s="14">
        <f t="shared" si="6"/>
        <v>0</v>
      </c>
      <c r="Y207" s="14">
        <f t="shared" si="6"/>
        <v>0</v>
      </c>
      <c r="Z207" s="14">
        <f t="shared" si="6"/>
        <v>1320</v>
      </c>
      <c r="AA207" s="14">
        <f t="shared" si="6"/>
        <v>4090</v>
      </c>
      <c r="AB207" s="14">
        <f t="shared" si="6"/>
        <v>409</v>
      </c>
      <c r="AC207" s="14">
        <f t="shared" si="6"/>
        <v>0</v>
      </c>
      <c r="AD207" s="14">
        <f t="shared" si="6"/>
        <v>114366</v>
      </c>
      <c r="AE207" s="14">
        <f t="shared" si="6"/>
        <v>0</v>
      </c>
      <c r="AF207" s="14">
        <f t="shared" si="6"/>
        <v>0</v>
      </c>
      <c r="AG207" s="14">
        <f t="shared" si="6"/>
        <v>6440</v>
      </c>
      <c r="AH207" s="14">
        <f t="shared" si="6"/>
        <v>9641</v>
      </c>
      <c r="AI207" s="14">
        <f t="shared" si="6"/>
        <v>1875</v>
      </c>
      <c r="AJ207" s="15">
        <f t="shared" si="6"/>
        <v>214424</v>
      </c>
    </row>
    <row r="208" spans="1:38" x14ac:dyDescent="0.2">
      <c r="B208" s="13">
        <v>1205</v>
      </c>
      <c r="E208" s="14">
        <f t="shared" ref="E208:AJ208" si="7">E6+E10+E14+E18+E22+E26+E30+E34+E38+E42+E46+E50+E54+E58+E62+E66+E70+E74+E78+E82+E86+E90+E94+E98+E102+E106+E110+E114+E118+E122+E126+E130+E134+E138+E142+E146+E150+E154+E158+E162+E166+E170+E174+E178+E182+E186+E190+E194+E198+E202</f>
        <v>6167</v>
      </c>
      <c r="F208" s="14">
        <f t="shared" si="7"/>
        <v>607</v>
      </c>
      <c r="G208" s="14">
        <f t="shared" si="7"/>
        <v>192</v>
      </c>
      <c r="H208" s="14">
        <f t="shared" si="7"/>
        <v>0</v>
      </c>
      <c r="I208" s="14">
        <f t="shared" si="7"/>
        <v>6651</v>
      </c>
      <c r="J208" s="14">
        <f t="shared" si="7"/>
        <v>0</v>
      </c>
      <c r="K208" s="14">
        <f t="shared" si="7"/>
        <v>0</v>
      </c>
      <c r="L208" s="14">
        <f t="shared" si="7"/>
        <v>256</v>
      </c>
      <c r="M208" s="14">
        <f t="shared" si="7"/>
        <v>2826</v>
      </c>
      <c r="N208" s="14">
        <f t="shared" si="7"/>
        <v>31</v>
      </c>
      <c r="O208" s="14">
        <f t="shared" si="7"/>
        <v>5280</v>
      </c>
      <c r="P208" s="14">
        <f t="shared" si="7"/>
        <v>5227</v>
      </c>
      <c r="Q208" s="14">
        <f t="shared" si="7"/>
        <v>0</v>
      </c>
      <c r="R208" s="14">
        <f t="shared" si="7"/>
        <v>0</v>
      </c>
      <c r="S208" s="14">
        <f t="shared" si="7"/>
        <v>57</v>
      </c>
      <c r="T208" s="14">
        <f t="shared" si="7"/>
        <v>1290</v>
      </c>
      <c r="U208" s="14">
        <f t="shared" si="7"/>
        <v>0</v>
      </c>
      <c r="V208" s="14">
        <f t="shared" si="7"/>
        <v>5814</v>
      </c>
      <c r="W208" s="14">
        <f t="shared" si="7"/>
        <v>71</v>
      </c>
      <c r="X208" s="14">
        <f t="shared" si="7"/>
        <v>0</v>
      </c>
      <c r="Y208" s="14">
        <f t="shared" si="7"/>
        <v>0</v>
      </c>
      <c r="Z208" s="14">
        <f t="shared" si="7"/>
        <v>36</v>
      </c>
      <c r="AA208" s="14">
        <f t="shared" si="7"/>
        <v>0</v>
      </c>
      <c r="AB208" s="14">
        <f t="shared" si="7"/>
        <v>235</v>
      </c>
      <c r="AC208" s="14">
        <f t="shared" si="7"/>
        <v>0</v>
      </c>
      <c r="AD208" s="14">
        <f t="shared" si="7"/>
        <v>141391</v>
      </c>
      <c r="AE208" s="14">
        <f t="shared" si="7"/>
        <v>0</v>
      </c>
      <c r="AF208" s="14">
        <f t="shared" si="7"/>
        <v>0</v>
      </c>
      <c r="AG208" s="14">
        <f t="shared" si="7"/>
        <v>12</v>
      </c>
      <c r="AH208" s="14">
        <f t="shared" si="7"/>
        <v>18290</v>
      </c>
      <c r="AI208" s="14">
        <f t="shared" si="7"/>
        <v>103</v>
      </c>
      <c r="AJ208" s="15">
        <f t="shared" si="7"/>
        <v>194536</v>
      </c>
    </row>
    <row r="209" spans="2:36" x14ac:dyDescent="0.2">
      <c r="B209" s="13">
        <v>1206</v>
      </c>
      <c r="E209" s="14">
        <f t="shared" ref="E209:AJ209" si="8">E7+E11+E15+E19+E23+E27+E31+E35+E39+E43+E47+E51+E55+E59+E63+E67+E71+E75+E79+E83+E87+E91+E95+E99+E103+E107+E111+E115+E119+E123+E127+E131+E135+E139+E143+E147+E151+E155+E159+E163+E167+E171+E175+E179+E183+E187+E191+E195+E199+E203</f>
        <v>0</v>
      </c>
      <c r="F209" s="14">
        <f t="shared" si="8"/>
        <v>0</v>
      </c>
      <c r="G209" s="14">
        <f t="shared" si="8"/>
        <v>0</v>
      </c>
      <c r="H209" s="14">
        <f t="shared" si="8"/>
        <v>0</v>
      </c>
      <c r="I209" s="14">
        <f t="shared" si="8"/>
        <v>2535</v>
      </c>
      <c r="J209" s="14">
        <f t="shared" si="8"/>
        <v>0</v>
      </c>
      <c r="K209" s="14">
        <f t="shared" si="8"/>
        <v>0</v>
      </c>
      <c r="L209" s="14">
        <f t="shared" si="8"/>
        <v>0</v>
      </c>
      <c r="M209" s="14">
        <f t="shared" si="8"/>
        <v>0</v>
      </c>
      <c r="N209" s="14">
        <f t="shared" si="8"/>
        <v>36</v>
      </c>
      <c r="O209" s="14">
        <f t="shared" si="8"/>
        <v>2944</v>
      </c>
      <c r="P209" s="14">
        <f t="shared" si="8"/>
        <v>2207</v>
      </c>
      <c r="Q209" s="14">
        <f t="shared" si="8"/>
        <v>0</v>
      </c>
      <c r="R209" s="14">
        <f t="shared" si="8"/>
        <v>0</v>
      </c>
      <c r="S209" s="14">
        <f t="shared" si="8"/>
        <v>0</v>
      </c>
      <c r="T209" s="14">
        <f t="shared" si="8"/>
        <v>859</v>
      </c>
      <c r="U209" s="14">
        <f t="shared" si="8"/>
        <v>0</v>
      </c>
      <c r="V209" s="14">
        <f t="shared" si="8"/>
        <v>0</v>
      </c>
      <c r="W209" s="14">
        <f t="shared" si="8"/>
        <v>0</v>
      </c>
      <c r="X209" s="14">
        <f t="shared" si="8"/>
        <v>0</v>
      </c>
      <c r="Y209" s="14">
        <f t="shared" si="8"/>
        <v>0</v>
      </c>
      <c r="Z209" s="14">
        <f t="shared" si="8"/>
        <v>0</v>
      </c>
      <c r="AA209" s="14">
        <f t="shared" si="8"/>
        <v>0</v>
      </c>
      <c r="AB209" s="14">
        <f t="shared" si="8"/>
        <v>0</v>
      </c>
      <c r="AC209" s="14">
        <f t="shared" si="8"/>
        <v>202</v>
      </c>
      <c r="AD209" s="14">
        <f t="shared" si="8"/>
        <v>49136</v>
      </c>
      <c r="AE209" s="14">
        <f t="shared" si="8"/>
        <v>0</v>
      </c>
      <c r="AF209" s="14">
        <f t="shared" si="8"/>
        <v>0</v>
      </c>
      <c r="AG209" s="14">
        <f t="shared" si="8"/>
        <v>1147</v>
      </c>
      <c r="AH209" s="14">
        <f t="shared" si="8"/>
        <v>4739</v>
      </c>
      <c r="AI209" s="14">
        <f t="shared" si="8"/>
        <v>959</v>
      </c>
      <c r="AJ209" s="15">
        <f t="shared" si="8"/>
        <v>64764</v>
      </c>
    </row>
    <row r="210" spans="2:36" x14ac:dyDescent="0.2">
      <c r="B210" s="16"/>
      <c r="C210" s="17"/>
      <c r="D210" s="17"/>
      <c r="E210" s="18">
        <f t="shared" ref="E210:AJ210" si="9">SUM(E206:E209)</f>
        <v>38150</v>
      </c>
      <c r="F210" s="18">
        <f t="shared" si="9"/>
        <v>12173</v>
      </c>
      <c r="G210" s="18">
        <f t="shared" si="9"/>
        <v>196</v>
      </c>
      <c r="H210" s="18">
        <f t="shared" si="9"/>
        <v>914</v>
      </c>
      <c r="I210" s="18">
        <f t="shared" si="9"/>
        <v>25822</v>
      </c>
      <c r="J210" s="18">
        <f t="shared" si="9"/>
        <v>0</v>
      </c>
      <c r="K210" s="18">
        <f t="shared" si="9"/>
        <v>0</v>
      </c>
      <c r="L210" s="18">
        <f t="shared" si="9"/>
        <v>12820</v>
      </c>
      <c r="M210" s="18">
        <f t="shared" si="9"/>
        <v>50955</v>
      </c>
      <c r="N210" s="18">
        <f t="shared" si="9"/>
        <v>3967</v>
      </c>
      <c r="O210" s="18">
        <f t="shared" si="9"/>
        <v>24456</v>
      </c>
      <c r="P210" s="18">
        <f t="shared" si="9"/>
        <v>35421</v>
      </c>
      <c r="Q210" s="18">
        <f t="shared" si="9"/>
        <v>0</v>
      </c>
      <c r="R210" s="18">
        <f t="shared" si="9"/>
        <v>0</v>
      </c>
      <c r="S210" s="18">
        <f t="shared" si="9"/>
        <v>325</v>
      </c>
      <c r="T210" s="18">
        <f t="shared" si="9"/>
        <v>13334</v>
      </c>
      <c r="U210" s="18">
        <f t="shared" si="9"/>
        <v>0</v>
      </c>
      <c r="V210" s="18">
        <f t="shared" si="9"/>
        <v>8090</v>
      </c>
      <c r="W210" s="18">
        <f t="shared" si="9"/>
        <v>6662</v>
      </c>
      <c r="X210" s="18">
        <f t="shared" si="9"/>
        <v>5</v>
      </c>
      <c r="Y210" s="18">
        <f t="shared" si="9"/>
        <v>0</v>
      </c>
      <c r="Z210" s="18">
        <f t="shared" si="9"/>
        <v>2858</v>
      </c>
      <c r="AA210" s="18">
        <f t="shared" si="9"/>
        <v>8688</v>
      </c>
      <c r="AB210" s="18">
        <f t="shared" si="9"/>
        <v>3780</v>
      </c>
      <c r="AC210" s="18">
        <f t="shared" si="9"/>
        <v>6906</v>
      </c>
      <c r="AD210" s="18">
        <f t="shared" si="9"/>
        <v>414883</v>
      </c>
      <c r="AE210" s="18">
        <f t="shared" si="9"/>
        <v>0</v>
      </c>
      <c r="AF210" s="18">
        <f t="shared" si="9"/>
        <v>0</v>
      </c>
      <c r="AG210" s="18">
        <f t="shared" si="9"/>
        <v>15772</v>
      </c>
      <c r="AH210" s="18">
        <f t="shared" si="9"/>
        <v>97447</v>
      </c>
      <c r="AI210" s="18">
        <f t="shared" si="9"/>
        <v>24698</v>
      </c>
      <c r="AJ210" s="19">
        <f t="shared" si="9"/>
        <v>808322</v>
      </c>
    </row>
  </sheetData>
  <mergeCells count="132">
    <mergeCell ref="D200:D203"/>
    <mergeCell ref="AK200:AK203"/>
    <mergeCell ref="AL200:AL203"/>
    <mergeCell ref="A204:C204"/>
    <mergeCell ref="D192:D195"/>
    <mergeCell ref="AK192:AK195"/>
    <mergeCell ref="AL192:AL195"/>
    <mergeCell ref="D196:D199"/>
    <mergeCell ref="AK196:AK199"/>
    <mergeCell ref="AL196:AL199"/>
    <mergeCell ref="D184:D187"/>
    <mergeCell ref="AK184:AK187"/>
    <mergeCell ref="AL184:AL187"/>
    <mergeCell ref="D188:D191"/>
    <mergeCell ref="AK188:AK191"/>
    <mergeCell ref="AL188:AL191"/>
    <mergeCell ref="D176:D179"/>
    <mergeCell ref="AK176:AK179"/>
    <mergeCell ref="AL176:AL179"/>
    <mergeCell ref="D180:D183"/>
    <mergeCell ref="AK180:AK183"/>
    <mergeCell ref="AL180:AL183"/>
    <mergeCell ref="D168:D171"/>
    <mergeCell ref="AK168:AK171"/>
    <mergeCell ref="AL168:AL171"/>
    <mergeCell ref="D172:D175"/>
    <mergeCell ref="AK172:AK175"/>
    <mergeCell ref="AL172:AL175"/>
    <mergeCell ref="D160:D163"/>
    <mergeCell ref="AK160:AK163"/>
    <mergeCell ref="AL160:AL163"/>
    <mergeCell ref="D164:D167"/>
    <mergeCell ref="AK164:AK167"/>
    <mergeCell ref="AL164:AL167"/>
    <mergeCell ref="D152:D155"/>
    <mergeCell ref="AK152:AK155"/>
    <mergeCell ref="AL152:AL155"/>
    <mergeCell ref="D156:D159"/>
    <mergeCell ref="AK156:AK159"/>
    <mergeCell ref="AL156:AL159"/>
    <mergeCell ref="D136:D147"/>
    <mergeCell ref="AK136:AK147"/>
    <mergeCell ref="AL136:AL147"/>
    <mergeCell ref="D148:D151"/>
    <mergeCell ref="AK148:AK151"/>
    <mergeCell ref="AL148:AL151"/>
    <mergeCell ref="D128:D131"/>
    <mergeCell ref="AK128:AK131"/>
    <mergeCell ref="AL128:AL131"/>
    <mergeCell ref="D132:D135"/>
    <mergeCell ref="AK132:AK135"/>
    <mergeCell ref="AL132:AL135"/>
    <mergeCell ref="D120:D123"/>
    <mergeCell ref="AK120:AK123"/>
    <mergeCell ref="AL120:AL123"/>
    <mergeCell ref="D124:D127"/>
    <mergeCell ref="AK124:AK127"/>
    <mergeCell ref="AL124:AL127"/>
    <mergeCell ref="D112:D115"/>
    <mergeCell ref="AK112:AK115"/>
    <mergeCell ref="AL112:AL115"/>
    <mergeCell ref="D116:D119"/>
    <mergeCell ref="AK116:AK119"/>
    <mergeCell ref="AL116:AL119"/>
    <mergeCell ref="D104:D107"/>
    <mergeCell ref="AK104:AK107"/>
    <mergeCell ref="AL104:AL107"/>
    <mergeCell ref="D108:D111"/>
    <mergeCell ref="AK108:AK111"/>
    <mergeCell ref="AL108:AL111"/>
    <mergeCell ref="D96:D99"/>
    <mergeCell ref="AK96:AK99"/>
    <mergeCell ref="AL96:AL99"/>
    <mergeCell ref="D100:D103"/>
    <mergeCell ref="AK100:AK103"/>
    <mergeCell ref="AL100:AL103"/>
    <mergeCell ref="D88:D91"/>
    <mergeCell ref="AK88:AK91"/>
    <mergeCell ref="AL88:AL91"/>
    <mergeCell ref="D92:D95"/>
    <mergeCell ref="AK92:AK95"/>
    <mergeCell ref="AL92:AL95"/>
    <mergeCell ref="D80:D83"/>
    <mergeCell ref="AK80:AK83"/>
    <mergeCell ref="AL80:AL83"/>
    <mergeCell ref="D84:D87"/>
    <mergeCell ref="AK84:AK87"/>
    <mergeCell ref="AL84:AL87"/>
    <mergeCell ref="D72:D75"/>
    <mergeCell ref="AK72:AK75"/>
    <mergeCell ref="AL72:AL75"/>
    <mergeCell ref="D76:D79"/>
    <mergeCell ref="AK76:AK79"/>
    <mergeCell ref="AL76:AL79"/>
    <mergeCell ref="D64:D67"/>
    <mergeCell ref="AK64:AK67"/>
    <mergeCell ref="AL64:AL67"/>
    <mergeCell ref="D68:D71"/>
    <mergeCell ref="AK68:AK71"/>
    <mergeCell ref="AL68:AL71"/>
    <mergeCell ref="D32:D35"/>
    <mergeCell ref="AK32:AK35"/>
    <mergeCell ref="AL32:AL35"/>
    <mergeCell ref="D36:D63"/>
    <mergeCell ref="AK36:AK63"/>
    <mergeCell ref="AL36:AL63"/>
    <mergeCell ref="D20:D27"/>
    <mergeCell ref="AK20:AK27"/>
    <mergeCell ref="AL20:AL27"/>
    <mergeCell ref="D28:D31"/>
    <mergeCell ref="AK28:AK31"/>
    <mergeCell ref="AL28:AL31"/>
    <mergeCell ref="D12:D15"/>
    <mergeCell ref="AK12:AK15"/>
    <mergeCell ref="AL12:AL15"/>
    <mergeCell ref="D16:D19"/>
    <mergeCell ref="AK16:AK19"/>
    <mergeCell ref="AL16:AL19"/>
    <mergeCell ref="AK2:AK3"/>
    <mergeCell ref="AL2:AL3"/>
    <mergeCell ref="D4:D7"/>
    <mergeCell ref="AK4:AK7"/>
    <mergeCell ref="AL4:AL7"/>
    <mergeCell ref="D8:D11"/>
    <mergeCell ref="AK8:AK11"/>
    <mergeCell ref="AL8:AL11"/>
    <mergeCell ref="A2:A3"/>
    <mergeCell ref="B2:B3"/>
    <mergeCell ref="C2:C3"/>
    <mergeCell ref="D2:D3"/>
    <mergeCell ref="E2:AJ2"/>
    <mergeCell ref="A1:AL1"/>
  </mergeCells>
  <conditionalFormatting sqref="AL4:AL204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E4D8-85B4-4FB6-92F2-95A1EB007030}">
  <sheetPr filterMode="1"/>
  <dimension ref="A1:AM211"/>
  <sheetViews>
    <sheetView topLeftCell="T1" zoomScale="85" zoomScaleNormal="85" workbookViewId="0">
      <selection activeCell="AN133" sqref="AN133"/>
    </sheetView>
  </sheetViews>
  <sheetFormatPr defaultColWidth="9.140625" defaultRowHeight="14.25" x14ac:dyDescent="0.2"/>
  <cols>
    <col min="1" max="1" width="4.140625" style="1" bestFit="1" customWidth="1"/>
    <col min="2" max="2" width="13.5703125" style="1" bestFit="1" customWidth="1"/>
    <col min="3" max="3" width="34.42578125" style="1" bestFit="1" customWidth="1"/>
    <col min="4" max="4" width="18.42578125" style="1" bestFit="1" customWidth="1"/>
    <col min="5" max="6" width="9.85546875" style="1" customWidth="1"/>
    <col min="7" max="8" width="8.28515625" style="1" customWidth="1"/>
    <col min="9" max="9" width="9.85546875" style="1" customWidth="1"/>
    <col min="10" max="11" width="8.28515625" style="1" customWidth="1"/>
    <col min="12" max="13" width="9.85546875" style="1" customWidth="1"/>
    <col min="14" max="14" width="9.28515625" style="1" customWidth="1"/>
    <col min="15" max="16" width="9.85546875" style="1" customWidth="1"/>
    <col min="17" max="19" width="9.28515625" style="1" customWidth="1"/>
    <col min="20" max="20" width="9.85546875" style="1" customWidth="1"/>
    <col min="21" max="29" width="9.28515625" style="1" customWidth="1"/>
    <col min="30" max="30" width="11" style="1" customWidth="1"/>
    <col min="31" max="32" width="9.28515625" style="1" customWidth="1"/>
    <col min="33" max="34" width="9.85546875" style="1" customWidth="1"/>
    <col min="35" max="35" width="14.140625" style="1" customWidth="1"/>
    <col min="36" max="36" width="11" style="1" bestFit="1" customWidth="1"/>
    <col min="37" max="37" width="18.28515625" style="1" bestFit="1" customWidth="1"/>
    <col min="38" max="38" width="18.28515625" style="1" customWidth="1"/>
    <col min="39" max="39" width="11" style="1" bestFit="1" customWidth="1"/>
    <col min="40" max="16384" width="9.140625" style="1"/>
  </cols>
  <sheetData>
    <row r="1" spans="1:39" ht="18" x14ac:dyDescent="0.2">
      <c r="A1" s="32" t="s">
        <v>261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39" x14ac:dyDescent="0.2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 t="s">
        <v>5</v>
      </c>
      <c r="AL2" s="20"/>
      <c r="AM2" s="25" t="s">
        <v>6</v>
      </c>
    </row>
    <row r="3" spans="1:39" x14ac:dyDescent="0.2">
      <c r="A3" s="25"/>
      <c r="B3" s="25"/>
      <c r="C3" s="25"/>
      <c r="D3" s="25"/>
      <c r="E3" s="2">
        <v>44774</v>
      </c>
      <c r="F3" s="2">
        <v>44775</v>
      </c>
      <c r="G3" s="2">
        <v>44776</v>
      </c>
      <c r="H3" s="2">
        <v>44777</v>
      </c>
      <c r="I3" s="2">
        <v>44778</v>
      </c>
      <c r="J3" s="2">
        <v>44779</v>
      </c>
      <c r="K3" s="2">
        <v>44780</v>
      </c>
      <c r="L3" s="2">
        <v>44781</v>
      </c>
      <c r="M3" s="2">
        <v>44782</v>
      </c>
      <c r="N3" s="2">
        <v>44783</v>
      </c>
      <c r="O3" s="2">
        <v>44784</v>
      </c>
      <c r="P3" s="2">
        <v>44785</v>
      </c>
      <c r="Q3" s="2">
        <v>44786</v>
      </c>
      <c r="R3" s="2">
        <v>44787</v>
      </c>
      <c r="S3" s="2">
        <v>44788</v>
      </c>
      <c r="T3" s="2">
        <v>44789</v>
      </c>
      <c r="U3" s="2">
        <v>44790</v>
      </c>
      <c r="V3" s="2">
        <v>44791</v>
      </c>
      <c r="W3" s="2">
        <v>44792</v>
      </c>
      <c r="X3" s="2">
        <v>44793</v>
      </c>
      <c r="Y3" s="2">
        <v>44794</v>
      </c>
      <c r="Z3" s="2">
        <v>44795</v>
      </c>
      <c r="AA3" s="2">
        <v>44796</v>
      </c>
      <c r="AB3" s="2">
        <v>44797</v>
      </c>
      <c r="AC3" s="2">
        <v>44798</v>
      </c>
      <c r="AD3" s="2">
        <v>44799</v>
      </c>
      <c r="AE3" s="2">
        <v>44800</v>
      </c>
      <c r="AF3" s="2">
        <v>44801</v>
      </c>
      <c r="AG3" s="2">
        <v>44802</v>
      </c>
      <c r="AH3" s="2">
        <v>44803</v>
      </c>
      <c r="AI3" s="2">
        <v>44804</v>
      </c>
      <c r="AJ3" s="20" t="s">
        <v>7</v>
      </c>
      <c r="AK3" s="25"/>
      <c r="AL3" s="20"/>
      <c r="AM3" s="25"/>
    </row>
    <row r="4" spans="1:39" x14ac:dyDescent="0.2">
      <c r="A4" s="20"/>
      <c r="B4" s="20"/>
      <c r="C4" s="20"/>
      <c r="D4" s="2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0"/>
      <c r="AK4" s="24"/>
      <c r="AL4" s="24"/>
      <c r="AM4" s="24"/>
    </row>
    <row r="5" spans="1:39" hidden="1" x14ac:dyDescent="0.2">
      <c r="A5" s="4">
        <v>1</v>
      </c>
      <c r="B5" s="4" t="s">
        <v>8</v>
      </c>
      <c r="C5" s="4" t="s">
        <v>9</v>
      </c>
      <c r="D5" s="26">
        <v>450000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97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109036</v>
      </c>
      <c r="AE5" s="5">
        <v>0</v>
      </c>
      <c r="AF5" s="5">
        <v>0</v>
      </c>
      <c r="AG5" s="5">
        <v>183</v>
      </c>
      <c r="AH5" s="5">
        <v>20298</v>
      </c>
      <c r="AI5" s="5">
        <v>0</v>
      </c>
      <c r="AJ5" s="5">
        <f t="shared" ref="AJ5:AJ68" si="0">SUM(E5:AI5)</f>
        <v>129614</v>
      </c>
      <c r="AK5" s="29">
        <f>SUM(AJ5:AJ8)</f>
        <v>445485</v>
      </c>
      <c r="AL5" s="21">
        <v>4515</v>
      </c>
      <c r="AM5" s="29">
        <f>D5-AK5</f>
        <v>4515</v>
      </c>
    </row>
    <row r="6" spans="1:39" hidden="1" x14ac:dyDescent="0.2">
      <c r="A6" s="4">
        <v>2</v>
      </c>
      <c r="B6" s="4" t="s">
        <v>10</v>
      </c>
      <c r="C6" s="4" t="s">
        <v>9</v>
      </c>
      <c r="D6" s="27"/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219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110607</v>
      </c>
      <c r="AE6" s="5">
        <v>0</v>
      </c>
      <c r="AF6" s="5">
        <v>0</v>
      </c>
      <c r="AG6" s="5">
        <v>0</v>
      </c>
      <c r="AH6" s="5">
        <v>5849</v>
      </c>
      <c r="AI6" s="5">
        <v>0</v>
      </c>
      <c r="AJ6" s="5">
        <f t="shared" si="0"/>
        <v>116675</v>
      </c>
      <c r="AK6" s="30"/>
      <c r="AL6" s="22">
        <v>4515</v>
      </c>
      <c r="AM6" s="30"/>
    </row>
    <row r="7" spans="1:39" hidden="1" x14ac:dyDescent="0.2">
      <c r="A7" s="4">
        <v>3</v>
      </c>
      <c r="B7" s="4" t="s">
        <v>11</v>
      </c>
      <c r="C7" s="4" t="s">
        <v>9</v>
      </c>
      <c r="D7" s="27"/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136755</v>
      </c>
      <c r="AE7" s="5">
        <v>0</v>
      </c>
      <c r="AF7" s="5">
        <v>0</v>
      </c>
      <c r="AG7" s="5">
        <v>0</v>
      </c>
      <c r="AH7" s="5">
        <v>9398</v>
      </c>
      <c r="AI7" s="5">
        <v>0</v>
      </c>
      <c r="AJ7" s="5">
        <f t="shared" si="0"/>
        <v>146153</v>
      </c>
      <c r="AK7" s="30"/>
      <c r="AL7" s="22">
        <v>4515</v>
      </c>
      <c r="AM7" s="30"/>
    </row>
    <row r="8" spans="1:39" hidden="1" x14ac:dyDescent="0.2">
      <c r="A8" s="4">
        <v>4</v>
      </c>
      <c r="B8" s="4" t="s">
        <v>12</v>
      </c>
      <c r="C8" s="4" t="s">
        <v>9</v>
      </c>
      <c r="D8" s="28"/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36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49009</v>
      </c>
      <c r="AE8" s="5">
        <v>0</v>
      </c>
      <c r="AF8" s="5">
        <v>0</v>
      </c>
      <c r="AG8" s="5">
        <v>0</v>
      </c>
      <c r="AH8" s="5">
        <v>3998</v>
      </c>
      <c r="AI8" s="5">
        <v>0</v>
      </c>
      <c r="AJ8" s="5">
        <f t="shared" si="0"/>
        <v>53043</v>
      </c>
      <c r="AK8" s="31"/>
      <c r="AL8" s="23">
        <v>4515</v>
      </c>
      <c r="AM8" s="31"/>
    </row>
    <row r="9" spans="1:39" hidden="1" x14ac:dyDescent="0.2">
      <c r="A9" s="4">
        <v>5</v>
      </c>
      <c r="B9" s="4" t="s">
        <v>13</v>
      </c>
      <c r="C9" s="4" t="s">
        <v>14</v>
      </c>
      <c r="D9" s="26">
        <v>21000</v>
      </c>
      <c r="E9" s="6">
        <v>482</v>
      </c>
      <c r="F9" s="6">
        <v>0</v>
      </c>
      <c r="G9" s="6">
        <v>0</v>
      </c>
      <c r="H9" s="6">
        <v>0</v>
      </c>
      <c r="I9" s="6">
        <v>7458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-1216</v>
      </c>
      <c r="AI9" s="6">
        <v>0</v>
      </c>
      <c r="AJ9" s="6">
        <f t="shared" si="0"/>
        <v>6724</v>
      </c>
      <c r="AK9" s="26">
        <f>SUM(AJ9:AJ12)</f>
        <v>19311</v>
      </c>
      <c r="AL9" s="21">
        <v>1689</v>
      </c>
      <c r="AM9" s="26">
        <f>D9-AK9</f>
        <v>1689</v>
      </c>
    </row>
    <row r="10" spans="1:39" hidden="1" x14ac:dyDescent="0.2">
      <c r="A10" s="4">
        <v>6</v>
      </c>
      <c r="B10" s="4" t="s">
        <v>15</v>
      </c>
      <c r="C10" s="4" t="s">
        <v>14</v>
      </c>
      <c r="D10" s="27"/>
      <c r="E10" s="6">
        <v>0</v>
      </c>
      <c r="F10" s="6">
        <v>0</v>
      </c>
      <c r="G10" s="6">
        <v>0</v>
      </c>
      <c r="H10" s="6">
        <v>0</v>
      </c>
      <c r="I10" s="6">
        <v>6371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-1100</v>
      </c>
      <c r="AI10" s="6">
        <v>0</v>
      </c>
      <c r="AJ10" s="6">
        <f t="shared" si="0"/>
        <v>5271</v>
      </c>
      <c r="AK10" s="27"/>
      <c r="AL10" s="22">
        <v>1689</v>
      </c>
      <c r="AM10" s="27"/>
    </row>
    <row r="11" spans="1:39" hidden="1" x14ac:dyDescent="0.2">
      <c r="A11" s="4">
        <v>7</v>
      </c>
      <c r="B11" s="4" t="s">
        <v>16</v>
      </c>
      <c r="C11" s="4" t="s">
        <v>14</v>
      </c>
      <c r="D11" s="27"/>
      <c r="E11" s="6">
        <v>0</v>
      </c>
      <c r="F11" s="6">
        <v>0</v>
      </c>
      <c r="G11" s="6">
        <v>0</v>
      </c>
      <c r="H11" s="6">
        <v>0</v>
      </c>
      <c r="I11" s="6">
        <v>6625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-1331</v>
      </c>
      <c r="AI11" s="6">
        <v>0</v>
      </c>
      <c r="AJ11" s="6">
        <f t="shared" si="0"/>
        <v>5294</v>
      </c>
      <c r="AK11" s="27"/>
      <c r="AL11" s="22">
        <v>1689</v>
      </c>
      <c r="AM11" s="27"/>
    </row>
    <row r="12" spans="1:39" hidden="1" x14ac:dyDescent="0.2">
      <c r="A12" s="4">
        <v>8</v>
      </c>
      <c r="B12" s="4" t="s">
        <v>17</v>
      </c>
      <c r="C12" s="4" t="s">
        <v>14</v>
      </c>
      <c r="D12" s="28"/>
      <c r="E12" s="6">
        <v>0</v>
      </c>
      <c r="F12" s="6">
        <v>0</v>
      </c>
      <c r="G12" s="6">
        <v>0</v>
      </c>
      <c r="H12" s="6">
        <v>0</v>
      </c>
      <c r="I12" s="6">
        <v>2535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-513</v>
      </c>
      <c r="AI12" s="6">
        <v>0</v>
      </c>
      <c r="AJ12" s="6">
        <f t="shared" si="0"/>
        <v>2022</v>
      </c>
      <c r="AK12" s="28"/>
      <c r="AL12" s="23">
        <v>1689</v>
      </c>
      <c r="AM12" s="28"/>
    </row>
    <row r="13" spans="1:39" hidden="1" x14ac:dyDescent="0.2">
      <c r="A13" s="4">
        <v>9</v>
      </c>
      <c r="B13" s="4" t="s">
        <v>18</v>
      </c>
      <c r="C13" s="4" t="s">
        <v>19</v>
      </c>
      <c r="D13" s="26">
        <v>28000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3751</v>
      </c>
      <c r="AD13" s="5">
        <v>0</v>
      </c>
      <c r="AE13" s="5">
        <v>0</v>
      </c>
      <c r="AF13" s="5">
        <v>0</v>
      </c>
      <c r="AG13" s="5">
        <v>0</v>
      </c>
      <c r="AH13" s="5">
        <v>-871</v>
      </c>
      <c r="AI13" s="5">
        <v>0</v>
      </c>
      <c r="AJ13" s="5">
        <f t="shared" si="0"/>
        <v>2880</v>
      </c>
      <c r="AK13" s="29">
        <f>SUM(AJ13:AJ16)</f>
        <v>2507</v>
      </c>
      <c r="AL13" s="21">
        <v>25493</v>
      </c>
      <c r="AM13" s="29">
        <f>D13-AK13</f>
        <v>25493</v>
      </c>
    </row>
    <row r="14" spans="1:39" hidden="1" x14ac:dyDescent="0.2">
      <c r="A14" s="4">
        <v>10</v>
      </c>
      <c r="B14" s="4" t="s">
        <v>20</v>
      </c>
      <c r="C14" s="4" t="s">
        <v>19</v>
      </c>
      <c r="D14" s="27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-113</v>
      </c>
      <c r="AI14" s="5">
        <v>0</v>
      </c>
      <c r="AJ14" s="5">
        <f t="shared" si="0"/>
        <v>-113</v>
      </c>
      <c r="AK14" s="30"/>
      <c r="AL14" s="22">
        <v>25493</v>
      </c>
      <c r="AM14" s="30"/>
    </row>
    <row r="15" spans="1:39" hidden="1" x14ac:dyDescent="0.2">
      <c r="A15" s="4">
        <v>11</v>
      </c>
      <c r="B15" s="4" t="s">
        <v>21</v>
      </c>
      <c r="C15" s="4" t="s">
        <v>19</v>
      </c>
      <c r="D15" s="27"/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-231</v>
      </c>
      <c r="AI15" s="5">
        <v>0</v>
      </c>
      <c r="AJ15" s="5">
        <f t="shared" si="0"/>
        <v>-231</v>
      </c>
      <c r="AK15" s="30"/>
      <c r="AL15" s="22">
        <v>25493</v>
      </c>
      <c r="AM15" s="30"/>
    </row>
    <row r="16" spans="1:39" hidden="1" x14ac:dyDescent="0.2">
      <c r="A16" s="4">
        <v>12</v>
      </c>
      <c r="B16" s="4" t="s">
        <v>22</v>
      </c>
      <c r="C16" s="4" t="s">
        <v>19</v>
      </c>
      <c r="D16" s="28"/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-29</v>
      </c>
      <c r="AI16" s="5">
        <v>0</v>
      </c>
      <c r="AJ16" s="5">
        <f t="shared" si="0"/>
        <v>-29</v>
      </c>
      <c r="AK16" s="31"/>
      <c r="AL16" s="23">
        <v>25493</v>
      </c>
      <c r="AM16" s="31"/>
    </row>
    <row r="17" spans="1:39" hidden="1" x14ac:dyDescent="0.2">
      <c r="A17" s="4">
        <v>13</v>
      </c>
      <c r="B17" s="4" t="s">
        <v>23</v>
      </c>
      <c r="C17" s="4" t="s">
        <v>24</v>
      </c>
      <c r="D17" s="26">
        <v>12000</v>
      </c>
      <c r="E17" s="6">
        <v>0</v>
      </c>
      <c r="F17" s="6">
        <v>556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527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540</v>
      </c>
      <c r="W17" s="6">
        <v>0</v>
      </c>
      <c r="X17" s="6">
        <v>0</v>
      </c>
      <c r="Y17" s="6">
        <v>0</v>
      </c>
      <c r="Z17" s="6">
        <v>0</v>
      </c>
      <c r="AA17" s="6">
        <v>424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f t="shared" si="0"/>
        <v>2047</v>
      </c>
      <c r="AK17" s="26">
        <f>SUM(AJ17:AJ20)</f>
        <v>11270</v>
      </c>
      <c r="AL17" s="21">
        <v>730</v>
      </c>
      <c r="AM17" s="26">
        <f>D17-AK17</f>
        <v>730</v>
      </c>
    </row>
    <row r="18" spans="1:39" hidden="1" x14ac:dyDescent="0.2">
      <c r="A18" s="4">
        <v>14</v>
      </c>
      <c r="B18" s="4" t="s">
        <v>25</v>
      </c>
      <c r="C18" s="4" t="s">
        <v>24</v>
      </c>
      <c r="D18" s="27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537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467</v>
      </c>
      <c r="AB18" s="6">
        <v>0</v>
      </c>
      <c r="AC18" s="6">
        <v>0</v>
      </c>
      <c r="AD18" s="6">
        <v>3759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f t="shared" si="0"/>
        <v>4763</v>
      </c>
      <c r="AK18" s="27"/>
      <c r="AL18" s="22">
        <v>730</v>
      </c>
      <c r="AM18" s="27"/>
    </row>
    <row r="19" spans="1:39" hidden="1" x14ac:dyDescent="0.2">
      <c r="A19" s="4">
        <v>15</v>
      </c>
      <c r="B19" s="4" t="s">
        <v>26</v>
      </c>
      <c r="C19" s="4" t="s">
        <v>24</v>
      </c>
      <c r="D19" s="27"/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4460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f t="shared" si="0"/>
        <v>4460</v>
      </c>
      <c r="AK19" s="27"/>
      <c r="AL19" s="22">
        <v>730</v>
      </c>
      <c r="AM19" s="27"/>
    </row>
    <row r="20" spans="1:39" hidden="1" x14ac:dyDescent="0.2">
      <c r="A20" s="4">
        <v>16</v>
      </c>
      <c r="B20" s="4" t="s">
        <v>27</v>
      </c>
      <c r="C20" s="4" t="s">
        <v>24</v>
      </c>
      <c r="D20" s="28"/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f t="shared" si="0"/>
        <v>0</v>
      </c>
      <c r="AK20" s="28"/>
      <c r="AL20" s="23">
        <v>730</v>
      </c>
      <c r="AM20" s="28"/>
    </row>
    <row r="21" spans="1:39" hidden="1" x14ac:dyDescent="0.2">
      <c r="A21" s="4">
        <v>17</v>
      </c>
      <c r="B21" s="4" t="s">
        <v>28</v>
      </c>
      <c r="C21" s="4" t="s">
        <v>29</v>
      </c>
      <c r="D21" s="26">
        <v>16000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f t="shared" si="0"/>
        <v>0</v>
      </c>
      <c r="AK21" s="29">
        <f>SUM(AJ21:AJ28)</f>
        <v>15419</v>
      </c>
      <c r="AL21" s="21">
        <v>581</v>
      </c>
      <c r="AM21" s="29">
        <f>D21-AK21</f>
        <v>581</v>
      </c>
    </row>
    <row r="22" spans="1:39" hidden="1" x14ac:dyDescent="0.2">
      <c r="A22" s="4">
        <v>18</v>
      </c>
      <c r="B22" s="4" t="s">
        <v>30</v>
      </c>
      <c r="C22" s="4" t="s">
        <v>29</v>
      </c>
      <c r="D22" s="27"/>
      <c r="E22" s="5">
        <v>162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162</v>
      </c>
      <c r="AH22" s="5">
        <v>0</v>
      </c>
      <c r="AI22" s="5">
        <v>0</v>
      </c>
      <c r="AJ22" s="5">
        <f t="shared" si="0"/>
        <v>324</v>
      </c>
      <c r="AK22" s="30"/>
      <c r="AL22" s="22">
        <v>581</v>
      </c>
      <c r="AM22" s="30"/>
    </row>
    <row r="23" spans="1:39" hidden="1" x14ac:dyDescent="0.2">
      <c r="A23" s="4">
        <v>19</v>
      </c>
      <c r="B23" s="4" t="s">
        <v>31</v>
      </c>
      <c r="C23" s="4" t="s">
        <v>29</v>
      </c>
      <c r="D23" s="27"/>
      <c r="E23" s="5">
        <v>0</v>
      </c>
      <c r="F23" s="5">
        <v>0</v>
      </c>
      <c r="G23" s="5">
        <v>162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162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f t="shared" si="0"/>
        <v>324</v>
      </c>
      <c r="AK23" s="30"/>
      <c r="AL23" s="22">
        <v>581</v>
      </c>
      <c r="AM23" s="30"/>
    </row>
    <row r="24" spans="1:39" hidden="1" x14ac:dyDescent="0.2">
      <c r="A24" s="4">
        <v>20</v>
      </c>
      <c r="B24" s="4" t="s">
        <v>32</v>
      </c>
      <c r="C24" s="4" t="s">
        <v>29</v>
      </c>
      <c r="D24" s="27"/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f t="shared" si="0"/>
        <v>0</v>
      </c>
      <c r="AK24" s="30"/>
      <c r="AL24" s="23">
        <v>581</v>
      </c>
      <c r="AM24" s="30"/>
    </row>
    <row r="25" spans="1:39" hidden="1" x14ac:dyDescent="0.2">
      <c r="A25" s="4">
        <v>21</v>
      </c>
      <c r="B25" s="4" t="s">
        <v>33</v>
      </c>
      <c r="C25" s="4" t="s">
        <v>34</v>
      </c>
      <c r="D25" s="27"/>
      <c r="E25" s="5">
        <v>0</v>
      </c>
      <c r="F25" s="5">
        <v>0</v>
      </c>
      <c r="G25" s="5">
        <v>0</v>
      </c>
      <c r="H25" s="5">
        <v>168</v>
      </c>
      <c r="I25" s="5">
        <v>0</v>
      </c>
      <c r="J25" s="5">
        <v>0</v>
      </c>
      <c r="K25" s="5">
        <v>0</v>
      </c>
      <c r="L25" s="5">
        <v>0</v>
      </c>
      <c r="M25" s="5">
        <v>3069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834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f t="shared" si="0"/>
        <v>4071</v>
      </c>
      <c r="AK25" s="30"/>
      <c r="AL25" s="21">
        <v>0</v>
      </c>
      <c r="AM25" s="30"/>
    </row>
    <row r="26" spans="1:39" hidden="1" x14ac:dyDescent="0.2">
      <c r="A26" s="4">
        <v>22</v>
      </c>
      <c r="B26" s="4" t="s">
        <v>35</v>
      </c>
      <c r="C26" s="4" t="s">
        <v>34</v>
      </c>
      <c r="D26" s="27"/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451</v>
      </c>
      <c r="N26" s="5">
        <v>0</v>
      </c>
      <c r="O26" s="5">
        <v>0</v>
      </c>
      <c r="P26" s="5">
        <v>8061</v>
      </c>
      <c r="Q26" s="5">
        <v>0</v>
      </c>
      <c r="R26" s="5">
        <v>0</v>
      </c>
      <c r="S26" s="5">
        <v>0</v>
      </c>
      <c r="T26" s="5">
        <v>707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f t="shared" si="0"/>
        <v>9219</v>
      </c>
      <c r="AK26" s="30"/>
      <c r="AL26" s="22">
        <v>0</v>
      </c>
      <c r="AM26" s="30"/>
    </row>
    <row r="27" spans="1:39" hidden="1" x14ac:dyDescent="0.2">
      <c r="A27" s="4">
        <v>23</v>
      </c>
      <c r="B27" s="4" t="s">
        <v>36</v>
      </c>
      <c r="C27" s="4" t="s">
        <v>34</v>
      </c>
      <c r="D27" s="27"/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707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f t="shared" si="0"/>
        <v>707</v>
      </c>
      <c r="AK27" s="30"/>
      <c r="AL27" s="22">
        <v>0</v>
      </c>
      <c r="AM27" s="30"/>
    </row>
    <row r="28" spans="1:39" hidden="1" x14ac:dyDescent="0.2">
      <c r="A28" s="4">
        <v>24</v>
      </c>
      <c r="B28" s="4" t="s">
        <v>37</v>
      </c>
      <c r="C28" s="4" t="s">
        <v>34</v>
      </c>
      <c r="D28" s="28"/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774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f t="shared" si="0"/>
        <v>774</v>
      </c>
      <c r="AK28" s="31"/>
      <c r="AL28" s="23">
        <v>0</v>
      </c>
      <c r="AM28" s="31"/>
    </row>
    <row r="29" spans="1:39" hidden="1" x14ac:dyDescent="0.2">
      <c r="A29" s="4">
        <v>25</v>
      </c>
      <c r="B29" s="4" t="s">
        <v>38</v>
      </c>
      <c r="C29" s="4" t="s">
        <v>39</v>
      </c>
      <c r="D29" s="26">
        <v>278453</v>
      </c>
      <c r="E29" s="6">
        <v>0</v>
      </c>
      <c r="F29" s="6">
        <v>2394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216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f t="shared" si="0"/>
        <v>2610</v>
      </c>
      <c r="AK29" s="26">
        <f>SUM(AJ29:AJ32)</f>
        <v>58362</v>
      </c>
      <c r="AL29" s="21">
        <v>220091</v>
      </c>
      <c r="AM29" s="26">
        <f>D29-AK29</f>
        <v>220091</v>
      </c>
    </row>
    <row r="30" spans="1:39" hidden="1" x14ac:dyDescent="0.2">
      <c r="A30" s="4">
        <v>26</v>
      </c>
      <c r="B30" s="4" t="s">
        <v>40</v>
      </c>
      <c r="C30" s="4" t="s">
        <v>39</v>
      </c>
      <c r="D30" s="27"/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39720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1360</v>
      </c>
      <c r="X30" s="6">
        <v>0</v>
      </c>
      <c r="Y30" s="6">
        <v>0</v>
      </c>
      <c r="Z30" s="6">
        <v>0</v>
      </c>
      <c r="AA30" s="6">
        <v>-21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f t="shared" si="0"/>
        <v>41059</v>
      </c>
      <c r="AK30" s="27"/>
      <c r="AL30" s="22">
        <v>220091</v>
      </c>
      <c r="AM30" s="27"/>
    </row>
    <row r="31" spans="1:39" hidden="1" x14ac:dyDescent="0.2">
      <c r="A31" s="4">
        <v>27</v>
      </c>
      <c r="B31" s="4" t="s">
        <v>41</v>
      </c>
      <c r="C31" s="4" t="s">
        <v>39</v>
      </c>
      <c r="D31" s="27"/>
      <c r="E31" s="6">
        <v>6146</v>
      </c>
      <c r="F31" s="6">
        <v>0</v>
      </c>
      <c r="G31" s="6">
        <v>20</v>
      </c>
      <c r="H31" s="6">
        <v>0</v>
      </c>
      <c r="I31" s="6">
        <v>26</v>
      </c>
      <c r="J31" s="6">
        <v>0</v>
      </c>
      <c r="K31" s="6">
        <v>0</v>
      </c>
      <c r="L31" s="6">
        <v>41</v>
      </c>
      <c r="M31" s="6">
        <v>2593</v>
      </c>
      <c r="N31" s="6">
        <v>-3</v>
      </c>
      <c r="O31" s="6">
        <v>0</v>
      </c>
      <c r="P31" s="6">
        <v>0</v>
      </c>
      <c r="Q31" s="6">
        <v>0</v>
      </c>
      <c r="R31" s="6">
        <v>0</v>
      </c>
      <c r="S31" s="6">
        <v>57</v>
      </c>
      <c r="T31" s="6">
        <v>0</v>
      </c>
      <c r="U31" s="6">
        <v>0</v>
      </c>
      <c r="V31" s="6">
        <v>5813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f t="shared" si="0"/>
        <v>14693</v>
      </c>
      <c r="AK31" s="27"/>
      <c r="AL31" s="22">
        <v>220091</v>
      </c>
      <c r="AM31" s="27"/>
    </row>
    <row r="32" spans="1:39" hidden="1" x14ac:dyDescent="0.2">
      <c r="A32" s="4">
        <v>28</v>
      </c>
      <c r="B32" s="4" t="s">
        <v>42</v>
      </c>
      <c r="C32" s="4" t="s">
        <v>39</v>
      </c>
      <c r="D32" s="28"/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f t="shared" si="0"/>
        <v>0</v>
      </c>
      <c r="AK32" s="28"/>
      <c r="AL32" s="23">
        <v>220091</v>
      </c>
      <c r="AM32" s="28"/>
    </row>
    <row r="33" spans="1:39" hidden="1" x14ac:dyDescent="0.2">
      <c r="A33" s="4">
        <v>29</v>
      </c>
      <c r="B33" s="4" t="s">
        <v>43</v>
      </c>
      <c r="C33" s="4" t="s">
        <v>44</v>
      </c>
      <c r="D33" s="26">
        <v>16000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3803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f t="shared" si="0"/>
        <v>3803</v>
      </c>
      <c r="AK33" s="29">
        <f>SUM(AJ33:AJ36)</f>
        <v>15535</v>
      </c>
      <c r="AL33" s="21">
        <v>465</v>
      </c>
      <c r="AM33" s="29">
        <f>D33-AK33</f>
        <v>465</v>
      </c>
    </row>
    <row r="34" spans="1:39" hidden="1" x14ac:dyDescent="0.2">
      <c r="A34" s="4">
        <v>30</v>
      </c>
      <c r="B34" s="4" t="s">
        <v>45</v>
      </c>
      <c r="C34" s="4" t="s">
        <v>44</v>
      </c>
      <c r="D34" s="27"/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4187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f t="shared" si="0"/>
        <v>4187</v>
      </c>
      <c r="AK34" s="30"/>
      <c r="AL34" s="22">
        <v>465</v>
      </c>
      <c r="AM34" s="30"/>
    </row>
    <row r="35" spans="1:39" hidden="1" x14ac:dyDescent="0.2">
      <c r="A35" s="4">
        <v>31</v>
      </c>
      <c r="B35" s="4" t="s">
        <v>46</v>
      </c>
      <c r="C35" s="4" t="s">
        <v>44</v>
      </c>
      <c r="D35" s="27"/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4728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f t="shared" si="0"/>
        <v>4728</v>
      </c>
      <c r="AK35" s="30"/>
      <c r="AL35" s="22">
        <v>465</v>
      </c>
      <c r="AM35" s="30"/>
    </row>
    <row r="36" spans="1:39" hidden="1" x14ac:dyDescent="0.2">
      <c r="A36" s="4">
        <v>32</v>
      </c>
      <c r="B36" s="4" t="s">
        <v>47</v>
      </c>
      <c r="C36" s="4" t="s">
        <v>44</v>
      </c>
      <c r="D36" s="28"/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2817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f t="shared" si="0"/>
        <v>2817</v>
      </c>
      <c r="AK36" s="31"/>
      <c r="AL36" s="23">
        <v>465</v>
      </c>
      <c r="AM36" s="31"/>
    </row>
    <row r="37" spans="1:39" x14ac:dyDescent="0.2">
      <c r="A37" s="4">
        <v>33</v>
      </c>
      <c r="B37" s="4" t="s">
        <v>48</v>
      </c>
      <c r="C37" s="4" t="s">
        <v>49</v>
      </c>
      <c r="D37" s="26">
        <v>8000</v>
      </c>
      <c r="E37" s="6">
        <v>0</v>
      </c>
      <c r="F37" s="6">
        <v>1645</v>
      </c>
      <c r="G37" s="6">
        <v>0</v>
      </c>
      <c r="H37" s="6">
        <v>399</v>
      </c>
      <c r="I37" s="6">
        <v>0</v>
      </c>
      <c r="J37" s="6">
        <v>0</v>
      </c>
      <c r="K37" s="6">
        <v>0</v>
      </c>
      <c r="L37" s="6">
        <v>1129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1067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972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1395</v>
      </c>
      <c r="AI37" s="6">
        <v>0</v>
      </c>
      <c r="AJ37" s="6">
        <f t="shared" si="0"/>
        <v>6607</v>
      </c>
      <c r="AK37" s="26">
        <f>SUM(AJ37:AJ64)</f>
        <v>8470</v>
      </c>
      <c r="AL37" s="21">
        <v>-470</v>
      </c>
      <c r="AM37" s="26">
        <f>D37-AK37</f>
        <v>-470</v>
      </c>
    </row>
    <row r="38" spans="1:39" x14ac:dyDescent="0.2">
      <c r="A38" s="4">
        <v>34</v>
      </c>
      <c r="B38" s="4" t="s">
        <v>50</v>
      </c>
      <c r="C38" s="4" t="s">
        <v>49</v>
      </c>
      <c r="D38" s="27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81</v>
      </c>
      <c r="AA38" s="6">
        <v>91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f t="shared" si="0"/>
        <v>172</v>
      </c>
      <c r="AK38" s="27"/>
      <c r="AL38" s="22">
        <v>-470</v>
      </c>
      <c r="AM38" s="27"/>
    </row>
    <row r="39" spans="1:39" x14ac:dyDescent="0.2">
      <c r="A39" s="4">
        <v>35</v>
      </c>
      <c r="B39" s="4" t="s">
        <v>51</v>
      </c>
      <c r="C39" s="4" t="s">
        <v>49</v>
      </c>
      <c r="D39" s="27"/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64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f t="shared" si="0"/>
        <v>64</v>
      </c>
      <c r="AK39" s="27"/>
      <c r="AL39" s="22">
        <v>-470</v>
      </c>
      <c r="AM39" s="27"/>
    </row>
    <row r="40" spans="1:39" x14ac:dyDescent="0.2">
      <c r="A40" s="4">
        <v>36</v>
      </c>
      <c r="B40" s="4" t="s">
        <v>52</v>
      </c>
      <c r="C40" s="4" t="s">
        <v>49</v>
      </c>
      <c r="D40" s="27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f t="shared" si="0"/>
        <v>0</v>
      </c>
      <c r="AK40" s="27"/>
      <c r="AL40" s="23">
        <v>-470</v>
      </c>
      <c r="AM40" s="27"/>
    </row>
    <row r="41" spans="1:39" hidden="1" x14ac:dyDescent="0.2">
      <c r="A41" s="4">
        <v>37</v>
      </c>
      <c r="B41" s="4" t="s">
        <v>53</v>
      </c>
      <c r="C41" s="4" t="s">
        <v>54</v>
      </c>
      <c r="D41" s="27"/>
      <c r="E41" s="6">
        <v>101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f t="shared" si="0"/>
        <v>101</v>
      </c>
      <c r="AK41" s="27"/>
      <c r="AL41" s="21">
        <v>0</v>
      </c>
      <c r="AM41" s="27"/>
    </row>
    <row r="42" spans="1:39" hidden="1" x14ac:dyDescent="0.2">
      <c r="A42" s="4">
        <v>38</v>
      </c>
      <c r="B42" s="4" t="s">
        <v>55</v>
      </c>
      <c r="C42" s="4" t="s">
        <v>54</v>
      </c>
      <c r="D42" s="27"/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f t="shared" si="0"/>
        <v>0</v>
      </c>
      <c r="AK42" s="27"/>
      <c r="AL42" s="22">
        <v>0</v>
      </c>
      <c r="AM42" s="27"/>
    </row>
    <row r="43" spans="1:39" hidden="1" x14ac:dyDescent="0.2">
      <c r="A43" s="4">
        <v>39</v>
      </c>
      <c r="B43" s="4" t="s">
        <v>56</v>
      </c>
      <c r="C43" s="4" t="s">
        <v>54</v>
      </c>
      <c r="D43" s="27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f t="shared" si="0"/>
        <v>0</v>
      </c>
      <c r="AK43" s="27"/>
      <c r="AL43" s="22">
        <v>0</v>
      </c>
      <c r="AM43" s="27"/>
    </row>
    <row r="44" spans="1:39" hidden="1" x14ac:dyDescent="0.2">
      <c r="A44" s="4">
        <v>40</v>
      </c>
      <c r="B44" s="4" t="s">
        <v>57</v>
      </c>
      <c r="C44" s="4" t="s">
        <v>54</v>
      </c>
      <c r="D44" s="27"/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f t="shared" si="0"/>
        <v>0</v>
      </c>
      <c r="AK44" s="27"/>
      <c r="AL44" s="23">
        <v>0</v>
      </c>
      <c r="AM44" s="27"/>
    </row>
    <row r="45" spans="1:39" hidden="1" x14ac:dyDescent="0.2">
      <c r="A45" s="4">
        <v>41</v>
      </c>
      <c r="B45" s="4" t="s">
        <v>58</v>
      </c>
      <c r="C45" s="4" t="s">
        <v>59</v>
      </c>
      <c r="D45" s="27"/>
      <c r="E45" s="6">
        <v>0</v>
      </c>
      <c r="F45" s="6">
        <v>0</v>
      </c>
      <c r="G45" s="6">
        <v>0</v>
      </c>
      <c r="H45" s="6">
        <v>259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572</v>
      </c>
      <c r="AH45" s="6">
        <v>0</v>
      </c>
      <c r="AI45" s="6">
        <v>0</v>
      </c>
      <c r="AJ45" s="6">
        <f t="shared" si="0"/>
        <v>831</v>
      </c>
      <c r="AK45" s="27"/>
      <c r="AL45" s="21">
        <v>0</v>
      </c>
      <c r="AM45" s="27"/>
    </row>
    <row r="46" spans="1:39" hidden="1" x14ac:dyDescent="0.2">
      <c r="A46" s="4">
        <v>42</v>
      </c>
      <c r="B46" s="4" t="s">
        <v>60</v>
      </c>
      <c r="C46" s="4" t="s">
        <v>59</v>
      </c>
      <c r="D46" s="27"/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f t="shared" si="0"/>
        <v>0</v>
      </c>
      <c r="AK46" s="27"/>
      <c r="AL46" s="22">
        <v>0</v>
      </c>
      <c r="AM46" s="27"/>
    </row>
    <row r="47" spans="1:39" hidden="1" x14ac:dyDescent="0.2">
      <c r="A47" s="4">
        <v>43</v>
      </c>
      <c r="B47" s="4" t="s">
        <v>61</v>
      </c>
      <c r="C47" s="4" t="s">
        <v>59</v>
      </c>
      <c r="D47" s="27"/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f t="shared" si="0"/>
        <v>0</v>
      </c>
      <c r="AK47" s="27"/>
      <c r="AL47" s="22">
        <v>0</v>
      </c>
      <c r="AM47" s="27"/>
    </row>
    <row r="48" spans="1:39" hidden="1" x14ac:dyDescent="0.2">
      <c r="A48" s="4">
        <v>44</v>
      </c>
      <c r="B48" s="4" t="s">
        <v>62</v>
      </c>
      <c r="C48" s="4" t="s">
        <v>59</v>
      </c>
      <c r="D48" s="27"/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f t="shared" si="0"/>
        <v>0</v>
      </c>
      <c r="AK48" s="27"/>
      <c r="AL48" s="23">
        <v>0</v>
      </c>
      <c r="AM48" s="27"/>
    </row>
    <row r="49" spans="1:39" hidden="1" x14ac:dyDescent="0.2">
      <c r="A49" s="4">
        <v>45</v>
      </c>
      <c r="B49" s="4" t="s">
        <v>63</v>
      </c>
      <c r="C49" s="4" t="s">
        <v>64</v>
      </c>
      <c r="D49" s="27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f t="shared" si="0"/>
        <v>0</v>
      </c>
      <c r="AK49" s="27"/>
      <c r="AL49" s="21">
        <v>0</v>
      </c>
      <c r="AM49" s="27"/>
    </row>
    <row r="50" spans="1:39" hidden="1" x14ac:dyDescent="0.2">
      <c r="A50" s="4">
        <v>46</v>
      </c>
      <c r="B50" s="4" t="s">
        <v>65</v>
      </c>
      <c r="C50" s="4" t="s">
        <v>64</v>
      </c>
      <c r="D50" s="27"/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f t="shared" si="0"/>
        <v>0</v>
      </c>
      <c r="AK50" s="27"/>
      <c r="AL50" s="22">
        <v>0</v>
      </c>
      <c r="AM50" s="27"/>
    </row>
    <row r="51" spans="1:39" hidden="1" x14ac:dyDescent="0.2">
      <c r="A51" s="4">
        <v>47</v>
      </c>
      <c r="B51" s="4" t="s">
        <v>66</v>
      </c>
      <c r="C51" s="4" t="s">
        <v>64</v>
      </c>
      <c r="D51" s="27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f t="shared" si="0"/>
        <v>0</v>
      </c>
      <c r="AK51" s="27"/>
      <c r="AL51" s="22">
        <v>0</v>
      </c>
      <c r="AM51" s="27"/>
    </row>
    <row r="52" spans="1:39" hidden="1" x14ac:dyDescent="0.2">
      <c r="A52" s="4">
        <v>48</v>
      </c>
      <c r="B52" s="4" t="s">
        <v>67</v>
      </c>
      <c r="C52" s="4" t="s">
        <v>64</v>
      </c>
      <c r="D52" s="27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f t="shared" si="0"/>
        <v>0</v>
      </c>
      <c r="AK52" s="27"/>
      <c r="AL52" s="23">
        <v>0</v>
      </c>
      <c r="AM52" s="27"/>
    </row>
    <row r="53" spans="1:39" hidden="1" x14ac:dyDescent="0.2">
      <c r="A53" s="4">
        <v>49</v>
      </c>
      <c r="B53" s="4" t="s">
        <v>68</v>
      </c>
      <c r="C53" s="4" t="s">
        <v>69</v>
      </c>
      <c r="D53" s="27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f t="shared" si="0"/>
        <v>0</v>
      </c>
      <c r="AK53" s="27"/>
      <c r="AL53" s="21">
        <v>0</v>
      </c>
      <c r="AM53" s="27"/>
    </row>
    <row r="54" spans="1:39" hidden="1" x14ac:dyDescent="0.2">
      <c r="A54" s="4">
        <v>50</v>
      </c>
      <c r="B54" s="4" t="s">
        <v>70</v>
      </c>
      <c r="C54" s="4" t="s">
        <v>69</v>
      </c>
      <c r="D54" s="27"/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f t="shared" si="0"/>
        <v>0</v>
      </c>
      <c r="AK54" s="27"/>
      <c r="AL54" s="22">
        <v>0</v>
      </c>
      <c r="AM54" s="27"/>
    </row>
    <row r="55" spans="1:39" hidden="1" x14ac:dyDescent="0.2">
      <c r="A55" s="4">
        <v>51</v>
      </c>
      <c r="B55" s="4" t="s">
        <v>71</v>
      </c>
      <c r="C55" s="4" t="s">
        <v>69</v>
      </c>
      <c r="D55" s="27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f t="shared" si="0"/>
        <v>0</v>
      </c>
      <c r="AK55" s="27"/>
      <c r="AL55" s="22">
        <v>0</v>
      </c>
      <c r="AM55" s="27"/>
    </row>
    <row r="56" spans="1:39" hidden="1" x14ac:dyDescent="0.2">
      <c r="A56" s="4">
        <v>52</v>
      </c>
      <c r="B56" s="4" t="s">
        <v>72</v>
      </c>
      <c r="C56" s="4" t="s">
        <v>69</v>
      </c>
      <c r="D56" s="27"/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202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f t="shared" si="0"/>
        <v>202</v>
      </c>
      <c r="AK56" s="27"/>
      <c r="AL56" s="23">
        <v>0</v>
      </c>
      <c r="AM56" s="27"/>
    </row>
    <row r="57" spans="1:39" hidden="1" x14ac:dyDescent="0.2">
      <c r="A57" s="4">
        <v>53</v>
      </c>
      <c r="B57" s="4" t="s">
        <v>73</v>
      </c>
      <c r="C57" s="4" t="s">
        <v>74</v>
      </c>
      <c r="D57" s="27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493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f t="shared" si="0"/>
        <v>493</v>
      </c>
      <c r="AK57" s="27"/>
      <c r="AL57" s="21">
        <v>0</v>
      </c>
      <c r="AM57" s="27"/>
    </row>
    <row r="58" spans="1:39" hidden="1" x14ac:dyDescent="0.2">
      <c r="A58" s="4">
        <v>54</v>
      </c>
      <c r="B58" s="4" t="s">
        <v>75</v>
      </c>
      <c r="C58" s="4" t="s">
        <v>74</v>
      </c>
      <c r="D58" s="27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f t="shared" si="0"/>
        <v>0</v>
      </c>
      <c r="AK58" s="27"/>
      <c r="AL58" s="22">
        <v>0</v>
      </c>
      <c r="AM58" s="27"/>
    </row>
    <row r="59" spans="1:39" hidden="1" x14ac:dyDescent="0.2">
      <c r="A59" s="4">
        <v>55</v>
      </c>
      <c r="B59" s="4" t="s">
        <v>76</v>
      </c>
      <c r="C59" s="4" t="s">
        <v>74</v>
      </c>
      <c r="D59" s="27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f t="shared" si="0"/>
        <v>0</v>
      </c>
      <c r="AK59" s="27"/>
      <c r="AL59" s="22">
        <v>0</v>
      </c>
      <c r="AM59" s="27"/>
    </row>
    <row r="60" spans="1:39" hidden="1" x14ac:dyDescent="0.2">
      <c r="A60" s="4">
        <v>56</v>
      </c>
      <c r="B60" s="4" t="s">
        <v>77</v>
      </c>
      <c r="C60" s="4" t="s">
        <v>74</v>
      </c>
      <c r="D60" s="27"/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f t="shared" si="0"/>
        <v>0</v>
      </c>
      <c r="AK60" s="27"/>
      <c r="AL60" s="23">
        <v>0</v>
      </c>
      <c r="AM60" s="27"/>
    </row>
    <row r="61" spans="1:39" hidden="1" x14ac:dyDescent="0.2">
      <c r="A61" s="4">
        <v>57</v>
      </c>
      <c r="B61" s="4" t="s">
        <v>78</v>
      </c>
      <c r="C61" s="4" t="s">
        <v>79</v>
      </c>
      <c r="D61" s="27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f t="shared" si="0"/>
        <v>0</v>
      </c>
      <c r="AK61" s="27"/>
      <c r="AL61" s="21">
        <v>0</v>
      </c>
      <c r="AM61" s="27"/>
    </row>
    <row r="62" spans="1:39" hidden="1" x14ac:dyDescent="0.2">
      <c r="A62" s="4">
        <v>58</v>
      </c>
      <c r="B62" s="4" t="s">
        <v>80</v>
      </c>
      <c r="C62" s="4" t="s">
        <v>79</v>
      </c>
      <c r="D62" s="27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f t="shared" si="0"/>
        <v>0</v>
      </c>
      <c r="AK62" s="27"/>
      <c r="AL62" s="22">
        <v>0</v>
      </c>
      <c r="AM62" s="27"/>
    </row>
    <row r="63" spans="1:39" hidden="1" x14ac:dyDescent="0.2">
      <c r="A63" s="4">
        <v>59</v>
      </c>
      <c r="B63" s="4" t="s">
        <v>81</v>
      </c>
      <c r="C63" s="4" t="s">
        <v>79</v>
      </c>
      <c r="D63" s="27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f t="shared" si="0"/>
        <v>0</v>
      </c>
      <c r="AK63" s="27"/>
      <c r="AL63" s="22">
        <v>0</v>
      </c>
      <c r="AM63" s="27"/>
    </row>
    <row r="64" spans="1:39" hidden="1" x14ac:dyDescent="0.2">
      <c r="A64" s="4">
        <v>60</v>
      </c>
      <c r="B64" s="4" t="s">
        <v>82</v>
      </c>
      <c r="C64" s="4" t="s">
        <v>79</v>
      </c>
      <c r="D64" s="28"/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f t="shared" si="0"/>
        <v>0</v>
      </c>
      <c r="AK64" s="28"/>
      <c r="AL64" s="23">
        <v>0</v>
      </c>
      <c r="AM64" s="28"/>
    </row>
    <row r="65" spans="1:39" hidden="1" x14ac:dyDescent="0.2">
      <c r="A65" s="4">
        <v>61</v>
      </c>
      <c r="B65" s="4" t="s">
        <v>83</v>
      </c>
      <c r="C65" s="4" t="s">
        <v>84</v>
      </c>
      <c r="D65" s="26">
        <v>4000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2570</v>
      </c>
      <c r="AJ65" s="5">
        <f t="shared" si="0"/>
        <v>2570</v>
      </c>
      <c r="AK65" s="29">
        <f>SUM(AJ65:AJ68)</f>
        <v>3998</v>
      </c>
      <c r="AL65" s="21">
        <v>2</v>
      </c>
      <c r="AM65" s="29">
        <f>D65-AK65</f>
        <v>2</v>
      </c>
    </row>
    <row r="66" spans="1:39" hidden="1" x14ac:dyDescent="0.2">
      <c r="A66" s="4">
        <v>62</v>
      </c>
      <c r="B66" s="4" t="s">
        <v>85</v>
      </c>
      <c r="C66" s="4" t="s">
        <v>84</v>
      </c>
      <c r="D66" s="27"/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1428</v>
      </c>
      <c r="AJ66" s="5">
        <f t="shared" si="0"/>
        <v>1428</v>
      </c>
      <c r="AK66" s="30"/>
      <c r="AL66" s="22">
        <v>2</v>
      </c>
      <c r="AM66" s="30"/>
    </row>
    <row r="67" spans="1:39" hidden="1" x14ac:dyDescent="0.2">
      <c r="A67" s="4">
        <v>63</v>
      </c>
      <c r="B67" s="4" t="s">
        <v>86</v>
      </c>
      <c r="C67" s="4" t="s">
        <v>84</v>
      </c>
      <c r="D67" s="27"/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f t="shared" si="0"/>
        <v>0</v>
      </c>
      <c r="AK67" s="30"/>
      <c r="AL67" s="22">
        <v>2</v>
      </c>
      <c r="AM67" s="30"/>
    </row>
    <row r="68" spans="1:39" hidden="1" x14ac:dyDescent="0.2">
      <c r="A68" s="4">
        <v>64</v>
      </c>
      <c r="B68" s="4" t="s">
        <v>87</v>
      </c>
      <c r="C68" s="4" t="s">
        <v>84</v>
      </c>
      <c r="D68" s="28"/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f t="shared" si="0"/>
        <v>0</v>
      </c>
      <c r="AK68" s="31"/>
      <c r="AL68" s="23">
        <v>2</v>
      </c>
      <c r="AM68" s="31"/>
    </row>
    <row r="69" spans="1:39" hidden="1" x14ac:dyDescent="0.2">
      <c r="A69" s="4">
        <v>65</v>
      </c>
      <c r="B69" s="4" t="s">
        <v>88</v>
      </c>
      <c r="C69" s="4" t="s">
        <v>89</v>
      </c>
      <c r="D69" s="26">
        <v>22000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f t="shared" ref="AJ69:AJ132" si="1">SUM(E69:AI69)</f>
        <v>0</v>
      </c>
      <c r="AK69" s="26">
        <f>SUM(AJ69:AJ72)</f>
        <v>0</v>
      </c>
      <c r="AL69" s="21">
        <v>22000</v>
      </c>
      <c r="AM69" s="26">
        <f>D69-AK69</f>
        <v>22000</v>
      </c>
    </row>
    <row r="70" spans="1:39" hidden="1" x14ac:dyDescent="0.2">
      <c r="A70" s="4">
        <v>66</v>
      </c>
      <c r="B70" s="4" t="s">
        <v>90</v>
      </c>
      <c r="C70" s="4" t="s">
        <v>89</v>
      </c>
      <c r="D70" s="27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f t="shared" si="1"/>
        <v>0</v>
      </c>
      <c r="AK70" s="27"/>
      <c r="AL70" s="22">
        <v>22000</v>
      </c>
      <c r="AM70" s="27"/>
    </row>
    <row r="71" spans="1:39" hidden="1" x14ac:dyDescent="0.2">
      <c r="A71" s="4">
        <v>67</v>
      </c>
      <c r="B71" s="4" t="s">
        <v>91</v>
      </c>
      <c r="C71" s="4" t="s">
        <v>89</v>
      </c>
      <c r="D71" s="27"/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f t="shared" si="1"/>
        <v>0</v>
      </c>
      <c r="AK71" s="27"/>
      <c r="AL71" s="22">
        <v>22000</v>
      </c>
      <c r="AM71" s="27"/>
    </row>
    <row r="72" spans="1:39" hidden="1" x14ac:dyDescent="0.2">
      <c r="A72" s="4">
        <v>68</v>
      </c>
      <c r="B72" s="4" t="s">
        <v>92</v>
      </c>
      <c r="C72" s="4" t="s">
        <v>89</v>
      </c>
      <c r="D72" s="28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f t="shared" si="1"/>
        <v>0</v>
      </c>
      <c r="AK72" s="28"/>
      <c r="AL72" s="23">
        <v>22000</v>
      </c>
      <c r="AM72" s="28"/>
    </row>
    <row r="73" spans="1:39" x14ac:dyDescent="0.2">
      <c r="A73" s="4">
        <v>69</v>
      </c>
      <c r="B73" s="4" t="s">
        <v>93</v>
      </c>
      <c r="C73" s="4" t="s">
        <v>94</v>
      </c>
      <c r="D73" s="26">
        <v>300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758</v>
      </c>
      <c r="AH73" s="5">
        <v>0</v>
      </c>
      <c r="AI73" s="5">
        <v>0</v>
      </c>
      <c r="AJ73" s="5">
        <f t="shared" si="1"/>
        <v>758</v>
      </c>
      <c r="AK73" s="29">
        <f>SUM(AJ73:AJ76)</f>
        <v>910</v>
      </c>
      <c r="AL73" s="21">
        <v>-610</v>
      </c>
      <c r="AM73" s="29">
        <f>D73-AK73</f>
        <v>-610</v>
      </c>
    </row>
    <row r="74" spans="1:39" x14ac:dyDescent="0.2">
      <c r="A74" s="4">
        <v>70</v>
      </c>
      <c r="B74" s="4" t="s">
        <v>95</v>
      </c>
      <c r="C74" s="4" t="s">
        <v>94</v>
      </c>
      <c r="D74" s="27"/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152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f t="shared" si="1"/>
        <v>152</v>
      </c>
      <c r="AK74" s="30"/>
      <c r="AL74" s="22">
        <v>-610</v>
      </c>
      <c r="AM74" s="30"/>
    </row>
    <row r="75" spans="1:39" x14ac:dyDescent="0.2">
      <c r="A75" s="4">
        <v>71</v>
      </c>
      <c r="B75" s="4" t="s">
        <v>96</v>
      </c>
      <c r="C75" s="4" t="s">
        <v>94</v>
      </c>
      <c r="D75" s="27"/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f t="shared" si="1"/>
        <v>0</v>
      </c>
      <c r="AK75" s="30"/>
      <c r="AL75" s="22">
        <v>-610</v>
      </c>
      <c r="AM75" s="30"/>
    </row>
    <row r="76" spans="1:39" x14ac:dyDescent="0.2">
      <c r="A76" s="4">
        <v>72</v>
      </c>
      <c r="B76" s="4" t="s">
        <v>97</v>
      </c>
      <c r="C76" s="4" t="s">
        <v>94</v>
      </c>
      <c r="D76" s="28"/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f t="shared" si="1"/>
        <v>0</v>
      </c>
      <c r="AK76" s="31"/>
      <c r="AL76" s="23">
        <v>-610</v>
      </c>
      <c r="AM76" s="31"/>
    </row>
    <row r="77" spans="1:39" hidden="1" x14ac:dyDescent="0.2">
      <c r="A77" s="4">
        <v>73</v>
      </c>
      <c r="B77" s="4" t="s">
        <v>98</v>
      </c>
      <c r="C77" s="4" t="s">
        <v>99</v>
      </c>
      <c r="D77" s="26">
        <v>60000</v>
      </c>
      <c r="E77" s="6">
        <v>26682</v>
      </c>
      <c r="F77" s="6">
        <v>3368</v>
      </c>
      <c r="G77" s="6">
        <v>0</v>
      </c>
      <c r="H77" s="6">
        <v>0</v>
      </c>
      <c r="I77" s="6">
        <v>12</v>
      </c>
      <c r="J77" s="6">
        <v>0</v>
      </c>
      <c r="K77" s="6">
        <v>0</v>
      </c>
      <c r="L77" s="6">
        <v>0</v>
      </c>
      <c r="M77" s="6">
        <v>0</v>
      </c>
      <c r="N77" s="6">
        <v>106</v>
      </c>
      <c r="O77" s="6">
        <v>1135</v>
      </c>
      <c r="P77" s="6">
        <v>8752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47</v>
      </c>
      <c r="AA77" s="6">
        <v>0</v>
      </c>
      <c r="AB77" s="6">
        <v>0</v>
      </c>
      <c r="AC77" s="6">
        <v>0</v>
      </c>
      <c r="AD77" s="6">
        <v>1</v>
      </c>
      <c r="AE77" s="6">
        <v>0</v>
      </c>
      <c r="AF77" s="6">
        <v>0</v>
      </c>
      <c r="AG77" s="6">
        <v>67</v>
      </c>
      <c r="AH77" s="6">
        <v>0</v>
      </c>
      <c r="AI77" s="6">
        <v>0</v>
      </c>
      <c r="AJ77" s="6">
        <f t="shared" si="1"/>
        <v>40170</v>
      </c>
      <c r="AK77" s="26">
        <f>SUM(AJ77:AJ80)</f>
        <v>56406</v>
      </c>
      <c r="AL77" s="21">
        <v>3594</v>
      </c>
      <c r="AM77" s="26">
        <f>D77-AK77</f>
        <v>3594</v>
      </c>
    </row>
    <row r="78" spans="1:39" hidden="1" x14ac:dyDescent="0.2">
      <c r="A78" s="4">
        <v>74</v>
      </c>
      <c r="B78" s="4" t="s">
        <v>100</v>
      </c>
      <c r="C78" s="4" t="s">
        <v>99</v>
      </c>
      <c r="D78" s="27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7</v>
      </c>
      <c r="N78" s="6">
        <v>0</v>
      </c>
      <c r="O78" s="6">
        <v>1229</v>
      </c>
      <c r="P78" s="6">
        <v>5432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</v>
      </c>
      <c r="AA78" s="6">
        <v>1272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f t="shared" si="1"/>
        <v>7941</v>
      </c>
      <c r="AK78" s="27"/>
      <c r="AL78" s="22">
        <v>3594</v>
      </c>
      <c r="AM78" s="27"/>
    </row>
    <row r="79" spans="1:39" hidden="1" x14ac:dyDescent="0.2">
      <c r="A79" s="4">
        <v>75</v>
      </c>
      <c r="B79" s="4" t="s">
        <v>101</v>
      </c>
      <c r="C79" s="4" t="s">
        <v>99</v>
      </c>
      <c r="D79" s="27"/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10</v>
      </c>
      <c r="M79" s="6">
        <v>0</v>
      </c>
      <c r="N79" s="6">
        <v>0</v>
      </c>
      <c r="O79" s="6">
        <v>337</v>
      </c>
      <c r="P79" s="6">
        <v>5171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1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113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f t="shared" si="1"/>
        <v>5632</v>
      </c>
      <c r="AK79" s="27"/>
      <c r="AL79" s="22">
        <v>3594</v>
      </c>
      <c r="AM79" s="27"/>
    </row>
    <row r="80" spans="1:39" hidden="1" x14ac:dyDescent="0.2">
      <c r="A80" s="4">
        <v>76</v>
      </c>
      <c r="B80" s="4" t="s">
        <v>102</v>
      </c>
      <c r="C80" s="4" t="s">
        <v>99</v>
      </c>
      <c r="D80" s="28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2185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478</v>
      </c>
      <c r="AH80" s="6">
        <v>0</v>
      </c>
      <c r="AI80" s="6">
        <v>0</v>
      </c>
      <c r="AJ80" s="6">
        <f t="shared" si="1"/>
        <v>2663</v>
      </c>
      <c r="AK80" s="28"/>
      <c r="AL80" s="23">
        <v>3594</v>
      </c>
      <c r="AM80" s="28"/>
    </row>
    <row r="81" spans="1:39" x14ac:dyDescent="0.2">
      <c r="A81" s="4">
        <v>77</v>
      </c>
      <c r="B81" s="4" t="s">
        <v>103</v>
      </c>
      <c r="C81" s="4" t="s">
        <v>104</v>
      </c>
      <c r="D81" s="26">
        <v>800</v>
      </c>
      <c r="E81" s="5">
        <v>148</v>
      </c>
      <c r="F81" s="5">
        <v>0</v>
      </c>
      <c r="G81" s="5">
        <v>4</v>
      </c>
      <c r="H81" s="5">
        <v>16</v>
      </c>
      <c r="I81" s="5">
        <v>70</v>
      </c>
      <c r="J81" s="5">
        <v>0</v>
      </c>
      <c r="K81" s="5">
        <v>0</v>
      </c>
      <c r="L81" s="5">
        <v>2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19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14</v>
      </c>
      <c r="AA81" s="5">
        <v>296</v>
      </c>
      <c r="AB81" s="5">
        <v>4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f t="shared" si="1"/>
        <v>573</v>
      </c>
      <c r="AK81" s="29">
        <f>SUM(AJ81:AJ84)</f>
        <v>849</v>
      </c>
      <c r="AL81" s="21">
        <v>-49</v>
      </c>
      <c r="AM81" s="29">
        <f>D81-AK81</f>
        <v>-49</v>
      </c>
    </row>
    <row r="82" spans="1:39" x14ac:dyDescent="0.2">
      <c r="A82" s="4">
        <v>78</v>
      </c>
      <c r="B82" s="4" t="s">
        <v>105</v>
      </c>
      <c r="C82" s="4" t="s">
        <v>104</v>
      </c>
      <c r="D82" s="27"/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f t="shared" si="1"/>
        <v>0</v>
      </c>
      <c r="AK82" s="30"/>
      <c r="AL82" s="22">
        <v>-49</v>
      </c>
      <c r="AM82" s="30"/>
    </row>
    <row r="83" spans="1:39" x14ac:dyDescent="0.2">
      <c r="A83" s="4">
        <v>79</v>
      </c>
      <c r="B83" s="4" t="s">
        <v>106</v>
      </c>
      <c r="C83" s="4" t="s">
        <v>104</v>
      </c>
      <c r="D83" s="27"/>
      <c r="E83" s="5">
        <v>21</v>
      </c>
      <c r="F83" s="5">
        <v>0</v>
      </c>
      <c r="G83" s="5">
        <v>10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72</v>
      </c>
      <c r="N83" s="5">
        <v>17</v>
      </c>
      <c r="O83" s="5">
        <v>5</v>
      </c>
      <c r="P83" s="5">
        <v>4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71</v>
      </c>
      <c r="X83" s="5">
        <v>0</v>
      </c>
      <c r="Y83" s="5">
        <v>0</v>
      </c>
      <c r="Z83" s="5">
        <v>36</v>
      </c>
      <c r="AA83" s="5">
        <v>0</v>
      </c>
      <c r="AB83" s="5">
        <v>0</v>
      </c>
      <c r="AC83" s="5">
        <v>0</v>
      </c>
      <c r="AD83" s="5">
        <v>14</v>
      </c>
      <c r="AE83" s="5">
        <v>0</v>
      </c>
      <c r="AF83" s="5">
        <v>0</v>
      </c>
      <c r="AG83" s="5">
        <v>4</v>
      </c>
      <c r="AH83" s="5">
        <v>22</v>
      </c>
      <c r="AI83" s="5">
        <v>0</v>
      </c>
      <c r="AJ83" s="5">
        <f t="shared" si="1"/>
        <v>276</v>
      </c>
      <c r="AK83" s="30"/>
      <c r="AL83" s="22">
        <v>-49</v>
      </c>
      <c r="AM83" s="30"/>
    </row>
    <row r="84" spans="1:39" x14ac:dyDescent="0.2">
      <c r="A84" s="4">
        <v>80</v>
      </c>
      <c r="B84" s="4" t="s">
        <v>107</v>
      </c>
      <c r="C84" s="4" t="s">
        <v>104</v>
      </c>
      <c r="D84" s="28"/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f t="shared" si="1"/>
        <v>0</v>
      </c>
      <c r="AK84" s="31"/>
      <c r="AL84" s="23">
        <v>-49</v>
      </c>
      <c r="AM84" s="31"/>
    </row>
    <row r="85" spans="1:39" hidden="1" x14ac:dyDescent="0.2">
      <c r="A85" s="4">
        <v>81</v>
      </c>
      <c r="B85" s="4" t="s">
        <v>108</v>
      </c>
      <c r="C85" s="4" t="s">
        <v>109</v>
      </c>
      <c r="D85" s="26">
        <v>15000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1206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3937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1554</v>
      </c>
      <c r="AC85" s="6">
        <v>2813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f t="shared" si="1"/>
        <v>9510</v>
      </c>
      <c r="AK85" s="26">
        <f>SUM(AJ85:AJ88)</f>
        <v>9510</v>
      </c>
      <c r="AL85" s="21">
        <v>5490</v>
      </c>
      <c r="AM85" s="26">
        <f>D85-AK85</f>
        <v>5490</v>
      </c>
    </row>
    <row r="86" spans="1:39" hidden="1" x14ac:dyDescent="0.2">
      <c r="A86" s="4">
        <v>82</v>
      </c>
      <c r="B86" s="4" t="s">
        <v>110</v>
      </c>
      <c r="C86" s="4" t="s">
        <v>109</v>
      </c>
      <c r="D86" s="27"/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f t="shared" si="1"/>
        <v>0</v>
      </c>
      <c r="AK86" s="27"/>
      <c r="AL86" s="22">
        <v>5490</v>
      </c>
      <c r="AM86" s="27"/>
    </row>
    <row r="87" spans="1:39" hidden="1" x14ac:dyDescent="0.2">
      <c r="A87" s="4">
        <v>83</v>
      </c>
      <c r="B87" s="4" t="s">
        <v>111</v>
      </c>
      <c r="C87" s="4" t="s">
        <v>109</v>
      </c>
      <c r="D87" s="27"/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f t="shared" si="1"/>
        <v>0</v>
      </c>
      <c r="AK87" s="27"/>
      <c r="AL87" s="22">
        <v>5490</v>
      </c>
      <c r="AM87" s="27"/>
    </row>
    <row r="88" spans="1:39" hidden="1" x14ac:dyDescent="0.2">
      <c r="A88" s="4">
        <v>84</v>
      </c>
      <c r="B88" s="4" t="s">
        <v>112</v>
      </c>
      <c r="C88" s="4" t="s">
        <v>109</v>
      </c>
      <c r="D88" s="28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f t="shared" si="1"/>
        <v>0</v>
      </c>
      <c r="AK88" s="28"/>
      <c r="AL88" s="23">
        <v>5490</v>
      </c>
      <c r="AM88" s="28"/>
    </row>
    <row r="89" spans="1:39" hidden="1" x14ac:dyDescent="0.2">
      <c r="A89" s="4">
        <v>85</v>
      </c>
      <c r="B89" s="4" t="s">
        <v>113</v>
      </c>
      <c r="C89" s="4" t="s">
        <v>114</v>
      </c>
      <c r="D89" s="26">
        <v>30000</v>
      </c>
      <c r="E89" s="5">
        <v>671</v>
      </c>
      <c r="F89" s="5">
        <v>1354</v>
      </c>
      <c r="G89" s="5">
        <v>0</v>
      </c>
      <c r="H89" s="5">
        <v>0</v>
      </c>
      <c r="I89" s="5">
        <v>1545</v>
      </c>
      <c r="J89" s="5">
        <v>0</v>
      </c>
      <c r="K89" s="5">
        <v>0</v>
      </c>
      <c r="L89" s="5">
        <v>152</v>
      </c>
      <c r="M89" s="5">
        <v>168</v>
      </c>
      <c r="N89" s="5">
        <v>133</v>
      </c>
      <c r="O89" s="5">
        <v>0</v>
      </c>
      <c r="P89" s="5">
        <v>1098</v>
      </c>
      <c r="Q89" s="5">
        <v>0</v>
      </c>
      <c r="R89" s="5">
        <v>0</v>
      </c>
      <c r="S89" s="5">
        <v>0</v>
      </c>
      <c r="T89" s="5">
        <v>2078</v>
      </c>
      <c r="U89" s="5">
        <v>0</v>
      </c>
      <c r="V89" s="5">
        <v>0</v>
      </c>
      <c r="W89" s="5">
        <v>3976</v>
      </c>
      <c r="X89" s="5">
        <v>0</v>
      </c>
      <c r="Y89" s="5">
        <v>0</v>
      </c>
      <c r="Z89" s="5">
        <v>1399</v>
      </c>
      <c r="AA89" s="5">
        <v>798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f t="shared" si="1"/>
        <v>13372</v>
      </c>
      <c r="AK89" s="29">
        <f>SUM(AJ89:AJ92)</f>
        <v>14409</v>
      </c>
      <c r="AL89" s="21">
        <v>15591</v>
      </c>
      <c r="AM89" s="29">
        <f>D89-AK89</f>
        <v>15591</v>
      </c>
    </row>
    <row r="90" spans="1:39" hidden="1" x14ac:dyDescent="0.2">
      <c r="A90" s="4">
        <v>86</v>
      </c>
      <c r="B90" s="4" t="s">
        <v>115</v>
      </c>
      <c r="C90" s="4" t="s">
        <v>114</v>
      </c>
      <c r="D90" s="27"/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979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f t="shared" si="1"/>
        <v>979</v>
      </c>
      <c r="AK90" s="30"/>
      <c r="AL90" s="22">
        <v>15591</v>
      </c>
      <c r="AM90" s="30"/>
    </row>
    <row r="91" spans="1:39" hidden="1" x14ac:dyDescent="0.2">
      <c r="A91" s="4">
        <v>87</v>
      </c>
      <c r="B91" s="4" t="s">
        <v>116</v>
      </c>
      <c r="C91" s="4" t="s">
        <v>114</v>
      </c>
      <c r="D91" s="27"/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58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f t="shared" si="1"/>
        <v>58</v>
      </c>
      <c r="AK91" s="30"/>
      <c r="AL91" s="22">
        <v>15591</v>
      </c>
      <c r="AM91" s="30"/>
    </row>
    <row r="92" spans="1:39" hidden="1" x14ac:dyDescent="0.2">
      <c r="A92" s="4">
        <v>88</v>
      </c>
      <c r="B92" s="4" t="s">
        <v>117</v>
      </c>
      <c r="C92" s="4" t="s">
        <v>114</v>
      </c>
      <c r="D92" s="28"/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f t="shared" si="1"/>
        <v>0</v>
      </c>
      <c r="AK92" s="31"/>
      <c r="AL92" s="23">
        <v>15591</v>
      </c>
      <c r="AM92" s="31"/>
    </row>
    <row r="93" spans="1:39" hidden="1" x14ac:dyDescent="0.2">
      <c r="A93" s="4">
        <v>89</v>
      </c>
      <c r="B93" s="4" t="s">
        <v>118</v>
      </c>
      <c r="C93" s="4" t="s">
        <v>119</v>
      </c>
      <c r="D93" s="26">
        <v>3000</v>
      </c>
      <c r="E93" s="6">
        <v>0</v>
      </c>
      <c r="F93" s="6">
        <v>461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168</v>
      </c>
      <c r="M93" s="6">
        <v>289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690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f t="shared" si="1"/>
        <v>1608</v>
      </c>
      <c r="AK93" s="26">
        <f>SUM(AJ93:AJ96)</f>
        <v>1608</v>
      </c>
      <c r="AL93" s="21">
        <v>1392</v>
      </c>
      <c r="AM93" s="26">
        <f>D93-AK93</f>
        <v>1392</v>
      </c>
    </row>
    <row r="94" spans="1:39" hidden="1" x14ac:dyDescent="0.2">
      <c r="A94" s="4">
        <v>90</v>
      </c>
      <c r="B94" s="4" t="s">
        <v>120</v>
      </c>
      <c r="C94" s="4" t="s">
        <v>119</v>
      </c>
      <c r="D94" s="27"/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f t="shared" si="1"/>
        <v>0</v>
      </c>
      <c r="AK94" s="27"/>
      <c r="AL94" s="22">
        <v>1392</v>
      </c>
      <c r="AM94" s="27"/>
    </row>
    <row r="95" spans="1:39" hidden="1" x14ac:dyDescent="0.2">
      <c r="A95" s="4">
        <v>91</v>
      </c>
      <c r="B95" s="4" t="s">
        <v>121</v>
      </c>
      <c r="C95" s="4" t="s">
        <v>119</v>
      </c>
      <c r="D95" s="27"/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f t="shared" si="1"/>
        <v>0</v>
      </c>
      <c r="AK95" s="27"/>
      <c r="AL95" s="22">
        <v>1392</v>
      </c>
      <c r="AM95" s="27"/>
    </row>
    <row r="96" spans="1:39" hidden="1" x14ac:dyDescent="0.2">
      <c r="A96" s="4">
        <v>92</v>
      </c>
      <c r="B96" s="4" t="s">
        <v>122</v>
      </c>
      <c r="C96" s="4" t="s">
        <v>119</v>
      </c>
      <c r="D96" s="28"/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f t="shared" si="1"/>
        <v>0</v>
      </c>
      <c r="AK96" s="28"/>
      <c r="AL96" s="23">
        <v>1392</v>
      </c>
      <c r="AM96" s="28"/>
    </row>
    <row r="97" spans="1:39" hidden="1" x14ac:dyDescent="0.2">
      <c r="A97" s="4">
        <v>93</v>
      </c>
      <c r="B97" s="4" t="s">
        <v>123</v>
      </c>
      <c r="C97" s="4" t="s">
        <v>124</v>
      </c>
      <c r="D97" s="26">
        <v>11000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10694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f t="shared" si="1"/>
        <v>10694</v>
      </c>
      <c r="AK97" s="29">
        <f>SUM(AJ97:AJ100)</f>
        <v>10694</v>
      </c>
      <c r="AL97" s="21">
        <v>306</v>
      </c>
      <c r="AM97" s="29">
        <f>D97-AK97</f>
        <v>306</v>
      </c>
    </row>
    <row r="98" spans="1:39" hidden="1" x14ac:dyDescent="0.2">
      <c r="A98" s="4">
        <v>94</v>
      </c>
      <c r="B98" s="4" t="s">
        <v>125</v>
      </c>
      <c r="C98" s="4" t="s">
        <v>124</v>
      </c>
      <c r="D98" s="27"/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f t="shared" si="1"/>
        <v>0</v>
      </c>
      <c r="AK98" s="30"/>
      <c r="AL98" s="22">
        <v>306</v>
      </c>
      <c r="AM98" s="30"/>
    </row>
    <row r="99" spans="1:39" hidden="1" x14ac:dyDescent="0.2">
      <c r="A99" s="4">
        <v>95</v>
      </c>
      <c r="B99" s="4" t="s">
        <v>126</v>
      </c>
      <c r="C99" s="4" t="s">
        <v>124</v>
      </c>
      <c r="D99" s="27"/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f t="shared" si="1"/>
        <v>0</v>
      </c>
      <c r="AK99" s="30"/>
      <c r="AL99" s="22">
        <v>306</v>
      </c>
      <c r="AM99" s="30"/>
    </row>
    <row r="100" spans="1:39" hidden="1" x14ac:dyDescent="0.2">
      <c r="A100" s="4">
        <v>96</v>
      </c>
      <c r="B100" s="4" t="s">
        <v>127</v>
      </c>
      <c r="C100" s="4" t="s">
        <v>124</v>
      </c>
      <c r="D100" s="28"/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f t="shared" si="1"/>
        <v>0</v>
      </c>
      <c r="AK100" s="31"/>
      <c r="AL100" s="23">
        <v>306</v>
      </c>
      <c r="AM100" s="31"/>
    </row>
    <row r="101" spans="1:39" hidden="1" x14ac:dyDescent="0.2">
      <c r="A101" s="4">
        <v>97</v>
      </c>
      <c r="B101" s="4" t="s">
        <v>128</v>
      </c>
      <c r="C101" s="4" t="s">
        <v>129</v>
      </c>
      <c r="D101" s="26">
        <v>2000</v>
      </c>
      <c r="E101" s="6">
        <v>0</v>
      </c>
      <c r="F101" s="6">
        <v>1045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39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196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f t="shared" si="1"/>
        <v>1280</v>
      </c>
      <c r="AK101" s="26">
        <f>SUM(AJ101:AJ104)</f>
        <v>1280</v>
      </c>
      <c r="AL101" s="21">
        <v>720</v>
      </c>
      <c r="AM101" s="26">
        <f>D101-AK101</f>
        <v>720</v>
      </c>
    </row>
    <row r="102" spans="1:39" hidden="1" x14ac:dyDescent="0.2">
      <c r="A102" s="4">
        <v>98</v>
      </c>
      <c r="B102" s="4" t="s">
        <v>130</v>
      </c>
      <c r="C102" s="4" t="s">
        <v>129</v>
      </c>
      <c r="D102" s="27"/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f t="shared" si="1"/>
        <v>0</v>
      </c>
      <c r="AK102" s="27"/>
      <c r="AL102" s="22">
        <v>720</v>
      </c>
      <c r="AM102" s="27"/>
    </row>
    <row r="103" spans="1:39" hidden="1" x14ac:dyDescent="0.2">
      <c r="A103" s="4">
        <v>99</v>
      </c>
      <c r="B103" s="4" t="s">
        <v>131</v>
      </c>
      <c r="C103" s="4" t="s">
        <v>129</v>
      </c>
      <c r="D103" s="27"/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f t="shared" si="1"/>
        <v>0</v>
      </c>
      <c r="AK103" s="27"/>
      <c r="AL103" s="22">
        <v>720</v>
      </c>
      <c r="AM103" s="27"/>
    </row>
    <row r="104" spans="1:39" hidden="1" x14ac:dyDescent="0.2">
      <c r="A104" s="4">
        <v>100</v>
      </c>
      <c r="B104" s="4" t="s">
        <v>132</v>
      </c>
      <c r="C104" s="4" t="s">
        <v>129</v>
      </c>
      <c r="D104" s="28"/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f t="shared" si="1"/>
        <v>0</v>
      </c>
      <c r="AK104" s="28"/>
      <c r="AL104" s="23">
        <v>720</v>
      </c>
      <c r="AM104" s="28"/>
    </row>
    <row r="105" spans="1:39" hidden="1" x14ac:dyDescent="0.2">
      <c r="A105" s="4">
        <v>101</v>
      </c>
      <c r="B105" s="4" t="s">
        <v>133</v>
      </c>
      <c r="C105" s="4" t="s">
        <v>134</v>
      </c>
      <c r="D105" s="26">
        <v>68000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998</v>
      </c>
      <c r="AH105" s="5">
        <v>45908</v>
      </c>
      <c r="AI105" s="5">
        <v>0</v>
      </c>
      <c r="AJ105" s="5">
        <f t="shared" si="1"/>
        <v>46906</v>
      </c>
      <c r="AK105" s="29">
        <f>SUM(AJ105:AJ108)</f>
        <v>63783</v>
      </c>
      <c r="AL105" s="21">
        <v>4217</v>
      </c>
      <c r="AM105" s="29">
        <f>D105-AK105</f>
        <v>4217</v>
      </c>
    </row>
    <row r="106" spans="1:39" hidden="1" x14ac:dyDescent="0.2">
      <c r="A106" s="4">
        <v>102</v>
      </c>
      <c r="B106" s="4" t="s">
        <v>135</v>
      </c>
      <c r="C106" s="4" t="s">
        <v>134</v>
      </c>
      <c r="D106" s="27"/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5054</v>
      </c>
      <c r="AI106" s="5">
        <v>0</v>
      </c>
      <c r="AJ106" s="5">
        <f t="shared" si="1"/>
        <v>5054</v>
      </c>
      <c r="AK106" s="30"/>
      <c r="AL106" s="22">
        <v>4217</v>
      </c>
      <c r="AM106" s="30"/>
    </row>
    <row r="107" spans="1:39" hidden="1" x14ac:dyDescent="0.2">
      <c r="A107" s="4">
        <v>103</v>
      </c>
      <c r="B107" s="4" t="s">
        <v>136</v>
      </c>
      <c r="C107" s="4" t="s">
        <v>134</v>
      </c>
      <c r="D107" s="27"/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10540</v>
      </c>
      <c r="AI107" s="5">
        <v>0</v>
      </c>
      <c r="AJ107" s="5">
        <f t="shared" si="1"/>
        <v>10540</v>
      </c>
      <c r="AK107" s="30"/>
      <c r="AL107" s="22">
        <v>4217</v>
      </c>
      <c r="AM107" s="30"/>
    </row>
    <row r="108" spans="1:39" hidden="1" x14ac:dyDescent="0.2">
      <c r="A108" s="4">
        <v>104</v>
      </c>
      <c r="B108" s="4" t="s">
        <v>137</v>
      </c>
      <c r="C108" s="4" t="s">
        <v>134</v>
      </c>
      <c r="D108" s="28"/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1283</v>
      </c>
      <c r="AI108" s="5">
        <v>0</v>
      </c>
      <c r="AJ108" s="5">
        <f t="shared" si="1"/>
        <v>1283</v>
      </c>
      <c r="AK108" s="31"/>
      <c r="AL108" s="23">
        <v>4217</v>
      </c>
      <c r="AM108" s="31"/>
    </row>
    <row r="109" spans="1:39" x14ac:dyDescent="0.2">
      <c r="A109" s="4">
        <v>105</v>
      </c>
      <c r="B109" s="4" t="s">
        <v>138</v>
      </c>
      <c r="C109" s="4" t="s">
        <v>14</v>
      </c>
      <c r="D109" s="2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89</v>
      </c>
      <c r="N109" s="6">
        <v>0</v>
      </c>
      <c r="O109" s="6">
        <v>4141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-737</v>
      </c>
      <c r="AI109" s="6">
        <v>0</v>
      </c>
      <c r="AJ109" s="6">
        <f t="shared" si="1"/>
        <v>3493</v>
      </c>
      <c r="AK109" s="26">
        <f>SUM(AJ109:AJ112)</f>
        <v>3336</v>
      </c>
      <c r="AL109" s="21">
        <v>-3336</v>
      </c>
      <c r="AM109" s="26">
        <f>D109-AK109</f>
        <v>-3336</v>
      </c>
    </row>
    <row r="110" spans="1:39" x14ac:dyDescent="0.2">
      <c r="A110" s="4">
        <v>106</v>
      </c>
      <c r="B110" s="4" t="s">
        <v>139</v>
      </c>
      <c r="C110" s="4" t="s">
        <v>14</v>
      </c>
      <c r="D110" s="27"/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-49</v>
      </c>
      <c r="AI110" s="6">
        <v>0</v>
      </c>
      <c r="AJ110" s="6">
        <f t="shared" si="1"/>
        <v>-49</v>
      </c>
      <c r="AK110" s="27"/>
      <c r="AL110" s="22">
        <v>-3336</v>
      </c>
      <c r="AM110" s="27"/>
    </row>
    <row r="111" spans="1:39" x14ac:dyDescent="0.2">
      <c r="A111" s="4">
        <v>107</v>
      </c>
      <c r="B111" s="4" t="s">
        <v>140</v>
      </c>
      <c r="C111" s="4" t="s">
        <v>14</v>
      </c>
      <c r="D111" s="27"/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-108</v>
      </c>
      <c r="AI111" s="6">
        <v>0</v>
      </c>
      <c r="AJ111" s="6">
        <f t="shared" si="1"/>
        <v>-108</v>
      </c>
      <c r="AK111" s="27"/>
      <c r="AL111" s="22">
        <v>-3336</v>
      </c>
      <c r="AM111" s="27"/>
    </row>
    <row r="112" spans="1:39" x14ac:dyDescent="0.2">
      <c r="A112" s="4">
        <v>108</v>
      </c>
      <c r="B112" s="4" t="s">
        <v>141</v>
      </c>
      <c r="C112" s="4" t="s">
        <v>14</v>
      </c>
      <c r="D112" s="28"/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f t="shared" si="1"/>
        <v>0</v>
      </c>
      <c r="AK112" s="28"/>
      <c r="AL112" s="23">
        <v>-3336</v>
      </c>
      <c r="AM112" s="28"/>
    </row>
    <row r="113" spans="1:39" hidden="1" x14ac:dyDescent="0.2">
      <c r="A113" s="4">
        <v>109</v>
      </c>
      <c r="B113" s="4" t="s">
        <v>142</v>
      </c>
      <c r="C113" s="4" t="s">
        <v>143</v>
      </c>
      <c r="D113" s="26">
        <v>500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f t="shared" si="1"/>
        <v>0</v>
      </c>
      <c r="AK113" s="29">
        <f>SUM(AJ113:AJ116)</f>
        <v>0</v>
      </c>
      <c r="AL113" s="21">
        <v>500</v>
      </c>
      <c r="AM113" s="29">
        <f>D113-AK113</f>
        <v>500</v>
      </c>
    </row>
    <row r="114" spans="1:39" hidden="1" x14ac:dyDescent="0.2">
      <c r="A114" s="4">
        <v>110</v>
      </c>
      <c r="B114" s="4" t="s">
        <v>144</v>
      </c>
      <c r="C114" s="4" t="s">
        <v>143</v>
      </c>
      <c r="D114" s="27"/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f t="shared" si="1"/>
        <v>0</v>
      </c>
      <c r="AK114" s="30"/>
      <c r="AL114" s="22">
        <v>500</v>
      </c>
      <c r="AM114" s="30"/>
    </row>
    <row r="115" spans="1:39" hidden="1" x14ac:dyDescent="0.2">
      <c r="A115" s="4">
        <v>111</v>
      </c>
      <c r="B115" s="4" t="s">
        <v>145</v>
      </c>
      <c r="C115" s="4" t="s">
        <v>143</v>
      </c>
      <c r="D115" s="27"/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f t="shared" si="1"/>
        <v>0</v>
      </c>
      <c r="AK115" s="30"/>
      <c r="AL115" s="22">
        <v>500</v>
      </c>
      <c r="AM115" s="30"/>
    </row>
    <row r="116" spans="1:39" hidden="1" x14ac:dyDescent="0.2">
      <c r="A116" s="4">
        <v>112</v>
      </c>
      <c r="B116" s="4" t="s">
        <v>146</v>
      </c>
      <c r="C116" s="4" t="s">
        <v>143</v>
      </c>
      <c r="D116" s="28"/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f t="shared" si="1"/>
        <v>0</v>
      </c>
      <c r="AK116" s="31"/>
      <c r="AL116" s="23">
        <v>500</v>
      </c>
      <c r="AM116" s="31"/>
    </row>
    <row r="117" spans="1:39" hidden="1" x14ac:dyDescent="0.2">
      <c r="A117" s="4">
        <v>113</v>
      </c>
      <c r="B117" s="4" t="s">
        <v>147</v>
      </c>
      <c r="C117" s="4" t="s">
        <v>148</v>
      </c>
      <c r="D117" s="26">
        <v>1000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627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f t="shared" si="1"/>
        <v>627</v>
      </c>
      <c r="AK117" s="26">
        <f>SUM(AJ117:AJ120)</f>
        <v>963</v>
      </c>
      <c r="AL117" s="21">
        <v>37</v>
      </c>
      <c r="AM117" s="26">
        <f>D117-AK117</f>
        <v>37</v>
      </c>
    </row>
    <row r="118" spans="1:39" hidden="1" x14ac:dyDescent="0.2">
      <c r="A118" s="4">
        <v>114</v>
      </c>
      <c r="B118" s="4" t="s">
        <v>149</v>
      </c>
      <c r="C118" s="4" t="s">
        <v>148</v>
      </c>
      <c r="D118" s="27"/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336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f t="shared" si="1"/>
        <v>336</v>
      </c>
      <c r="AK118" s="27"/>
      <c r="AL118" s="22">
        <v>37</v>
      </c>
      <c r="AM118" s="27"/>
    </row>
    <row r="119" spans="1:39" hidden="1" x14ac:dyDescent="0.2">
      <c r="A119" s="4">
        <v>115</v>
      </c>
      <c r="B119" s="4" t="s">
        <v>150</v>
      </c>
      <c r="C119" s="4" t="s">
        <v>148</v>
      </c>
      <c r="D119" s="27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f t="shared" si="1"/>
        <v>0</v>
      </c>
      <c r="AK119" s="27"/>
      <c r="AL119" s="22">
        <v>37</v>
      </c>
      <c r="AM119" s="27"/>
    </row>
    <row r="120" spans="1:39" hidden="1" x14ac:dyDescent="0.2">
      <c r="A120" s="4">
        <v>116</v>
      </c>
      <c r="B120" s="4" t="s">
        <v>151</v>
      </c>
      <c r="C120" s="4" t="s">
        <v>148</v>
      </c>
      <c r="D120" s="28"/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f t="shared" si="1"/>
        <v>0</v>
      </c>
      <c r="AK120" s="28"/>
      <c r="AL120" s="23">
        <v>37</v>
      </c>
      <c r="AM120" s="28"/>
    </row>
    <row r="121" spans="1:39" hidden="1" x14ac:dyDescent="0.2">
      <c r="A121" s="4">
        <v>117</v>
      </c>
      <c r="B121" s="4" t="s">
        <v>152</v>
      </c>
      <c r="C121" s="4" t="s">
        <v>153</v>
      </c>
      <c r="D121" s="26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f t="shared" si="1"/>
        <v>0</v>
      </c>
      <c r="AK121" s="29">
        <f>SUM(AJ121:AJ124)</f>
        <v>0</v>
      </c>
      <c r="AL121" s="21">
        <v>0</v>
      </c>
      <c r="AM121" s="29">
        <f>D121-AK121</f>
        <v>0</v>
      </c>
    </row>
    <row r="122" spans="1:39" hidden="1" x14ac:dyDescent="0.2">
      <c r="A122" s="4">
        <v>118</v>
      </c>
      <c r="B122" s="4" t="s">
        <v>154</v>
      </c>
      <c r="C122" s="4" t="s">
        <v>153</v>
      </c>
      <c r="D122" s="27"/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f t="shared" si="1"/>
        <v>0</v>
      </c>
      <c r="AK122" s="30"/>
      <c r="AL122" s="22">
        <v>0</v>
      </c>
      <c r="AM122" s="30"/>
    </row>
    <row r="123" spans="1:39" hidden="1" x14ac:dyDescent="0.2">
      <c r="A123" s="4">
        <v>119</v>
      </c>
      <c r="B123" s="4" t="s">
        <v>155</v>
      </c>
      <c r="C123" s="4" t="s">
        <v>153</v>
      </c>
      <c r="D123" s="27"/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f t="shared" si="1"/>
        <v>0</v>
      </c>
      <c r="AK123" s="30"/>
      <c r="AL123" s="22">
        <v>0</v>
      </c>
      <c r="AM123" s="30"/>
    </row>
    <row r="124" spans="1:39" hidden="1" x14ac:dyDescent="0.2">
      <c r="A124" s="4">
        <v>120</v>
      </c>
      <c r="B124" s="4" t="s">
        <v>156</v>
      </c>
      <c r="C124" s="4" t="s">
        <v>153</v>
      </c>
      <c r="D124" s="28"/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f t="shared" si="1"/>
        <v>0</v>
      </c>
      <c r="AK124" s="31"/>
      <c r="AL124" s="23">
        <v>0</v>
      </c>
      <c r="AM124" s="31"/>
    </row>
    <row r="125" spans="1:39" hidden="1" x14ac:dyDescent="0.2">
      <c r="A125" s="4">
        <v>121</v>
      </c>
      <c r="B125" s="4" t="s">
        <v>157</v>
      </c>
      <c r="C125" s="4" t="s">
        <v>158</v>
      </c>
      <c r="D125" s="26">
        <v>1200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f t="shared" si="1"/>
        <v>0</v>
      </c>
      <c r="AK125" s="26">
        <f>SUM(AJ125:AJ128)</f>
        <v>67</v>
      </c>
      <c r="AL125" s="21">
        <v>1133</v>
      </c>
      <c r="AM125" s="26">
        <f>D125-AK125</f>
        <v>1133</v>
      </c>
    </row>
    <row r="126" spans="1:39" hidden="1" x14ac:dyDescent="0.2">
      <c r="A126" s="4">
        <v>122</v>
      </c>
      <c r="B126" s="4" t="s">
        <v>159</v>
      </c>
      <c r="C126" s="4" t="s">
        <v>158</v>
      </c>
      <c r="D126" s="27"/>
      <c r="E126" s="6">
        <v>0</v>
      </c>
      <c r="F126" s="6">
        <v>0</v>
      </c>
      <c r="G126" s="6">
        <v>0</v>
      </c>
      <c r="H126" s="6">
        <v>67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f t="shared" si="1"/>
        <v>67</v>
      </c>
      <c r="AK126" s="27"/>
      <c r="AL126" s="22">
        <v>1133</v>
      </c>
      <c r="AM126" s="27"/>
    </row>
    <row r="127" spans="1:39" hidden="1" x14ac:dyDescent="0.2">
      <c r="A127" s="4">
        <v>123</v>
      </c>
      <c r="B127" s="4" t="s">
        <v>160</v>
      </c>
      <c r="C127" s="4" t="s">
        <v>158</v>
      </c>
      <c r="D127" s="27"/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f t="shared" si="1"/>
        <v>0</v>
      </c>
      <c r="AK127" s="27"/>
      <c r="AL127" s="22">
        <v>1133</v>
      </c>
      <c r="AM127" s="27"/>
    </row>
    <row r="128" spans="1:39" hidden="1" x14ac:dyDescent="0.2">
      <c r="A128" s="4">
        <v>124</v>
      </c>
      <c r="B128" s="4" t="s">
        <v>161</v>
      </c>
      <c r="C128" s="4" t="s">
        <v>158</v>
      </c>
      <c r="D128" s="28"/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f t="shared" si="1"/>
        <v>0</v>
      </c>
      <c r="AK128" s="28"/>
      <c r="AL128" s="23">
        <v>1133</v>
      </c>
      <c r="AM128" s="28"/>
    </row>
    <row r="129" spans="1:39" hidden="1" x14ac:dyDescent="0.2">
      <c r="A129" s="4">
        <v>125</v>
      </c>
      <c r="B129" s="4" t="s">
        <v>162</v>
      </c>
      <c r="C129" s="4" t="s">
        <v>163</v>
      </c>
      <c r="D129" s="26">
        <v>5500</v>
      </c>
      <c r="E129" s="5">
        <v>0</v>
      </c>
      <c r="F129" s="5">
        <v>626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583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705</v>
      </c>
      <c r="W129" s="5">
        <v>0</v>
      </c>
      <c r="X129" s="5">
        <v>0</v>
      </c>
      <c r="Y129" s="5">
        <v>0</v>
      </c>
      <c r="Z129" s="5">
        <v>0</v>
      </c>
      <c r="AA129" s="5">
        <v>541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f t="shared" si="1"/>
        <v>2455</v>
      </c>
      <c r="AK129" s="29">
        <f>SUM(AJ129:AJ132)</f>
        <v>3771</v>
      </c>
      <c r="AL129" s="21">
        <v>1729</v>
      </c>
      <c r="AM129" s="29">
        <f>D129-AK129</f>
        <v>1729</v>
      </c>
    </row>
    <row r="130" spans="1:39" hidden="1" x14ac:dyDescent="0.2">
      <c r="A130" s="4">
        <v>126</v>
      </c>
      <c r="B130" s="4" t="s">
        <v>164</v>
      </c>
      <c r="C130" s="4" t="s">
        <v>163</v>
      </c>
      <c r="D130" s="27"/>
      <c r="E130" s="5">
        <v>0</v>
      </c>
      <c r="F130" s="5">
        <v>0</v>
      </c>
      <c r="G130" s="5">
        <v>0</v>
      </c>
      <c r="H130" s="5">
        <v>0</v>
      </c>
      <c r="I130" s="5">
        <v>414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386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16</v>
      </c>
      <c r="AA130" s="5">
        <v>500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f t="shared" si="1"/>
        <v>1316</v>
      </c>
      <c r="AK130" s="30"/>
      <c r="AL130" s="22">
        <v>1729</v>
      </c>
      <c r="AM130" s="30"/>
    </row>
    <row r="131" spans="1:39" hidden="1" x14ac:dyDescent="0.2">
      <c r="A131" s="4">
        <v>127</v>
      </c>
      <c r="B131" s="4" t="s">
        <v>165</v>
      </c>
      <c r="C131" s="4" t="s">
        <v>163</v>
      </c>
      <c r="D131" s="27"/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f t="shared" si="1"/>
        <v>0</v>
      </c>
      <c r="AK131" s="30"/>
      <c r="AL131" s="22">
        <v>1729</v>
      </c>
      <c r="AM131" s="30"/>
    </row>
    <row r="132" spans="1:39" hidden="1" x14ac:dyDescent="0.2">
      <c r="A132" s="4">
        <v>128</v>
      </c>
      <c r="B132" s="4" t="s">
        <v>166</v>
      </c>
      <c r="C132" s="4" t="s">
        <v>163</v>
      </c>
      <c r="D132" s="28"/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f t="shared" si="1"/>
        <v>0</v>
      </c>
      <c r="AK132" s="31"/>
      <c r="AL132" s="23">
        <v>1729</v>
      </c>
      <c r="AM132" s="31"/>
    </row>
    <row r="133" spans="1:39" x14ac:dyDescent="0.2">
      <c r="A133" s="4">
        <v>129</v>
      </c>
      <c r="B133" s="4" t="s">
        <v>167</v>
      </c>
      <c r="C133" s="4" t="s">
        <v>168</v>
      </c>
      <c r="D133" s="26">
        <v>3000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572</v>
      </c>
      <c r="O133" s="6">
        <v>0</v>
      </c>
      <c r="P133" s="6">
        <v>101</v>
      </c>
      <c r="Q133" s="6">
        <v>0</v>
      </c>
      <c r="R133" s="6">
        <v>0</v>
      </c>
      <c r="S133" s="6">
        <v>0</v>
      </c>
      <c r="T133" s="6">
        <v>281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168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534</v>
      </c>
      <c r="AH133" s="6">
        <v>0</v>
      </c>
      <c r="AI133" s="6">
        <v>0</v>
      </c>
      <c r="AJ133" s="6">
        <f t="shared" ref="AJ133:AJ196" si="2">SUM(E133:AI133)</f>
        <v>1656</v>
      </c>
      <c r="AK133" s="26">
        <f>SUM(AJ133:AJ136)</f>
        <v>8892</v>
      </c>
      <c r="AL133" s="21">
        <v>-5892</v>
      </c>
      <c r="AM133" s="26">
        <f>D133-AK133</f>
        <v>-5892</v>
      </c>
    </row>
    <row r="134" spans="1:39" x14ac:dyDescent="0.2">
      <c r="A134" s="4">
        <v>130</v>
      </c>
      <c r="B134" s="4" t="s">
        <v>169</v>
      </c>
      <c r="C134" s="4" t="s">
        <v>168</v>
      </c>
      <c r="D134" s="27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17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54</v>
      </c>
      <c r="AA134" s="6">
        <v>962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6203</v>
      </c>
      <c r="AH134" s="6">
        <v>0</v>
      </c>
      <c r="AI134" s="6">
        <v>0</v>
      </c>
      <c r="AJ134" s="6">
        <f t="shared" si="2"/>
        <v>7236</v>
      </c>
      <c r="AK134" s="27"/>
      <c r="AL134" s="22">
        <v>-5892</v>
      </c>
      <c r="AM134" s="27"/>
    </row>
    <row r="135" spans="1:39" x14ac:dyDescent="0.2">
      <c r="A135" s="4">
        <v>131</v>
      </c>
      <c r="B135" s="4" t="s">
        <v>170</v>
      </c>
      <c r="C135" s="4" t="s">
        <v>168</v>
      </c>
      <c r="D135" s="27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f t="shared" si="2"/>
        <v>0</v>
      </c>
      <c r="AK135" s="27"/>
      <c r="AL135" s="22">
        <v>-5892</v>
      </c>
      <c r="AM135" s="27"/>
    </row>
    <row r="136" spans="1:39" x14ac:dyDescent="0.2">
      <c r="A136" s="4">
        <v>132</v>
      </c>
      <c r="B136" s="4" t="s">
        <v>171</v>
      </c>
      <c r="C136" s="4" t="s">
        <v>168</v>
      </c>
      <c r="D136" s="28"/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f t="shared" si="2"/>
        <v>0</v>
      </c>
      <c r="AK136" s="28"/>
      <c r="AL136" s="23">
        <v>-5892</v>
      </c>
      <c r="AM136" s="28"/>
    </row>
    <row r="137" spans="1:39" x14ac:dyDescent="0.2">
      <c r="A137" s="4">
        <v>133</v>
      </c>
      <c r="B137" s="4" t="s">
        <v>172</v>
      </c>
      <c r="C137" s="4" t="s">
        <v>173</v>
      </c>
      <c r="D137" s="26">
        <v>1000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35</v>
      </c>
      <c r="O137" s="5">
        <v>243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140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f t="shared" si="2"/>
        <v>418</v>
      </c>
      <c r="AK137" s="29">
        <f>SUM(AJ137:AJ148)</f>
        <v>2704</v>
      </c>
      <c r="AL137" s="21">
        <v>-1704</v>
      </c>
      <c r="AM137" s="29">
        <f>D137-AK137</f>
        <v>-1704</v>
      </c>
    </row>
    <row r="138" spans="1:39" x14ac:dyDescent="0.2">
      <c r="A138" s="4">
        <v>134</v>
      </c>
      <c r="B138" s="4" t="s">
        <v>174</v>
      </c>
      <c r="C138" s="4" t="s">
        <v>173</v>
      </c>
      <c r="D138" s="27"/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1762</v>
      </c>
      <c r="O138" s="5">
        <v>148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f t="shared" si="2"/>
        <v>1910</v>
      </c>
      <c r="AK138" s="30"/>
      <c r="AL138" s="22">
        <v>-1704</v>
      </c>
      <c r="AM138" s="30"/>
    </row>
    <row r="139" spans="1:39" x14ac:dyDescent="0.2">
      <c r="A139" s="4">
        <v>135</v>
      </c>
      <c r="B139" s="4" t="s">
        <v>175</v>
      </c>
      <c r="C139" s="4" t="s">
        <v>173</v>
      </c>
      <c r="D139" s="27"/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148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f t="shared" si="2"/>
        <v>148</v>
      </c>
      <c r="AK139" s="30"/>
      <c r="AL139" s="22">
        <v>-1704</v>
      </c>
      <c r="AM139" s="30"/>
    </row>
    <row r="140" spans="1:39" x14ac:dyDescent="0.2">
      <c r="A140" s="4">
        <v>136</v>
      </c>
      <c r="B140" s="4" t="s">
        <v>176</v>
      </c>
      <c r="C140" s="4" t="s">
        <v>173</v>
      </c>
      <c r="D140" s="27"/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114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114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f t="shared" si="2"/>
        <v>228</v>
      </c>
      <c r="AK140" s="30"/>
      <c r="AL140" s="23">
        <v>-1704</v>
      </c>
      <c r="AM140" s="30"/>
    </row>
    <row r="141" spans="1:39" hidden="1" x14ac:dyDescent="0.2">
      <c r="A141" s="4">
        <v>137</v>
      </c>
      <c r="B141" s="4" t="s">
        <v>177</v>
      </c>
      <c r="C141" s="4" t="s">
        <v>178</v>
      </c>
      <c r="D141" s="27"/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f t="shared" si="2"/>
        <v>0</v>
      </c>
      <c r="AK141" s="30"/>
      <c r="AL141" s="21">
        <v>0</v>
      </c>
      <c r="AM141" s="30"/>
    </row>
    <row r="142" spans="1:39" hidden="1" x14ac:dyDescent="0.2">
      <c r="A142" s="4">
        <v>138</v>
      </c>
      <c r="B142" s="4" t="s">
        <v>179</v>
      </c>
      <c r="C142" s="4" t="s">
        <v>178</v>
      </c>
      <c r="D142" s="27"/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f t="shared" si="2"/>
        <v>0</v>
      </c>
      <c r="AK142" s="30"/>
      <c r="AL142" s="22">
        <v>0</v>
      </c>
      <c r="AM142" s="30"/>
    </row>
    <row r="143" spans="1:39" hidden="1" x14ac:dyDescent="0.2">
      <c r="A143" s="4">
        <v>139</v>
      </c>
      <c r="B143" s="4" t="s">
        <v>180</v>
      </c>
      <c r="C143" s="4" t="s">
        <v>178</v>
      </c>
      <c r="D143" s="27"/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f t="shared" si="2"/>
        <v>0</v>
      </c>
      <c r="AK143" s="30"/>
      <c r="AL143" s="22">
        <v>0</v>
      </c>
      <c r="AM143" s="30"/>
    </row>
    <row r="144" spans="1:39" hidden="1" x14ac:dyDescent="0.2">
      <c r="A144" s="4">
        <v>140</v>
      </c>
      <c r="B144" s="4" t="s">
        <v>181</v>
      </c>
      <c r="C144" s="4" t="s">
        <v>178</v>
      </c>
      <c r="D144" s="27"/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f t="shared" si="2"/>
        <v>0</v>
      </c>
      <c r="AK144" s="30"/>
      <c r="AL144" s="23">
        <v>0</v>
      </c>
      <c r="AM144" s="30"/>
    </row>
    <row r="145" spans="1:39" hidden="1" x14ac:dyDescent="0.2">
      <c r="A145" s="4">
        <v>141</v>
      </c>
      <c r="B145" s="4" t="s">
        <v>182</v>
      </c>
      <c r="C145" s="4" t="s">
        <v>183</v>
      </c>
      <c r="D145" s="27"/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f t="shared" si="2"/>
        <v>0</v>
      </c>
      <c r="AK145" s="30"/>
      <c r="AL145" s="21">
        <v>0</v>
      </c>
      <c r="AM145" s="30"/>
    </row>
    <row r="146" spans="1:39" hidden="1" x14ac:dyDescent="0.2">
      <c r="A146" s="4">
        <v>142</v>
      </c>
      <c r="B146" s="4" t="s">
        <v>184</v>
      </c>
      <c r="C146" s="4" t="s">
        <v>183</v>
      </c>
      <c r="D146" s="27"/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f t="shared" si="2"/>
        <v>0</v>
      </c>
      <c r="AK146" s="30"/>
      <c r="AL146" s="22">
        <v>0</v>
      </c>
      <c r="AM146" s="30"/>
    </row>
    <row r="147" spans="1:39" hidden="1" x14ac:dyDescent="0.2">
      <c r="A147" s="4">
        <v>143</v>
      </c>
      <c r="B147" s="4" t="s">
        <v>185</v>
      </c>
      <c r="C147" s="4" t="s">
        <v>183</v>
      </c>
      <c r="D147" s="27"/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f t="shared" si="2"/>
        <v>0</v>
      </c>
      <c r="AK147" s="30"/>
      <c r="AL147" s="22">
        <v>0</v>
      </c>
      <c r="AM147" s="30"/>
    </row>
    <row r="148" spans="1:39" hidden="1" x14ac:dyDescent="0.2">
      <c r="A148" s="4">
        <v>144</v>
      </c>
      <c r="B148" s="4" t="s">
        <v>186</v>
      </c>
      <c r="C148" s="4" t="s">
        <v>183</v>
      </c>
      <c r="D148" s="28"/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f t="shared" si="2"/>
        <v>0</v>
      </c>
      <c r="AK148" s="31"/>
      <c r="AL148" s="23">
        <v>0</v>
      </c>
      <c r="AM148" s="31"/>
    </row>
    <row r="149" spans="1:39" hidden="1" x14ac:dyDescent="0.2">
      <c r="A149" s="4">
        <v>145</v>
      </c>
      <c r="B149" s="4" t="s">
        <v>187</v>
      </c>
      <c r="C149" s="4" t="s">
        <v>188</v>
      </c>
      <c r="D149" s="26">
        <v>20000</v>
      </c>
      <c r="E149" s="6">
        <v>0</v>
      </c>
      <c r="F149" s="6">
        <v>0</v>
      </c>
      <c r="G149" s="6">
        <v>0</v>
      </c>
      <c r="H149" s="6">
        <v>0</v>
      </c>
      <c r="I149" s="6">
        <v>468</v>
      </c>
      <c r="J149" s="6">
        <v>0</v>
      </c>
      <c r="K149" s="6">
        <v>0</v>
      </c>
      <c r="L149" s="6">
        <v>0</v>
      </c>
      <c r="M149" s="6">
        <v>0</v>
      </c>
      <c r="N149" s="6">
        <v>259</v>
      </c>
      <c r="O149" s="6">
        <v>0</v>
      </c>
      <c r="P149" s="6">
        <v>468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963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441</v>
      </c>
      <c r="AE149" s="6">
        <v>0</v>
      </c>
      <c r="AF149" s="6">
        <v>0</v>
      </c>
      <c r="AG149" s="6">
        <v>498</v>
      </c>
      <c r="AH149" s="6">
        <v>0</v>
      </c>
      <c r="AI149" s="6">
        <v>0</v>
      </c>
      <c r="AJ149" s="6">
        <f t="shared" si="2"/>
        <v>3097</v>
      </c>
      <c r="AK149" s="26">
        <f>SUM(AJ149:AJ152)</f>
        <v>6359</v>
      </c>
      <c r="AL149" s="21">
        <v>13641</v>
      </c>
      <c r="AM149" s="26">
        <f>D149-AK149</f>
        <v>13641</v>
      </c>
    </row>
    <row r="150" spans="1:39" hidden="1" x14ac:dyDescent="0.2">
      <c r="A150" s="4">
        <v>146</v>
      </c>
      <c r="B150" s="4" t="s">
        <v>189</v>
      </c>
      <c r="C150" s="4" t="s">
        <v>188</v>
      </c>
      <c r="D150" s="27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953</v>
      </c>
      <c r="N150" s="6">
        <v>26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836</v>
      </c>
      <c r="AA150" s="6">
        <v>703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75</v>
      </c>
      <c r="AH150" s="6">
        <v>0</v>
      </c>
      <c r="AI150" s="6">
        <v>0</v>
      </c>
      <c r="AJ150" s="6">
        <f t="shared" si="2"/>
        <v>2593</v>
      </c>
      <c r="AK150" s="27"/>
      <c r="AL150" s="22">
        <v>13641</v>
      </c>
      <c r="AM150" s="27"/>
    </row>
    <row r="151" spans="1:39" hidden="1" x14ac:dyDescent="0.2">
      <c r="A151" s="4">
        <v>147</v>
      </c>
      <c r="B151" s="4" t="s">
        <v>190</v>
      </c>
      <c r="C151" s="4" t="s">
        <v>188</v>
      </c>
      <c r="D151" s="27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f t="shared" si="2"/>
        <v>0</v>
      </c>
      <c r="AK151" s="27"/>
      <c r="AL151" s="22">
        <v>13641</v>
      </c>
      <c r="AM151" s="27"/>
    </row>
    <row r="152" spans="1:39" hidden="1" x14ac:dyDescent="0.2">
      <c r="A152" s="4">
        <v>148</v>
      </c>
      <c r="B152" s="4" t="s">
        <v>191</v>
      </c>
      <c r="C152" s="4" t="s">
        <v>188</v>
      </c>
      <c r="D152" s="28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669</v>
      </c>
      <c r="AH152" s="6">
        <v>0</v>
      </c>
      <c r="AI152" s="6">
        <v>0</v>
      </c>
      <c r="AJ152" s="6">
        <f t="shared" si="2"/>
        <v>669</v>
      </c>
      <c r="AK152" s="28"/>
      <c r="AL152" s="23">
        <v>13641</v>
      </c>
      <c r="AM152" s="28"/>
    </row>
    <row r="153" spans="1:39" hidden="1" x14ac:dyDescent="0.2">
      <c r="A153" s="4">
        <v>149</v>
      </c>
      <c r="B153" s="4" t="s">
        <v>192</v>
      </c>
      <c r="C153" s="4" t="s">
        <v>193</v>
      </c>
      <c r="D153" s="26">
        <v>3000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59</v>
      </c>
      <c r="O153" s="5">
        <v>0</v>
      </c>
      <c r="P153" s="5">
        <v>0</v>
      </c>
      <c r="Q153" s="5">
        <v>0</v>
      </c>
      <c r="R153" s="5">
        <v>0</v>
      </c>
      <c r="S153" s="5">
        <v>202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226</v>
      </c>
      <c r="AH153" s="5">
        <v>0</v>
      </c>
      <c r="AI153" s="5">
        <v>0</v>
      </c>
      <c r="AJ153" s="5">
        <f t="shared" si="2"/>
        <v>487</v>
      </c>
      <c r="AK153" s="29">
        <f>SUM(AJ153:AJ156)</f>
        <v>1050</v>
      </c>
      <c r="AL153" s="21">
        <v>1950</v>
      </c>
      <c r="AM153" s="29">
        <f>D153-AK153</f>
        <v>1950</v>
      </c>
    </row>
    <row r="154" spans="1:39" hidden="1" x14ac:dyDescent="0.2">
      <c r="A154" s="4">
        <v>150</v>
      </c>
      <c r="B154" s="4" t="s">
        <v>194</v>
      </c>
      <c r="C154" s="4" t="s">
        <v>193</v>
      </c>
      <c r="D154" s="27"/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202</v>
      </c>
      <c r="M154" s="5">
        <v>65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180</v>
      </c>
      <c r="AA154" s="5">
        <v>116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f t="shared" si="2"/>
        <v>563</v>
      </c>
      <c r="AK154" s="30"/>
      <c r="AL154" s="22">
        <v>1950</v>
      </c>
      <c r="AM154" s="30"/>
    </row>
    <row r="155" spans="1:39" hidden="1" x14ac:dyDescent="0.2">
      <c r="A155" s="4">
        <v>151</v>
      </c>
      <c r="B155" s="4" t="s">
        <v>195</v>
      </c>
      <c r="C155" s="4" t="s">
        <v>193</v>
      </c>
      <c r="D155" s="27"/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f t="shared" si="2"/>
        <v>0</v>
      </c>
      <c r="AK155" s="30"/>
      <c r="AL155" s="22">
        <v>1950</v>
      </c>
      <c r="AM155" s="30"/>
    </row>
    <row r="156" spans="1:39" hidden="1" x14ac:dyDescent="0.2">
      <c r="A156" s="4">
        <v>152</v>
      </c>
      <c r="B156" s="4" t="s">
        <v>196</v>
      </c>
      <c r="C156" s="4" t="s">
        <v>193</v>
      </c>
      <c r="D156" s="28"/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f t="shared" si="2"/>
        <v>0</v>
      </c>
      <c r="AK156" s="31"/>
      <c r="AL156" s="23">
        <v>1950</v>
      </c>
      <c r="AM156" s="31"/>
    </row>
    <row r="157" spans="1:39" hidden="1" x14ac:dyDescent="0.2">
      <c r="A157" s="4">
        <v>153</v>
      </c>
      <c r="B157" s="4" t="s">
        <v>197</v>
      </c>
      <c r="C157" s="4" t="s">
        <v>198</v>
      </c>
      <c r="D157" s="26">
        <v>500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f t="shared" si="2"/>
        <v>0</v>
      </c>
      <c r="AK157" s="26">
        <f>SUM(AJ157:AJ160)</f>
        <v>437</v>
      </c>
      <c r="AL157" s="21">
        <v>63</v>
      </c>
      <c r="AM157" s="26">
        <f>D157-AK157</f>
        <v>63</v>
      </c>
    </row>
    <row r="158" spans="1:39" hidden="1" x14ac:dyDescent="0.2">
      <c r="A158" s="4">
        <v>154</v>
      </c>
      <c r="B158" s="4" t="s">
        <v>199</v>
      </c>
      <c r="C158" s="4" t="s">
        <v>198</v>
      </c>
      <c r="D158" s="27"/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437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f t="shared" si="2"/>
        <v>437</v>
      </c>
      <c r="AK158" s="27"/>
      <c r="AL158" s="22">
        <v>63</v>
      </c>
      <c r="AM158" s="27"/>
    </row>
    <row r="159" spans="1:39" hidden="1" x14ac:dyDescent="0.2">
      <c r="A159" s="4">
        <v>155</v>
      </c>
      <c r="B159" s="4" t="s">
        <v>200</v>
      </c>
      <c r="C159" s="4" t="s">
        <v>198</v>
      </c>
      <c r="D159" s="27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f t="shared" si="2"/>
        <v>0</v>
      </c>
      <c r="AK159" s="27"/>
      <c r="AL159" s="22">
        <v>63</v>
      </c>
      <c r="AM159" s="27"/>
    </row>
    <row r="160" spans="1:39" hidden="1" x14ac:dyDescent="0.2">
      <c r="A160" s="4">
        <v>156</v>
      </c>
      <c r="B160" s="4" t="s">
        <v>201</v>
      </c>
      <c r="C160" s="4" t="s">
        <v>198</v>
      </c>
      <c r="D160" s="28"/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f t="shared" si="2"/>
        <v>0</v>
      </c>
      <c r="AK160" s="28"/>
      <c r="AL160" s="23">
        <v>63</v>
      </c>
      <c r="AM160" s="28"/>
    </row>
    <row r="161" spans="1:39" hidden="1" x14ac:dyDescent="0.2">
      <c r="A161" s="4">
        <v>157</v>
      </c>
      <c r="B161" s="4" t="s">
        <v>202</v>
      </c>
      <c r="C161" s="4" t="s">
        <v>203</v>
      </c>
      <c r="D161" s="26">
        <v>1800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221</v>
      </c>
      <c r="AJ161" s="5">
        <f t="shared" si="2"/>
        <v>221</v>
      </c>
      <c r="AK161" s="29">
        <f>SUM(AJ161:AJ164)</f>
        <v>1730</v>
      </c>
      <c r="AL161" s="21">
        <v>70</v>
      </c>
      <c r="AM161" s="29">
        <f>D161-AK161</f>
        <v>70</v>
      </c>
    </row>
    <row r="162" spans="1:39" hidden="1" x14ac:dyDescent="0.2">
      <c r="A162" s="4">
        <v>158</v>
      </c>
      <c r="B162" s="4" t="s">
        <v>204</v>
      </c>
      <c r="C162" s="4" t="s">
        <v>203</v>
      </c>
      <c r="D162" s="27"/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447</v>
      </c>
      <c r="AJ162" s="5">
        <f t="shared" si="2"/>
        <v>447</v>
      </c>
      <c r="AK162" s="30"/>
      <c r="AL162" s="22">
        <v>70</v>
      </c>
      <c r="AM162" s="30"/>
    </row>
    <row r="163" spans="1:39" hidden="1" x14ac:dyDescent="0.2">
      <c r="A163" s="4">
        <v>159</v>
      </c>
      <c r="B163" s="4" t="s">
        <v>205</v>
      </c>
      <c r="C163" s="4" t="s">
        <v>203</v>
      </c>
      <c r="D163" s="27"/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103</v>
      </c>
      <c r="AJ163" s="5">
        <f t="shared" si="2"/>
        <v>103</v>
      </c>
      <c r="AK163" s="30"/>
      <c r="AL163" s="22">
        <v>70</v>
      </c>
      <c r="AM163" s="30"/>
    </row>
    <row r="164" spans="1:39" hidden="1" x14ac:dyDescent="0.2">
      <c r="A164" s="4">
        <v>160</v>
      </c>
      <c r="B164" s="4" t="s">
        <v>206</v>
      </c>
      <c r="C164" s="4" t="s">
        <v>203</v>
      </c>
      <c r="D164" s="28"/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959</v>
      </c>
      <c r="AJ164" s="5">
        <f t="shared" si="2"/>
        <v>959</v>
      </c>
      <c r="AK164" s="31"/>
      <c r="AL164" s="23">
        <v>70</v>
      </c>
      <c r="AM164" s="31"/>
    </row>
    <row r="165" spans="1:39" hidden="1" x14ac:dyDescent="0.2">
      <c r="A165" s="4">
        <v>161</v>
      </c>
      <c r="B165" s="4" t="s">
        <v>207</v>
      </c>
      <c r="C165" s="4" t="s">
        <v>208</v>
      </c>
      <c r="D165" s="26">
        <v>1000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970</v>
      </c>
      <c r="AJ165" s="6">
        <f t="shared" si="2"/>
        <v>970</v>
      </c>
      <c r="AK165" s="26">
        <f>SUM(AJ165:AJ168)</f>
        <v>970</v>
      </c>
      <c r="AL165" s="21">
        <v>30</v>
      </c>
      <c r="AM165" s="26">
        <f>D165-AK165</f>
        <v>30</v>
      </c>
    </row>
    <row r="166" spans="1:39" hidden="1" x14ac:dyDescent="0.2">
      <c r="A166" s="4">
        <v>162</v>
      </c>
      <c r="B166" s="4" t="s">
        <v>209</v>
      </c>
      <c r="C166" s="4" t="s">
        <v>208</v>
      </c>
      <c r="D166" s="27"/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f t="shared" si="2"/>
        <v>0</v>
      </c>
      <c r="AK166" s="27"/>
      <c r="AL166" s="22">
        <v>30</v>
      </c>
      <c r="AM166" s="27"/>
    </row>
    <row r="167" spans="1:39" hidden="1" x14ac:dyDescent="0.2">
      <c r="A167" s="4">
        <v>163</v>
      </c>
      <c r="B167" s="4" t="s">
        <v>210</v>
      </c>
      <c r="C167" s="4" t="s">
        <v>208</v>
      </c>
      <c r="D167" s="27"/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f t="shared" si="2"/>
        <v>0</v>
      </c>
      <c r="AK167" s="27"/>
      <c r="AL167" s="22">
        <v>30</v>
      </c>
      <c r="AM167" s="27"/>
    </row>
    <row r="168" spans="1:39" hidden="1" x14ac:dyDescent="0.2">
      <c r="A168" s="4">
        <v>164</v>
      </c>
      <c r="B168" s="4" t="s">
        <v>211</v>
      </c>
      <c r="C168" s="4" t="s">
        <v>208</v>
      </c>
      <c r="D168" s="28"/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f t="shared" si="2"/>
        <v>0</v>
      </c>
      <c r="AK168" s="28"/>
      <c r="AL168" s="23">
        <v>30</v>
      </c>
      <c r="AM168" s="28"/>
    </row>
    <row r="169" spans="1:39" hidden="1" x14ac:dyDescent="0.2">
      <c r="A169" s="4">
        <v>165</v>
      </c>
      <c r="B169" s="4" t="s">
        <v>212</v>
      </c>
      <c r="C169" s="4" t="s">
        <v>213</v>
      </c>
      <c r="D169" s="26">
        <v>2000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1480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f t="shared" si="2"/>
        <v>1480</v>
      </c>
      <c r="AK169" s="29">
        <f>SUM(AJ169:AJ172)</f>
        <v>1641</v>
      </c>
      <c r="AL169" s="21">
        <v>359</v>
      </c>
      <c r="AM169" s="29">
        <f>D169-AK169</f>
        <v>359</v>
      </c>
    </row>
    <row r="170" spans="1:39" hidden="1" x14ac:dyDescent="0.2">
      <c r="A170" s="4">
        <v>166</v>
      </c>
      <c r="B170" s="4" t="s">
        <v>214</v>
      </c>
      <c r="C170" s="4" t="s">
        <v>213</v>
      </c>
      <c r="D170" s="27"/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f t="shared" si="2"/>
        <v>0</v>
      </c>
      <c r="AK170" s="30"/>
      <c r="AL170" s="22">
        <v>359</v>
      </c>
      <c r="AM170" s="30"/>
    </row>
    <row r="171" spans="1:39" hidden="1" x14ac:dyDescent="0.2">
      <c r="A171" s="4">
        <v>167</v>
      </c>
      <c r="B171" s="4" t="s">
        <v>215</v>
      </c>
      <c r="C171" s="4" t="s">
        <v>213</v>
      </c>
      <c r="D171" s="27"/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161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f t="shared" si="2"/>
        <v>161</v>
      </c>
      <c r="AK171" s="30"/>
      <c r="AL171" s="22">
        <v>359</v>
      </c>
      <c r="AM171" s="30"/>
    </row>
    <row r="172" spans="1:39" hidden="1" x14ac:dyDescent="0.2">
      <c r="A172" s="4">
        <v>168</v>
      </c>
      <c r="B172" s="4" t="s">
        <v>216</v>
      </c>
      <c r="C172" s="4" t="s">
        <v>213</v>
      </c>
      <c r="D172" s="28"/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f t="shared" si="2"/>
        <v>0</v>
      </c>
      <c r="AK172" s="31"/>
      <c r="AL172" s="23">
        <v>359</v>
      </c>
      <c r="AM172" s="31"/>
    </row>
    <row r="173" spans="1:39" hidden="1" x14ac:dyDescent="0.2">
      <c r="A173" s="4">
        <v>169</v>
      </c>
      <c r="B173" s="4" t="s">
        <v>217</v>
      </c>
      <c r="C173" s="4" t="s">
        <v>218</v>
      </c>
      <c r="D173" s="26">
        <v>2000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505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f t="shared" si="2"/>
        <v>505</v>
      </c>
      <c r="AK173" s="26">
        <f>SUM(AJ173:AJ176)</f>
        <v>505</v>
      </c>
      <c r="AL173" s="21">
        <v>1495</v>
      </c>
      <c r="AM173" s="26">
        <f>D173-AK173</f>
        <v>1495</v>
      </c>
    </row>
    <row r="174" spans="1:39" hidden="1" x14ac:dyDescent="0.2">
      <c r="A174" s="4">
        <v>170</v>
      </c>
      <c r="B174" s="4" t="s">
        <v>219</v>
      </c>
      <c r="C174" s="4" t="s">
        <v>218</v>
      </c>
      <c r="D174" s="27"/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f t="shared" si="2"/>
        <v>0</v>
      </c>
      <c r="AK174" s="27"/>
      <c r="AL174" s="22">
        <v>1495</v>
      </c>
      <c r="AM174" s="27"/>
    </row>
    <row r="175" spans="1:39" hidden="1" x14ac:dyDescent="0.2">
      <c r="A175" s="4">
        <v>171</v>
      </c>
      <c r="B175" s="4" t="s">
        <v>220</v>
      </c>
      <c r="C175" s="4" t="s">
        <v>218</v>
      </c>
      <c r="D175" s="27"/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f t="shared" si="2"/>
        <v>0</v>
      </c>
      <c r="AK175" s="27"/>
      <c r="AL175" s="22">
        <v>1495</v>
      </c>
      <c r="AM175" s="27"/>
    </row>
    <row r="176" spans="1:39" hidden="1" x14ac:dyDescent="0.2">
      <c r="A176" s="4">
        <v>172</v>
      </c>
      <c r="B176" s="4" t="s">
        <v>221</v>
      </c>
      <c r="C176" s="4" t="s">
        <v>218</v>
      </c>
      <c r="D176" s="28"/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f t="shared" si="2"/>
        <v>0</v>
      </c>
      <c r="AK176" s="28"/>
      <c r="AL176" s="23">
        <v>1495</v>
      </c>
      <c r="AM176" s="28"/>
    </row>
    <row r="177" spans="1:39" hidden="1" x14ac:dyDescent="0.2">
      <c r="A177" s="4">
        <v>173</v>
      </c>
      <c r="B177" s="4" t="s">
        <v>222</v>
      </c>
      <c r="C177" s="4" t="s">
        <v>223</v>
      </c>
      <c r="D177" s="26">
        <v>8000</v>
      </c>
      <c r="E177" s="5">
        <v>892</v>
      </c>
      <c r="F177" s="5">
        <v>79</v>
      </c>
      <c r="G177" s="5">
        <v>0</v>
      </c>
      <c r="H177" s="5">
        <v>1</v>
      </c>
      <c r="I177" s="5">
        <v>0</v>
      </c>
      <c r="J177" s="5">
        <v>0</v>
      </c>
      <c r="K177" s="5">
        <v>0</v>
      </c>
      <c r="L177" s="5">
        <v>0</v>
      </c>
      <c r="M177" s="5">
        <v>519</v>
      </c>
      <c r="N177" s="5">
        <v>386</v>
      </c>
      <c r="O177" s="5">
        <v>81</v>
      </c>
      <c r="P177" s="5">
        <v>0</v>
      </c>
      <c r="Q177" s="5">
        <v>0</v>
      </c>
      <c r="R177" s="5">
        <v>0</v>
      </c>
      <c r="S177" s="5">
        <v>27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1085</v>
      </c>
      <c r="AC177" s="5">
        <v>0</v>
      </c>
      <c r="AD177" s="5">
        <v>202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f t="shared" si="2"/>
        <v>3272</v>
      </c>
      <c r="AK177" s="29">
        <f>SUM(AJ177:AJ180)</f>
        <v>5389</v>
      </c>
      <c r="AL177" s="21">
        <v>2611</v>
      </c>
      <c r="AM177" s="29">
        <f>D177-AK177</f>
        <v>2611</v>
      </c>
    </row>
    <row r="178" spans="1:39" hidden="1" x14ac:dyDescent="0.2">
      <c r="A178" s="4">
        <v>174</v>
      </c>
      <c r="B178" s="4" t="s">
        <v>224</v>
      </c>
      <c r="C178" s="4" t="s">
        <v>223</v>
      </c>
      <c r="D178" s="27"/>
      <c r="E178" s="5">
        <v>0</v>
      </c>
      <c r="F178" s="5">
        <v>0</v>
      </c>
      <c r="G178" s="5">
        <v>0</v>
      </c>
      <c r="H178" s="5">
        <v>4</v>
      </c>
      <c r="I178" s="5">
        <v>0</v>
      </c>
      <c r="J178" s="5">
        <v>0</v>
      </c>
      <c r="K178" s="5">
        <v>0</v>
      </c>
      <c r="L178" s="5">
        <v>0</v>
      </c>
      <c r="M178" s="5">
        <v>466</v>
      </c>
      <c r="N178" s="5">
        <v>86</v>
      </c>
      <c r="O178" s="5">
        <v>44</v>
      </c>
      <c r="P178" s="5">
        <v>0</v>
      </c>
      <c r="Q178" s="5">
        <v>0</v>
      </c>
      <c r="R178" s="5">
        <v>0</v>
      </c>
      <c r="S178" s="5">
        <v>0</v>
      </c>
      <c r="T178" s="5">
        <v>293</v>
      </c>
      <c r="U178" s="5">
        <v>0</v>
      </c>
      <c r="V178" s="5">
        <v>0</v>
      </c>
      <c r="W178" s="5">
        <v>47</v>
      </c>
      <c r="X178" s="5">
        <v>0</v>
      </c>
      <c r="Y178" s="5">
        <v>0</v>
      </c>
      <c r="Z178" s="5">
        <v>0</v>
      </c>
      <c r="AA178" s="5">
        <v>0</v>
      </c>
      <c r="AB178" s="5">
        <v>409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f t="shared" si="2"/>
        <v>1349</v>
      </c>
      <c r="AK178" s="30"/>
      <c r="AL178" s="22">
        <v>2611</v>
      </c>
      <c r="AM178" s="30"/>
    </row>
    <row r="179" spans="1:39" hidden="1" x14ac:dyDescent="0.2">
      <c r="A179" s="4">
        <v>175</v>
      </c>
      <c r="B179" s="4" t="s">
        <v>225</v>
      </c>
      <c r="C179" s="4" t="s">
        <v>223</v>
      </c>
      <c r="D179" s="27"/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205</v>
      </c>
      <c r="M179" s="5">
        <v>0</v>
      </c>
      <c r="N179" s="5">
        <v>17</v>
      </c>
      <c r="O179" s="5">
        <v>41</v>
      </c>
      <c r="P179" s="5">
        <v>0</v>
      </c>
      <c r="Q179" s="5">
        <v>0</v>
      </c>
      <c r="R179" s="5">
        <v>0</v>
      </c>
      <c r="S179" s="5">
        <v>0</v>
      </c>
      <c r="T179" s="5">
        <v>505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f t="shared" si="2"/>
        <v>768</v>
      </c>
      <c r="AK179" s="30"/>
      <c r="AL179" s="22">
        <v>2611</v>
      </c>
      <c r="AM179" s="30"/>
    </row>
    <row r="180" spans="1:39" hidden="1" x14ac:dyDescent="0.2">
      <c r="A180" s="4">
        <v>176</v>
      </c>
      <c r="B180" s="4" t="s">
        <v>226</v>
      </c>
      <c r="C180" s="4" t="s">
        <v>223</v>
      </c>
      <c r="D180" s="28"/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f t="shared" si="2"/>
        <v>0</v>
      </c>
      <c r="AK180" s="31"/>
      <c r="AL180" s="23">
        <v>2611</v>
      </c>
      <c r="AM180" s="31"/>
    </row>
    <row r="181" spans="1:39" hidden="1" x14ac:dyDescent="0.2">
      <c r="A181" s="4">
        <v>177</v>
      </c>
      <c r="B181" s="4" t="s">
        <v>227</v>
      </c>
      <c r="C181" s="4" t="s">
        <v>228</v>
      </c>
      <c r="D181" s="2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f t="shared" si="2"/>
        <v>0</v>
      </c>
      <c r="AK181" s="26">
        <f>SUM(AJ181:AJ184)</f>
        <v>0</v>
      </c>
      <c r="AL181" s="21">
        <v>0</v>
      </c>
      <c r="AM181" s="26">
        <f>D181-AK181</f>
        <v>0</v>
      </c>
    </row>
    <row r="182" spans="1:39" hidden="1" x14ac:dyDescent="0.2">
      <c r="A182" s="4">
        <v>178</v>
      </c>
      <c r="B182" s="4" t="s">
        <v>229</v>
      </c>
      <c r="C182" s="4" t="s">
        <v>228</v>
      </c>
      <c r="D182" s="27"/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f t="shared" si="2"/>
        <v>0</v>
      </c>
      <c r="AK182" s="27"/>
      <c r="AL182" s="22">
        <v>0</v>
      </c>
      <c r="AM182" s="27"/>
    </row>
    <row r="183" spans="1:39" hidden="1" x14ac:dyDescent="0.2">
      <c r="A183" s="4">
        <v>179</v>
      </c>
      <c r="B183" s="4" t="s">
        <v>230</v>
      </c>
      <c r="C183" s="4" t="s">
        <v>228</v>
      </c>
      <c r="D183" s="27"/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f t="shared" si="2"/>
        <v>0</v>
      </c>
      <c r="AK183" s="27"/>
      <c r="AL183" s="22">
        <v>0</v>
      </c>
      <c r="AM183" s="27"/>
    </row>
    <row r="184" spans="1:39" hidden="1" x14ac:dyDescent="0.2">
      <c r="A184" s="4">
        <v>180</v>
      </c>
      <c r="B184" s="4" t="s">
        <v>231</v>
      </c>
      <c r="C184" s="4" t="s">
        <v>228</v>
      </c>
      <c r="D184" s="28"/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f t="shared" si="2"/>
        <v>0</v>
      </c>
      <c r="AK184" s="28"/>
      <c r="AL184" s="23">
        <v>0</v>
      </c>
      <c r="AM184" s="28"/>
    </row>
    <row r="185" spans="1:39" hidden="1" x14ac:dyDescent="0.2">
      <c r="A185" s="4">
        <v>181</v>
      </c>
      <c r="B185" s="4" t="s">
        <v>232</v>
      </c>
      <c r="C185" s="4" t="s">
        <v>233</v>
      </c>
      <c r="D185" s="26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f t="shared" si="2"/>
        <v>0</v>
      </c>
      <c r="AK185" s="29">
        <f>SUM(AJ185:AJ188)</f>
        <v>0</v>
      </c>
      <c r="AL185" s="21">
        <v>0</v>
      </c>
      <c r="AM185" s="29">
        <f>D185-AK185</f>
        <v>0</v>
      </c>
    </row>
    <row r="186" spans="1:39" hidden="1" x14ac:dyDescent="0.2">
      <c r="A186" s="4">
        <v>182</v>
      </c>
      <c r="B186" s="4" t="s">
        <v>234</v>
      </c>
      <c r="C186" s="4" t="s">
        <v>233</v>
      </c>
      <c r="D186" s="27"/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f t="shared" si="2"/>
        <v>0</v>
      </c>
      <c r="AK186" s="30"/>
      <c r="AL186" s="22">
        <v>0</v>
      </c>
      <c r="AM186" s="30"/>
    </row>
    <row r="187" spans="1:39" hidden="1" x14ac:dyDescent="0.2">
      <c r="A187" s="4">
        <v>183</v>
      </c>
      <c r="B187" s="4" t="s">
        <v>235</v>
      </c>
      <c r="C187" s="4" t="s">
        <v>233</v>
      </c>
      <c r="D187" s="27"/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f t="shared" si="2"/>
        <v>0</v>
      </c>
      <c r="AK187" s="30"/>
      <c r="AL187" s="22">
        <v>0</v>
      </c>
      <c r="AM187" s="30"/>
    </row>
    <row r="188" spans="1:39" hidden="1" x14ac:dyDescent="0.2">
      <c r="A188" s="4">
        <v>184</v>
      </c>
      <c r="B188" s="4" t="s">
        <v>236</v>
      </c>
      <c r="C188" s="4" t="s">
        <v>233</v>
      </c>
      <c r="D188" s="28"/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f t="shared" si="2"/>
        <v>0</v>
      </c>
      <c r="AK188" s="31"/>
      <c r="AL188" s="23">
        <v>0</v>
      </c>
      <c r="AM188" s="31"/>
    </row>
    <row r="189" spans="1:39" x14ac:dyDescent="0.2">
      <c r="A189" s="4">
        <v>185</v>
      </c>
      <c r="B189" s="4" t="s">
        <v>237</v>
      </c>
      <c r="C189" s="4" t="s">
        <v>238</v>
      </c>
      <c r="D189" s="2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1887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f t="shared" si="2"/>
        <v>1887</v>
      </c>
      <c r="AK189" s="26">
        <f>SUM(AJ189:AJ192)</f>
        <v>1887</v>
      </c>
      <c r="AL189" s="21">
        <v>-1887</v>
      </c>
      <c r="AM189" s="26">
        <f>D189-AK189</f>
        <v>-1887</v>
      </c>
    </row>
    <row r="190" spans="1:39" x14ac:dyDescent="0.2">
      <c r="A190" s="4">
        <v>186</v>
      </c>
      <c r="B190" s="4" t="s">
        <v>239</v>
      </c>
      <c r="C190" s="4" t="s">
        <v>238</v>
      </c>
      <c r="D190" s="27"/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f t="shared" si="2"/>
        <v>0</v>
      </c>
      <c r="AK190" s="27"/>
      <c r="AL190" s="22">
        <v>-1887</v>
      </c>
      <c r="AM190" s="27"/>
    </row>
    <row r="191" spans="1:39" x14ac:dyDescent="0.2">
      <c r="A191" s="4">
        <v>187</v>
      </c>
      <c r="B191" s="4" t="s">
        <v>240</v>
      </c>
      <c r="C191" s="4" t="s">
        <v>238</v>
      </c>
      <c r="D191" s="27"/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f t="shared" si="2"/>
        <v>0</v>
      </c>
      <c r="AK191" s="27"/>
      <c r="AL191" s="22">
        <v>-1887</v>
      </c>
      <c r="AM191" s="27"/>
    </row>
    <row r="192" spans="1:39" x14ac:dyDescent="0.2">
      <c r="A192" s="4">
        <v>188</v>
      </c>
      <c r="B192" s="4" t="s">
        <v>241</v>
      </c>
      <c r="C192" s="4" t="s">
        <v>238</v>
      </c>
      <c r="D192" s="28"/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f t="shared" si="2"/>
        <v>0</v>
      </c>
      <c r="AK192" s="28"/>
      <c r="AL192" s="23">
        <v>-1887</v>
      </c>
      <c r="AM192" s="28"/>
    </row>
    <row r="193" spans="1:39" x14ac:dyDescent="0.2">
      <c r="A193" s="4">
        <v>189</v>
      </c>
      <c r="B193" s="4" t="s">
        <v>242</v>
      </c>
      <c r="C193" s="4" t="s">
        <v>243</v>
      </c>
      <c r="D193" s="26">
        <v>5000</v>
      </c>
      <c r="E193" s="5">
        <v>259</v>
      </c>
      <c r="F193" s="5">
        <v>38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1</v>
      </c>
      <c r="M193" s="5">
        <v>0</v>
      </c>
      <c r="N193" s="5">
        <v>1</v>
      </c>
      <c r="O193" s="5">
        <v>36</v>
      </c>
      <c r="P193" s="5">
        <v>97</v>
      </c>
      <c r="Q193" s="5">
        <v>0</v>
      </c>
      <c r="R193" s="5">
        <v>0</v>
      </c>
      <c r="S193" s="5">
        <v>0</v>
      </c>
      <c r="T193" s="5">
        <v>75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8</v>
      </c>
      <c r="AB193" s="5">
        <v>0</v>
      </c>
      <c r="AC193" s="5">
        <v>0</v>
      </c>
      <c r="AD193" s="5">
        <v>3</v>
      </c>
      <c r="AE193" s="5">
        <v>0</v>
      </c>
      <c r="AF193" s="5">
        <v>0</v>
      </c>
      <c r="AG193" s="5">
        <v>4337</v>
      </c>
      <c r="AH193" s="5">
        <v>0</v>
      </c>
      <c r="AI193" s="5">
        <v>0</v>
      </c>
      <c r="AJ193" s="5">
        <f t="shared" si="2"/>
        <v>4855</v>
      </c>
      <c r="AK193" s="29">
        <f>SUM(AJ193:AJ196)</f>
        <v>6862</v>
      </c>
      <c r="AL193" s="21">
        <v>-1862</v>
      </c>
      <c r="AM193" s="29">
        <f>D193-AK193</f>
        <v>-1862</v>
      </c>
    </row>
    <row r="194" spans="1:39" x14ac:dyDescent="0.2">
      <c r="A194" s="4">
        <v>190</v>
      </c>
      <c r="B194" s="4" t="s">
        <v>244</v>
      </c>
      <c r="C194" s="4" t="s">
        <v>243</v>
      </c>
      <c r="D194" s="27"/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21</v>
      </c>
      <c r="P194" s="5">
        <v>941</v>
      </c>
      <c r="Q194" s="5">
        <v>0</v>
      </c>
      <c r="R194" s="5">
        <v>0</v>
      </c>
      <c r="S194" s="5">
        <v>0</v>
      </c>
      <c r="T194" s="5">
        <v>78</v>
      </c>
      <c r="U194" s="5">
        <v>0</v>
      </c>
      <c r="V194" s="5">
        <v>68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f t="shared" si="2"/>
        <v>1108</v>
      </c>
      <c r="AK194" s="30"/>
      <c r="AL194" s="22">
        <v>-1862</v>
      </c>
      <c r="AM194" s="30"/>
    </row>
    <row r="195" spans="1:39" x14ac:dyDescent="0.2">
      <c r="A195" s="4">
        <v>191</v>
      </c>
      <c r="B195" s="4" t="s">
        <v>245</v>
      </c>
      <c r="C195" s="4" t="s">
        <v>243</v>
      </c>
      <c r="D195" s="27"/>
      <c r="E195" s="5">
        <v>0</v>
      </c>
      <c r="F195" s="5">
        <v>607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21</v>
      </c>
      <c r="P195" s="5">
        <v>52</v>
      </c>
      <c r="Q195" s="5">
        <v>0</v>
      </c>
      <c r="R195" s="5">
        <v>0</v>
      </c>
      <c r="S195" s="5">
        <v>0</v>
      </c>
      <c r="T195" s="5">
        <v>78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8</v>
      </c>
      <c r="AH195" s="5">
        <v>0</v>
      </c>
      <c r="AI195" s="5">
        <v>0</v>
      </c>
      <c r="AJ195" s="5">
        <f t="shared" si="2"/>
        <v>766</v>
      </c>
      <c r="AK195" s="30"/>
      <c r="AL195" s="22">
        <v>-1862</v>
      </c>
      <c r="AM195" s="30"/>
    </row>
    <row r="196" spans="1:39" x14ac:dyDescent="0.2">
      <c r="A196" s="4">
        <v>192</v>
      </c>
      <c r="B196" s="4" t="s">
        <v>246</v>
      </c>
      <c r="C196" s="4" t="s">
        <v>243</v>
      </c>
      <c r="D196" s="28"/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13</v>
      </c>
      <c r="P196" s="5">
        <v>22</v>
      </c>
      <c r="Q196" s="5">
        <v>0</v>
      </c>
      <c r="R196" s="5">
        <v>0</v>
      </c>
      <c r="S196" s="5">
        <v>0</v>
      </c>
      <c r="T196" s="5">
        <v>85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13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f t="shared" si="2"/>
        <v>133</v>
      </c>
      <c r="AK196" s="31"/>
      <c r="AL196" s="23">
        <v>-1862</v>
      </c>
      <c r="AM196" s="31"/>
    </row>
    <row r="197" spans="1:39" hidden="1" x14ac:dyDescent="0.2">
      <c r="A197" s="4">
        <v>193</v>
      </c>
      <c r="B197" s="4" t="s">
        <v>247</v>
      </c>
      <c r="C197" s="4" t="s">
        <v>248</v>
      </c>
      <c r="D197" s="26">
        <v>24000</v>
      </c>
      <c r="E197" s="6">
        <v>2583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18000</v>
      </c>
      <c r="AJ197" s="6">
        <f t="shared" ref="AJ197:AJ204" si="3">SUM(E197:AI197)</f>
        <v>20583</v>
      </c>
      <c r="AK197" s="26">
        <f>SUM(AJ197:AJ200)</f>
        <v>20583</v>
      </c>
      <c r="AL197" s="21">
        <v>3417</v>
      </c>
      <c r="AM197" s="26">
        <f>D197-AK197</f>
        <v>3417</v>
      </c>
    </row>
    <row r="198" spans="1:39" hidden="1" x14ac:dyDescent="0.2">
      <c r="A198" s="4">
        <v>194</v>
      </c>
      <c r="B198" s="4" t="s">
        <v>249</v>
      </c>
      <c r="C198" s="4" t="s">
        <v>248</v>
      </c>
      <c r="D198" s="27"/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f t="shared" si="3"/>
        <v>0</v>
      </c>
      <c r="AK198" s="27"/>
      <c r="AL198" s="22">
        <v>3417</v>
      </c>
      <c r="AM198" s="27"/>
    </row>
    <row r="199" spans="1:39" hidden="1" x14ac:dyDescent="0.2">
      <c r="A199" s="4">
        <v>195</v>
      </c>
      <c r="B199" s="4" t="s">
        <v>250</v>
      </c>
      <c r="C199" s="4" t="s">
        <v>248</v>
      </c>
      <c r="D199" s="27"/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f t="shared" si="3"/>
        <v>0</v>
      </c>
      <c r="AK199" s="27"/>
      <c r="AL199" s="22">
        <v>3417</v>
      </c>
      <c r="AM199" s="27"/>
    </row>
    <row r="200" spans="1:39" hidden="1" x14ac:dyDescent="0.2">
      <c r="A200" s="4">
        <v>196</v>
      </c>
      <c r="B200" s="4" t="s">
        <v>251</v>
      </c>
      <c r="C200" s="4" t="s">
        <v>248</v>
      </c>
      <c r="D200" s="28"/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f t="shared" si="3"/>
        <v>0</v>
      </c>
      <c r="AK200" s="28"/>
      <c r="AL200" s="23">
        <v>3417</v>
      </c>
      <c r="AM200" s="28"/>
    </row>
    <row r="201" spans="1:39" hidden="1" x14ac:dyDescent="0.2">
      <c r="A201" s="4">
        <v>197</v>
      </c>
      <c r="B201" s="4" t="s">
        <v>252</v>
      </c>
      <c r="C201" s="4" t="s">
        <v>253</v>
      </c>
      <c r="D201" s="26">
        <v>3000</v>
      </c>
      <c r="E201" s="5">
        <v>3</v>
      </c>
      <c r="F201" s="5">
        <v>0</v>
      </c>
      <c r="G201" s="5">
        <v>0</v>
      </c>
      <c r="H201" s="5">
        <v>0</v>
      </c>
      <c r="I201" s="5">
        <v>298</v>
      </c>
      <c r="J201" s="5">
        <v>0</v>
      </c>
      <c r="K201" s="5">
        <v>0</v>
      </c>
      <c r="L201" s="5">
        <v>0</v>
      </c>
      <c r="M201" s="5">
        <v>0</v>
      </c>
      <c r="N201" s="5">
        <v>159</v>
      </c>
      <c r="O201" s="5">
        <v>0</v>
      </c>
      <c r="P201" s="5">
        <v>327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229</v>
      </c>
      <c r="X201" s="5">
        <v>5</v>
      </c>
      <c r="Y201" s="5">
        <v>0</v>
      </c>
      <c r="Z201" s="5">
        <v>42</v>
      </c>
      <c r="AA201" s="5">
        <v>0</v>
      </c>
      <c r="AB201" s="5">
        <v>0</v>
      </c>
      <c r="AC201" s="5">
        <v>0</v>
      </c>
      <c r="AD201" s="5">
        <v>307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f t="shared" si="3"/>
        <v>1370</v>
      </c>
      <c r="AK201" s="29">
        <f>SUM(AJ201:AJ204)</f>
        <v>1370</v>
      </c>
      <c r="AL201" s="21">
        <v>1630</v>
      </c>
      <c r="AM201" s="29">
        <f>D201-AK201</f>
        <v>1630</v>
      </c>
    </row>
    <row r="202" spans="1:39" hidden="1" x14ac:dyDescent="0.2">
      <c r="A202" s="4">
        <v>198</v>
      </c>
      <c r="B202" s="4" t="s">
        <v>254</v>
      </c>
      <c r="C202" s="4" t="s">
        <v>253</v>
      </c>
      <c r="D202" s="27"/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f t="shared" si="3"/>
        <v>0</v>
      </c>
      <c r="AK202" s="30"/>
      <c r="AL202" s="22">
        <v>1630</v>
      </c>
      <c r="AM202" s="30"/>
    </row>
    <row r="203" spans="1:39" hidden="1" x14ac:dyDescent="0.2">
      <c r="A203" s="4">
        <v>199</v>
      </c>
      <c r="B203" s="4" t="s">
        <v>255</v>
      </c>
      <c r="C203" s="4" t="s">
        <v>253</v>
      </c>
      <c r="D203" s="27"/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f t="shared" si="3"/>
        <v>0</v>
      </c>
      <c r="AK203" s="30"/>
      <c r="AL203" s="22">
        <v>1630</v>
      </c>
      <c r="AM203" s="30"/>
    </row>
    <row r="204" spans="1:39" hidden="1" x14ac:dyDescent="0.2">
      <c r="A204" s="4">
        <v>200</v>
      </c>
      <c r="B204" s="4" t="s">
        <v>256</v>
      </c>
      <c r="C204" s="4" t="s">
        <v>253</v>
      </c>
      <c r="D204" s="28"/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f t="shared" si="3"/>
        <v>0</v>
      </c>
      <c r="AK204" s="31"/>
      <c r="AL204" s="23">
        <v>1630</v>
      </c>
      <c r="AM204" s="31"/>
    </row>
    <row r="205" spans="1:39" s="8" customFormat="1" ht="15" hidden="1" x14ac:dyDescent="0.25">
      <c r="A205" s="25" t="s">
        <v>257</v>
      </c>
      <c r="B205" s="25"/>
      <c r="C205" s="25"/>
      <c r="D205" s="7">
        <f t="shared" ref="D205:AJ205" si="4">SUM(D5:D204)</f>
        <v>1128053</v>
      </c>
      <c r="E205" s="7">
        <f t="shared" si="4"/>
        <v>38150</v>
      </c>
      <c r="F205" s="7">
        <f t="shared" si="4"/>
        <v>12173</v>
      </c>
      <c r="G205" s="7">
        <f t="shared" si="4"/>
        <v>196</v>
      </c>
      <c r="H205" s="7">
        <f t="shared" si="4"/>
        <v>914</v>
      </c>
      <c r="I205" s="7">
        <f t="shared" si="4"/>
        <v>25822</v>
      </c>
      <c r="J205" s="7">
        <f t="shared" si="4"/>
        <v>0</v>
      </c>
      <c r="K205" s="7">
        <f t="shared" si="4"/>
        <v>0</v>
      </c>
      <c r="L205" s="7">
        <f t="shared" si="4"/>
        <v>12820</v>
      </c>
      <c r="M205" s="7">
        <f t="shared" si="4"/>
        <v>50955</v>
      </c>
      <c r="N205" s="7">
        <f t="shared" si="4"/>
        <v>3967</v>
      </c>
      <c r="O205" s="7">
        <f t="shared" si="4"/>
        <v>24456</v>
      </c>
      <c r="P205" s="7">
        <f t="shared" si="4"/>
        <v>35421</v>
      </c>
      <c r="Q205" s="7">
        <f t="shared" si="4"/>
        <v>0</v>
      </c>
      <c r="R205" s="7">
        <f t="shared" si="4"/>
        <v>0</v>
      </c>
      <c r="S205" s="7">
        <f t="shared" si="4"/>
        <v>325</v>
      </c>
      <c r="T205" s="7">
        <f t="shared" si="4"/>
        <v>13334</v>
      </c>
      <c r="U205" s="7">
        <f t="shared" si="4"/>
        <v>0</v>
      </c>
      <c r="V205" s="7">
        <f t="shared" si="4"/>
        <v>8090</v>
      </c>
      <c r="W205" s="7">
        <f t="shared" si="4"/>
        <v>6662</v>
      </c>
      <c r="X205" s="7">
        <f t="shared" si="4"/>
        <v>5</v>
      </c>
      <c r="Y205" s="7">
        <f t="shared" si="4"/>
        <v>0</v>
      </c>
      <c r="Z205" s="7">
        <f t="shared" si="4"/>
        <v>2858</v>
      </c>
      <c r="AA205" s="7">
        <f t="shared" si="4"/>
        <v>8688</v>
      </c>
      <c r="AB205" s="7">
        <f t="shared" si="4"/>
        <v>3780</v>
      </c>
      <c r="AC205" s="7">
        <f t="shared" si="4"/>
        <v>6906</v>
      </c>
      <c r="AD205" s="7">
        <f t="shared" si="4"/>
        <v>414883</v>
      </c>
      <c r="AE205" s="7">
        <f t="shared" si="4"/>
        <v>0</v>
      </c>
      <c r="AF205" s="7">
        <f t="shared" si="4"/>
        <v>0</v>
      </c>
      <c r="AG205" s="7">
        <f t="shared" si="4"/>
        <v>15772</v>
      </c>
      <c r="AH205" s="7">
        <f t="shared" si="4"/>
        <v>97447</v>
      </c>
      <c r="AI205" s="7">
        <f t="shared" si="4"/>
        <v>24698</v>
      </c>
      <c r="AJ205" s="7">
        <f t="shared" si="4"/>
        <v>808322</v>
      </c>
      <c r="AK205" s="7">
        <f>SUM(AK5:AK204)</f>
        <v>808322</v>
      </c>
      <c r="AL205" s="7"/>
      <c r="AM205" s="7">
        <f>D205-(SUM(E205:AI205))</f>
        <v>319731</v>
      </c>
    </row>
    <row r="206" spans="1:39" x14ac:dyDescent="0.2">
      <c r="D206" s="14"/>
    </row>
    <row r="207" spans="1:39" x14ac:dyDescent="0.2">
      <c r="B207" s="9">
        <v>1201</v>
      </c>
      <c r="C207" s="10"/>
      <c r="D207" s="10"/>
      <c r="E207" s="11">
        <f t="shared" ref="E207:AJ210" si="5">E5+E9+E13+E17+E21+E25+E29+E33+E37+E41+E45+E49+E53+E57+E61+E65+E69+E73+E77+E81+E85+E89+E93+E97+E101+E105+E109+E113+E117+E121+E125+E129+E133+E137+E141+E145+E149+E153+E157+E161+E165+E169+E173+E177+E181+E185+E189+E193+E197+E201</f>
        <v>31821</v>
      </c>
      <c r="F207" s="11">
        <f t="shared" si="5"/>
        <v>11566</v>
      </c>
      <c r="G207" s="11">
        <f t="shared" si="5"/>
        <v>4</v>
      </c>
      <c r="H207" s="11">
        <f t="shared" si="5"/>
        <v>843</v>
      </c>
      <c r="I207" s="11">
        <f t="shared" si="5"/>
        <v>9851</v>
      </c>
      <c r="J207" s="11">
        <f t="shared" si="5"/>
        <v>0</v>
      </c>
      <c r="K207" s="11">
        <f t="shared" si="5"/>
        <v>0</v>
      </c>
      <c r="L207" s="11">
        <f t="shared" si="5"/>
        <v>12362</v>
      </c>
      <c r="M207" s="11">
        <f t="shared" si="5"/>
        <v>6450</v>
      </c>
      <c r="N207" s="11">
        <f t="shared" si="5"/>
        <v>1807</v>
      </c>
      <c r="O207" s="11">
        <f t="shared" si="5"/>
        <v>10066</v>
      </c>
      <c r="P207" s="11">
        <f t="shared" si="5"/>
        <v>12730</v>
      </c>
      <c r="Q207" s="11">
        <f t="shared" si="5"/>
        <v>0</v>
      </c>
      <c r="R207" s="11">
        <f t="shared" si="5"/>
        <v>0</v>
      </c>
      <c r="S207" s="11">
        <f t="shared" si="5"/>
        <v>268</v>
      </c>
      <c r="T207" s="11">
        <f t="shared" si="5"/>
        <v>9771</v>
      </c>
      <c r="U207" s="11">
        <f t="shared" si="5"/>
        <v>0</v>
      </c>
      <c r="V207" s="11">
        <f t="shared" si="5"/>
        <v>2208</v>
      </c>
      <c r="W207" s="11">
        <f t="shared" si="5"/>
        <v>4205</v>
      </c>
      <c r="X207" s="11">
        <f t="shared" si="5"/>
        <v>5</v>
      </c>
      <c r="Y207" s="11">
        <f t="shared" si="5"/>
        <v>0</v>
      </c>
      <c r="Z207" s="11">
        <f t="shared" si="5"/>
        <v>1502</v>
      </c>
      <c r="AA207" s="11">
        <f t="shared" si="5"/>
        <v>4598</v>
      </c>
      <c r="AB207" s="11">
        <f t="shared" si="5"/>
        <v>3136</v>
      </c>
      <c r="AC207" s="11">
        <f t="shared" si="5"/>
        <v>6704</v>
      </c>
      <c r="AD207" s="11">
        <f t="shared" si="5"/>
        <v>109990</v>
      </c>
      <c r="AE207" s="11">
        <f t="shared" si="5"/>
        <v>0</v>
      </c>
      <c r="AF207" s="11">
        <f t="shared" si="5"/>
        <v>0</v>
      </c>
      <c r="AG207" s="11">
        <f t="shared" si="5"/>
        <v>8173</v>
      </c>
      <c r="AH207" s="11">
        <f t="shared" si="5"/>
        <v>64777</v>
      </c>
      <c r="AI207" s="11">
        <f t="shared" si="5"/>
        <v>21761</v>
      </c>
      <c r="AJ207" s="12">
        <f t="shared" si="5"/>
        <v>334598</v>
      </c>
    </row>
    <row r="208" spans="1:39" x14ac:dyDescent="0.2">
      <c r="B208" s="13">
        <v>1204</v>
      </c>
      <c r="E208" s="14">
        <f t="shared" si="5"/>
        <v>162</v>
      </c>
      <c r="F208" s="14">
        <f t="shared" si="5"/>
        <v>0</v>
      </c>
      <c r="G208" s="14">
        <f t="shared" si="5"/>
        <v>0</v>
      </c>
      <c r="H208" s="14">
        <f t="shared" si="5"/>
        <v>71</v>
      </c>
      <c r="I208" s="14">
        <f t="shared" si="5"/>
        <v>6785</v>
      </c>
      <c r="J208" s="14">
        <f t="shared" si="5"/>
        <v>0</v>
      </c>
      <c r="K208" s="14">
        <f t="shared" si="5"/>
        <v>0</v>
      </c>
      <c r="L208" s="14">
        <f t="shared" si="5"/>
        <v>202</v>
      </c>
      <c r="M208" s="14">
        <f t="shared" si="5"/>
        <v>41679</v>
      </c>
      <c r="N208" s="14">
        <f t="shared" si="5"/>
        <v>2093</v>
      </c>
      <c r="O208" s="14">
        <f t="shared" si="5"/>
        <v>6166</v>
      </c>
      <c r="P208" s="14">
        <f t="shared" si="5"/>
        <v>15257</v>
      </c>
      <c r="Q208" s="14">
        <f t="shared" si="5"/>
        <v>0</v>
      </c>
      <c r="R208" s="14">
        <f t="shared" si="5"/>
        <v>0</v>
      </c>
      <c r="S208" s="14">
        <f t="shared" si="5"/>
        <v>0</v>
      </c>
      <c r="T208" s="14">
        <f t="shared" si="5"/>
        <v>1414</v>
      </c>
      <c r="U208" s="14">
        <f t="shared" si="5"/>
        <v>0</v>
      </c>
      <c r="V208" s="14">
        <f t="shared" si="5"/>
        <v>68</v>
      </c>
      <c r="W208" s="14">
        <f t="shared" si="5"/>
        <v>2386</v>
      </c>
      <c r="X208" s="14">
        <f t="shared" si="5"/>
        <v>0</v>
      </c>
      <c r="Y208" s="14">
        <f t="shared" si="5"/>
        <v>0</v>
      </c>
      <c r="Z208" s="14">
        <f t="shared" si="5"/>
        <v>1320</v>
      </c>
      <c r="AA208" s="14">
        <f t="shared" si="5"/>
        <v>4090</v>
      </c>
      <c r="AB208" s="14">
        <f t="shared" si="5"/>
        <v>409</v>
      </c>
      <c r="AC208" s="14">
        <f t="shared" si="5"/>
        <v>0</v>
      </c>
      <c r="AD208" s="14">
        <f t="shared" si="5"/>
        <v>114366</v>
      </c>
      <c r="AE208" s="14">
        <f t="shared" si="5"/>
        <v>0</v>
      </c>
      <c r="AF208" s="14">
        <f t="shared" si="5"/>
        <v>0</v>
      </c>
      <c r="AG208" s="14">
        <f t="shared" si="5"/>
        <v>6440</v>
      </c>
      <c r="AH208" s="14">
        <f t="shared" si="5"/>
        <v>9641</v>
      </c>
      <c r="AI208" s="14">
        <f t="shared" si="5"/>
        <v>1875</v>
      </c>
      <c r="AJ208" s="15">
        <f t="shared" si="5"/>
        <v>214424</v>
      </c>
    </row>
    <row r="209" spans="2:36" x14ac:dyDescent="0.2">
      <c r="B209" s="13">
        <v>1205</v>
      </c>
      <c r="E209" s="14">
        <f t="shared" si="5"/>
        <v>6167</v>
      </c>
      <c r="F209" s="14">
        <f t="shared" si="5"/>
        <v>607</v>
      </c>
      <c r="G209" s="14">
        <f t="shared" si="5"/>
        <v>192</v>
      </c>
      <c r="H209" s="14">
        <f t="shared" si="5"/>
        <v>0</v>
      </c>
      <c r="I209" s="14">
        <f t="shared" si="5"/>
        <v>6651</v>
      </c>
      <c r="J209" s="14">
        <f t="shared" si="5"/>
        <v>0</v>
      </c>
      <c r="K209" s="14">
        <f t="shared" si="5"/>
        <v>0</v>
      </c>
      <c r="L209" s="14">
        <f t="shared" si="5"/>
        <v>256</v>
      </c>
      <c r="M209" s="14">
        <f t="shared" si="5"/>
        <v>2826</v>
      </c>
      <c r="N209" s="14">
        <f t="shared" si="5"/>
        <v>31</v>
      </c>
      <c r="O209" s="14">
        <f t="shared" si="5"/>
        <v>5280</v>
      </c>
      <c r="P209" s="14">
        <f t="shared" si="5"/>
        <v>5227</v>
      </c>
      <c r="Q209" s="14">
        <f t="shared" si="5"/>
        <v>0</v>
      </c>
      <c r="R209" s="14">
        <f t="shared" si="5"/>
        <v>0</v>
      </c>
      <c r="S209" s="14">
        <f t="shared" si="5"/>
        <v>57</v>
      </c>
      <c r="T209" s="14">
        <f t="shared" si="5"/>
        <v>1290</v>
      </c>
      <c r="U209" s="14">
        <f t="shared" si="5"/>
        <v>0</v>
      </c>
      <c r="V209" s="14">
        <f t="shared" si="5"/>
        <v>5814</v>
      </c>
      <c r="W209" s="14">
        <f t="shared" si="5"/>
        <v>71</v>
      </c>
      <c r="X209" s="14">
        <f t="shared" si="5"/>
        <v>0</v>
      </c>
      <c r="Y209" s="14">
        <f t="shared" si="5"/>
        <v>0</v>
      </c>
      <c r="Z209" s="14">
        <f t="shared" si="5"/>
        <v>36</v>
      </c>
      <c r="AA209" s="14">
        <f t="shared" si="5"/>
        <v>0</v>
      </c>
      <c r="AB209" s="14">
        <f t="shared" si="5"/>
        <v>235</v>
      </c>
      <c r="AC209" s="14">
        <f t="shared" si="5"/>
        <v>0</v>
      </c>
      <c r="AD209" s="14">
        <f t="shared" si="5"/>
        <v>141391</v>
      </c>
      <c r="AE209" s="14">
        <f t="shared" si="5"/>
        <v>0</v>
      </c>
      <c r="AF209" s="14">
        <f t="shared" si="5"/>
        <v>0</v>
      </c>
      <c r="AG209" s="14">
        <f t="shared" si="5"/>
        <v>12</v>
      </c>
      <c r="AH209" s="14">
        <f t="shared" si="5"/>
        <v>18290</v>
      </c>
      <c r="AI209" s="14">
        <f t="shared" si="5"/>
        <v>103</v>
      </c>
      <c r="AJ209" s="15">
        <f t="shared" si="5"/>
        <v>194536</v>
      </c>
    </row>
    <row r="210" spans="2:36" x14ac:dyDescent="0.2">
      <c r="B210" s="13">
        <v>1206</v>
      </c>
      <c r="E210" s="14">
        <f t="shared" si="5"/>
        <v>0</v>
      </c>
      <c r="F210" s="14">
        <f t="shared" si="5"/>
        <v>0</v>
      </c>
      <c r="G210" s="14">
        <f t="shared" si="5"/>
        <v>0</v>
      </c>
      <c r="H210" s="14">
        <f t="shared" si="5"/>
        <v>0</v>
      </c>
      <c r="I210" s="14">
        <f t="shared" si="5"/>
        <v>2535</v>
      </c>
      <c r="J210" s="14">
        <f t="shared" si="5"/>
        <v>0</v>
      </c>
      <c r="K210" s="14">
        <f t="shared" si="5"/>
        <v>0</v>
      </c>
      <c r="L210" s="14">
        <f t="shared" si="5"/>
        <v>0</v>
      </c>
      <c r="M210" s="14">
        <f t="shared" si="5"/>
        <v>0</v>
      </c>
      <c r="N210" s="14">
        <f t="shared" si="5"/>
        <v>36</v>
      </c>
      <c r="O210" s="14">
        <f t="shared" si="5"/>
        <v>2944</v>
      </c>
      <c r="P210" s="14">
        <f t="shared" si="5"/>
        <v>2207</v>
      </c>
      <c r="Q210" s="14">
        <f t="shared" si="5"/>
        <v>0</v>
      </c>
      <c r="R210" s="14">
        <f t="shared" si="5"/>
        <v>0</v>
      </c>
      <c r="S210" s="14">
        <f t="shared" si="5"/>
        <v>0</v>
      </c>
      <c r="T210" s="14">
        <f t="shared" si="5"/>
        <v>859</v>
      </c>
      <c r="U210" s="14">
        <f t="shared" si="5"/>
        <v>0</v>
      </c>
      <c r="V210" s="14">
        <f t="shared" si="5"/>
        <v>0</v>
      </c>
      <c r="W210" s="14">
        <f t="shared" si="5"/>
        <v>0</v>
      </c>
      <c r="X210" s="14">
        <f t="shared" si="5"/>
        <v>0</v>
      </c>
      <c r="Y210" s="14">
        <f t="shared" si="5"/>
        <v>0</v>
      </c>
      <c r="Z210" s="14">
        <f t="shared" si="5"/>
        <v>0</v>
      </c>
      <c r="AA210" s="14">
        <f t="shared" si="5"/>
        <v>0</v>
      </c>
      <c r="AB210" s="14">
        <f t="shared" si="5"/>
        <v>0</v>
      </c>
      <c r="AC210" s="14">
        <f t="shared" si="5"/>
        <v>202</v>
      </c>
      <c r="AD210" s="14">
        <f t="shared" si="5"/>
        <v>49136</v>
      </c>
      <c r="AE210" s="14">
        <f t="shared" si="5"/>
        <v>0</v>
      </c>
      <c r="AF210" s="14">
        <f t="shared" si="5"/>
        <v>0</v>
      </c>
      <c r="AG210" s="14">
        <f t="shared" si="5"/>
        <v>1147</v>
      </c>
      <c r="AH210" s="14">
        <f t="shared" si="5"/>
        <v>4739</v>
      </c>
      <c r="AI210" s="14">
        <f t="shared" si="5"/>
        <v>959</v>
      </c>
      <c r="AJ210" s="15">
        <f t="shared" si="5"/>
        <v>64764</v>
      </c>
    </row>
    <row r="211" spans="2:36" x14ac:dyDescent="0.2">
      <c r="B211" s="16"/>
      <c r="C211" s="17"/>
      <c r="D211" s="17"/>
      <c r="E211" s="18">
        <f t="shared" ref="E211:AJ211" si="6">SUM(E207:E210)</f>
        <v>38150</v>
      </c>
      <c r="F211" s="18">
        <f t="shared" si="6"/>
        <v>12173</v>
      </c>
      <c r="G211" s="18">
        <f t="shared" si="6"/>
        <v>196</v>
      </c>
      <c r="H211" s="18">
        <f t="shared" si="6"/>
        <v>914</v>
      </c>
      <c r="I211" s="18">
        <f t="shared" si="6"/>
        <v>25822</v>
      </c>
      <c r="J211" s="18">
        <f t="shared" si="6"/>
        <v>0</v>
      </c>
      <c r="K211" s="18">
        <f t="shared" si="6"/>
        <v>0</v>
      </c>
      <c r="L211" s="18">
        <f t="shared" si="6"/>
        <v>12820</v>
      </c>
      <c r="M211" s="18">
        <f t="shared" si="6"/>
        <v>50955</v>
      </c>
      <c r="N211" s="18">
        <f t="shared" si="6"/>
        <v>3967</v>
      </c>
      <c r="O211" s="18">
        <f t="shared" si="6"/>
        <v>24456</v>
      </c>
      <c r="P211" s="18">
        <f t="shared" si="6"/>
        <v>35421</v>
      </c>
      <c r="Q211" s="18">
        <f t="shared" si="6"/>
        <v>0</v>
      </c>
      <c r="R211" s="18">
        <f t="shared" si="6"/>
        <v>0</v>
      </c>
      <c r="S211" s="18">
        <f t="shared" si="6"/>
        <v>325</v>
      </c>
      <c r="T211" s="18">
        <f t="shared" si="6"/>
        <v>13334</v>
      </c>
      <c r="U211" s="18">
        <f t="shared" si="6"/>
        <v>0</v>
      </c>
      <c r="V211" s="18">
        <f t="shared" si="6"/>
        <v>8090</v>
      </c>
      <c r="W211" s="18">
        <f t="shared" si="6"/>
        <v>6662</v>
      </c>
      <c r="X211" s="18">
        <f t="shared" si="6"/>
        <v>5</v>
      </c>
      <c r="Y211" s="18">
        <f t="shared" si="6"/>
        <v>0</v>
      </c>
      <c r="Z211" s="18">
        <f t="shared" si="6"/>
        <v>2858</v>
      </c>
      <c r="AA211" s="18">
        <f t="shared" si="6"/>
        <v>8688</v>
      </c>
      <c r="AB211" s="18">
        <f t="shared" si="6"/>
        <v>3780</v>
      </c>
      <c r="AC211" s="18">
        <f t="shared" si="6"/>
        <v>6906</v>
      </c>
      <c r="AD211" s="18">
        <f t="shared" si="6"/>
        <v>414883</v>
      </c>
      <c r="AE211" s="18">
        <f t="shared" si="6"/>
        <v>0</v>
      </c>
      <c r="AF211" s="18">
        <f t="shared" si="6"/>
        <v>0</v>
      </c>
      <c r="AG211" s="18">
        <f t="shared" si="6"/>
        <v>15772</v>
      </c>
      <c r="AH211" s="18">
        <f t="shared" si="6"/>
        <v>97447</v>
      </c>
      <c r="AI211" s="18">
        <f t="shared" si="6"/>
        <v>24698</v>
      </c>
      <c r="AJ211" s="19">
        <f t="shared" si="6"/>
        <v>808322</v>
      </c>
    </row>
  </sheetData>
  <autoFilter ref="A4:AM205" xr:uid="{7FCEE4D8-85B4-4FB6-92F2-95A1EB007030}">
    <filterColumn colId="37">
      <customFilters>
        <customFilter operator="lessThan" val="0"/>
      </customFilters>
    </filterColumn>
  </autoFilter>
  <mergeCells count="132">
    <mergeCell ref="AK2:AK3"/>
    <mergeCell ref="AM2:AM3"/>
    <mergeCell ref="D5:D8"/>
    <mergeCell ref="AK5:AK8"/>
    <mergeCell ref="AM5:AM8"/>
    <mergeCell ref="D9:D12"/>
    <mergeCell ref="AK9:AK12"/>
    <mergeCell ref="AM9:AM12"/>
    <mergeCell ref="A1:L1"/>
    <mergeCell ref="A2:A3"/>
    <mergeCell ref="B2:B3"/>
    <mergeCell ref="C2:C3"/>
    <mergeCell ref="D2:D3"/>
    <mergeCell ref="E2:AJ2"/>
    <mergeCell ref="D21:D28"/>
    <mergeCell ref="AK21:AK28"/>
    <mergeCell ref="AM21:AM28"/>
    <mergeCell ref="D29:D32"/>
    <mergeCell ref="AK29:AK32"/>
    <mergeCell ref="AM29:AM32"/>
    <mergeCell ref="D13:D16"/>
    <mergeCell ref="AK13:AK16"/>
    <mergeCell ref="AM13:AM16"/>
    <mergeCell ref="D17:D20"/>
    <mergeCell ref="AK17:AK20"/>
    <mergeCell ref="AM17:AM20"/>
    <mergeCell ref="D65:D68"/>
    <mergeCell ref="AK65:AK68"/>
    <mergeCell ref="AM65:AM68"/>
    <mergeCell ref="D69:D72"/>
    <mergeCell ref="AK69:AK72"/>
    <mergeCell ref="AM69:AM72"/>
    <mergeCell ref="D33:D36"/>
    <mergeCell ref="AK33:AK36"/>
    <mergeCell ref="AM33:AM36"/>
    <mergeCell ref="D37:D64"/>
    <mergeCell ref="AK37:AK64"/>
    <mergeCell ref="AM37:AM64"/>
    <mergeCell ref="D81:D84"/>
    <mergeCell ref="AK81:AK84"/>
    <mergeCell ref="AM81:AM84"/>
    <mergeCell ref="D85:D88"/>
    <mergeCell ref="AK85:AK88"/>
    <mergeCell ref="AM85:AM88"/>
    <mergeCell ref="D73:D76"/>
    <mergeCell ref="AK73:AK76"/>
    <mergeCell ref="AM73:AM76"/>
    <mergeCell ref="D77:D80"/>
    <mergeCell ref="AK77:AK80"/>
    <mergeCell ref="AM77:AM80"/>
    <mergeCell ref="D97:D100"/>
    <mergeCell ref="AK97:AK100"/>
    <mergeCell ref="AM97:AM100"/>
    <mergeCell ref="D101:D104"/>
    <mergeCell ref="AK101:AK104"/>
    <mergeCell ref="AM101:AM104"/>
    <mergeCell ref="D89:D92"/>
    <mergeCell ref="AK89:AK92"/>
    <mergeCell ref="AM89:AM92"/>
    <mergeCell ref="D93:D96"/>
    <mergeCell ref="AK93:AK96"/>
    <mergeCell ref="AM93:AM96"/>
    <mergeCell ref="D113:D116"/>
    <mergeCell ref="AK113:AK116"/>
    <mergeCell ref="AM113:AM116"/>
    <mergeCell ref="D117:D120"/>
    <mergeCell ref="AK117:AK120"/>
    <mergeCell ref="AM117:AM120"/>
    <mergeCell ref="D105:D108"/>
    <mergeCell ref="AK105:AK108"/>
    <mergeCell ref="AM105:AM108"/>
    <mergeCell ref="D109:D112"/>
    <mergeCell ref="AK109:AK112"/>
    <mergeCell ref="AM109:AM112"/>
    <mergeCell ref="D129:D132"/>
    <mergeCell ref="AK129:AK132"/>
    <mergeCell ref="AM129:AM132"/>
    <mergeCell ref="D133:D136"/>
    <mergeCell ref="AK133:AK136"/>
    <mergeCell ref="AM133:AM136"/>
    <mergeCell ref="D121:D124"/>
    <mergeCell ref="AK121:AK124"/>
    <mergeCell ref="AM121:AM124"/>
    <mergeCell ref="D125:D128"/>
    <mergeCell ref="AK125:AK128"/>
    <mergeCell ref="AM125:AM128"/>
    <mergeCell ref="D153:D156"/>
    <mergeCell ref="AK153:AK156"/>
    <mergeCell ref="AM153:AM156"/>
    <mergeCell ref="D157:D160"/>
    <mergeCell ref="AK157:AK160"/>
    <mergeCell ref="AM157:AM160"/>
    <mergeCell ref="D137:D148"/>
    <mergeCell ref="AK137:AK148"/>
    <mergeCell ref="AM137:AM148"/>
    <mergeCell ref="D149:D152"/>
    <mergeCell ref="AK149:AK152"/>
    <mergeCell ref="AM149:AM152"/>
    <mergeCell ref="D169:D172"/>
    <mergeCell ref="AK169:AK172"/>
    <mergeCell ref="AM169:AM172"/>
    <mergeCell ref="D173:D176"/>
    <mergeCell ref="AK173:AK176"/>
    <mergeCell ref="AM173:AM176"/>
    <mergeCell ref="D161:D164"/>
    <mergeCell ref="AK161:AK164"/>
    <mergeCell ref="AM161:AM164"/>
    <mergeCell ref="D165:D168"/>
    <mergeCell ref="AK165:AK168"/>
    <mergeCell ref="AM165:AM168"/>
    <mergeCell ref="D185:D188"/>
    <mergeCell ref="AK185:AK188"/>
    <mergeCell ref="AM185:AM188"/>
    <mergeCell ref="D189:D192"/>
    <mergeCell ref="AK189:AK192"/>
    <mergeCell ref="AM189:AM192"/>
    <mergeCell ref="D177:D180"/>
    <mergeCell ref="AK177:AK180"/>
    <mergeCell ref="AM177:AM180"/>
    <mergeCell ref="D181:D184"/>
    <mergeCell ref="AK181:AK184"/>
    <mergeCell ref="AM181:AM184"/>
    <mergeCell ref="D201:D204"/>
    <mergeCell ref="AK201:AK204"/>
    <mergeCell ref="AM201:AM204"/>
    <mergeCell ref="A205:C205"/>
    <mergeCell ref="D193:D196"/>
    <mergeCell ref="AK193:AK196"/>
    <mergeCell ref="AM193:AM196"/>
    <mergeCell ref="D197:D200"/>
    <mergeCell ref="AK197:AK200"/>
    <mergeCell ref="AM197:AM200"/>
  </mergeCells>
  <conditionalFormatting sqref="AM5:AM20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129C-1599-4D0B-81D4-3628D93A591E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</vt:lpstr>
      <vt:lpstr>RESUME OVERBUDGET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Prasetyo hari</dc:creator>
  <cp:lastModifiedBy>Aldi Prasetyo hari</cp:lastModifiedBy>
  <dcterms:created xsi:type="dcterms:W3CDTF">2022-08-31T04:12:46Z</dcterms:created>
  <dcterms:modified xsi:type="dcterms:W3CDTF">2022-08-31T05:02:40Z</dcterms:modified>
</cp:coreProperties>
</file>