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Rekap\"/>
    </mc:Choice>
  </mc:AlternateContent>
  <xr:revisionPtr revIDLastSave="0" documentId="13_ncr:1_{EC0BB0BF-7CD7-4F12-B8DD-6742E6B18ACE}" xr6:coauthVersionLast="47" xr6:coauthVersionMax="47" xr10:uidLastSave="{00000000-0000-0000-0000-000000000000}"/>
  <bookViews>
    <workbookView xWindow="-120" yWindow="-120" windowWidth="20730" windowHeight="11160" xr2:uid="{12BFBC6E-ABF7-497E-B33D-93F6C84E41C5}"/>
  </bookViews>
  <sheets>
    <sheet name="TABEL" sheetId="3" r:id="rId1"/>
    <sheet name="RESUME OVER BUDGET" sheetId="2" r:id="rId2"/>
  </sheets>
  <definedNames>
    <definedName name="_xlnm._FilterDatabase" localSheetId="1" hidden="1">'RESUME OVER BUDGET'!$A$4:$S$205</definedName>
    <definedName name="_xlnm._FilterDatabase" localSheetId="0" hidden="1">TABEL!$A$2:$S$204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9" i="3" l="1"/>
  <c r="N209" i="3"/>
  <c r="M209" i="3"/>
  <c r="L209" i="3"/>
  <c r="K209" i="3"/>
  <c r="J209" i="3"/>
  <c r="I209" i="3"/>
  <c r="H209" i="3"/>
  <c r="G209" i="3"/>
  <c r="F209" i="3"/>
  <c r="E209" i="3"/>
  <c r="O208" i="3"/>
  <c r="N208" i="3"/>
  <c r="M208" i="3"/>
  <c r="L208" i="3"/>
  <c r="K208" i="3"/>
  <c r="J208" i="3"/>
  <c r="I208" i="3"/>
  <c r="H208" i="3"/>
  <c r="G208" i="3"/>
  <c r="F208" i="3"/>
  <c r="E208" i="3"/>
  <c r="O207" i="3"/>
  <c r="N207" i="3"/>
  <c r="M207" i="3"/>
  <c r="L207" i="3"/>
  <c r="K207" i="3"/>
  <c r="J207" i="3"/>
  <c r="I207" i="3"/>
  <c r="H207" i="3"/>
  <c r="G207" i="3"/>
  <c r="F207" i="3"/>
  <c r="E207" i="3"/>
  <c r="O206" i="3"/>
  <c r="O210" i="3" s="1"/>
  <c r="N206" i="3"/>
  <c r="N210" i="3" s="1"/>
  <c r="M206" i="3"/>
  <c r="M210" i="3" s="1"/>
  <c r="L206" i="3"/>
  <c r="L210" i="3" s="1"/>
  <c r="K206" i="3"/>
  <c r="K210" i="3" s="1"/>
  <c r="J206" i="3"/>
  <c r="J210" i="3" s="1"/>
  <c r="I206" i="3"/>
  <c r="I210" i="3" s="1"/>
  <c r="H206" i="3"/>
  <c r="H210" i="3" s="1"/>
  <c r="G206" i="3"/>
  <c r="G210" i="3" s="1"/>
  <c r="F206" i="3"/>
  <c r="F210" i="3" s="1"/>
  <c r="E206" i="3"/>
  <c r="E210" i="3" s="1"/>
  <c r="O204" i="3"/>
  <c r="N204" i="3"/>
  <c r="M204" i="3"/>
  <c r="L204" i="3"/>
  <c r="K204" i="3"/>
  <c r="J204" i="3"/>
  <c r="I204" i="3"/>
  <c r="H204" i="3"/>
  <c r="G204" i="3"/>
  <c r="F204" i="3"/>
  <c r="E204" i="3"/>
  <c r="D204" i="3"/>
  <c r="R204" i="3" s="1"/>
  <c r="P203" i="3"/>
  <c r="P202" i="3"/>
  <c r="P201" i="3"/>
  <c r="Q200" i="3"/>
  <c r="R200" i="3" s="1"/>
  <c r="P200" i="3"/>
  <c r="P199" i="3"/>
  <c r="P198" i="3"/>
  <c r="P197" i="3"/>
  <c r="Q196" i="3" s="1"/>
  <c r="R196" i="3" s="1"/>
  <c r="P196" i="3"/>
  <c r="P195" i="3"/>
  <c r="P194" i="3"/>
  <c r="P193" i="3"/>
  <c r="P192" i="3"/>
  <c r="Q192" i="3" s="1"/>
  <c r="R192" i="3" s="1"/>
  <c r="P191" i="3"/>
  <c r="P190" i="3"/>
  <c r="P189" i="3"/>
  <c r="P188" i="3"/>
  <c r="Q188" i="3" s="1"/>
  <c r="R188" i="3" s="1"/>
  <c r="P187" i="3"/>
  <c r="P186" i="3"/>
  <c r="P185" i="3"/>
  <c r="Q184" i="3"/>
  <c r="R184" i="3" s="1"/>
  <c r="P184" i="3"/>
  <c r="P183" i="3"/>
  <c r="P182" i="3"/>
  <c r="P181" i="3"/>
  <c r="Q180" i="3" s="1"/>
  <c r="R180" i="3" s="1"/>
  <c r="P180" i="3"/>
  <c r="P179" i="3"/>
  <c r="P178" i="3"/>
  <c r="P177" i="3"/>
  <c r="P176" i="3"/>
  <c r="Q176" i="3" s="1"/>
  <c r="R176" i="3" s="1"/>
  <c r="P175" i="3"/>
  <c r="P174" i="3"/>
  <c r="P173" i="3"/>
  <c r="P172" i="3"/>
  <c r="Q172" i="3" s="1"/>
  <c r="R172" i="3" s="1"/>
  <c r="P171" i="3"/>
  <c r="P170" i="3"/>
  <c r="P169" i="3"/>
  <c r="Q168" i="3"/>
  <c r="R168" i="3" s="1"/>
  <c r="P168" i="3"/>
  <c r="P167" i="3"/>
  <c r="P166" i="3"/>
  <c r="P165" i="3"/>
  <c r="P164" i="3"/>
  <c r="Q164" i="3" s="1"/>
  <c r="R164" i="3" s="1"/>
  <c r="P163" i="3"/>
  <c r="P162" i="3"/>
  <c r="P161" i="3"/>
  <c r="P160" i="3"/>
  <c r="Q160" i="3" s="1"/>
  <c r="R160" i="3" s="1"/>
  <c r="P159" i="3"/>
  <c r="P158" i="3"/>
  <c r="P157" i="3"/>
  <c r="P156" i="3"/>
  <c r="Q156" i="3" s="1"/>
  <c r="R156" i="3" s="1"/>
  <c r="P155" i="3"/>
  <c r="P154" i="3"/>
  <c r="P153" i="3"/>
  <c r="Q152" i="3"/>
  <c r="R152" i="3" s="1"/>
  <c r="P152" i="3"/>
  <c r="P151" i="3"/>
  <c r="P150" i="3"/>
  <c r="P149" i="3"/>
  <c r="P148" i="3"/>
  <c r="Q148" i="3" s="1"/>
  <c r="R148" i="3" s="1"/>
  <c r="P147" i="3"/>
  <c r="P146" i="3"/>
  <c r="P145" i="3"/>
  <c r="P144" i="3"/>
  <c r="P143" i="3"/>
  <c r="P142" i="3"/>
  <c r="P141" i="3"/>
  <c r="P140" i="3"/>
  <c r="P139" i="3"/>
  <c r="P138" i="3"/>
  <c r="P137" i="3"/>
  <c r="P136" i="3"/>
  <c r="Q136" i="3" s="1"/>
  <c r="R136" i="3" s="1"/>
  <c r="P135" i="3"/>
  <c r="P134" i="3"/>
  <c r="P133" i="3"/>
  <c r="P132" i="3"/>
  <c r="Q132" i="3" s="1"/>
  <c r="R132" i="3" s="1"/>
  <c r="P131" i="3"/>
  <c r="P130" i="3"/>
  <c r="P129" i="3"/>
  <c r="Q128" i="3"/>
  <c r="R128" i="3" s="1"/>
  <c r="P128" i="3"/>
  <c r="P127" i="3"/>
  <c r="P126" i="3"/>
  <c r="P125" i="3"/>
  <c r="P124" i="3"/>
  <c r="Q124" i="3" s="1"/>
  <c r="R124" i="3" s="1"/>
  <c r="P123" i="3"/>
  <c r="P122" i="3"/>
  <c r="P121" i="3"/>
  <c r="P120" i="3"/>
  <c r="Q120" i="3" s="1"/>
  <c r="R120" i="3" s="1"/>
  <c r="P119" i="3"/>
  <c r="P118" i="3"/>
  <c r="P117" i="3"/>
  <c r="P116" i="3"/>
  <c r="Q116" i="3" s="1"/>
  <c r="R116" i="3" s="1"/>
  <c r="P115" i="3"/>
  <c r="P114" i="3"/>
  <c r="P113" i="3"/>
  <c r="Q112" i="3"/>
  <c r="R112" i="3" s="1"/>
  <c r="P112" i="3"/>
  <c r="P111" i="3"/>
  <c r="P110" i="3"/>
  <c r="P109" i="3"/>
  <c r="P108" i="3"/>
  <c r="Q108" i="3" s="1"/>
  <c r="R108" i="3" s="1"/>
  <c r="P107" i="3"/>
  <c r="P106" i="3"/>
  <c r="P105" i="3"/>
  <c r="P104" i="3"/>
  <c r="Q104" i="3" s="1"/>
  <c r="R104" i="3" s="1"/>
  <c r="P103" i="3"/>
  <c r="P102" i="3"/>
  <c r="P101" i="3"/>
  <c r="P100" i="3"/>
  <c r="Q100" i="3" s="1"/>
  <c r="R100" i="3" s="1"/>
  <c r="P99" i="3"/>
  <c r="P98" i="3"/>
  <c r="P97" i="3"/>
  <c r="Q96" i="3"/>
  <c r="R96" i="3" s="1"/>
  <c r="P96" i="3"/>
  <c r="P95" i="3"/>
  <c r="P94" i="3"/>
  <c r="P93" i="3"/>
  <c r="P92" i="3"/>
  <c r="Q92" i="3" s="1"/>
  <c r="R92" i="3" s="1"/>
  <c r="P91" i="3"/>
  <c r="P90" i="3"/>
  <c r="P89" i="3"/>
  <c r="P88" i="3"/>
  <c r="Q88" i="3" s="1"/>
  <c r="R88" i="3" s="1"/>
  <c r="P87" i="3"/>
  <c r="P86" i="3"/>
  <c r="P85" i="3"/>
  <c r="P84" i="3"/>
  <c r="Q84" i="3" s="1"/>
  <c r="R84" i="3" s="1"/>
  <c r="P83" i="3"/>
  <c r="P82" i="3"/>
  <c r="P81" i="3"/>
  <c r="Q80" i="3"/>
  <c r="R80" i="3" s="1"/>
  <c r="P80" i="3"/>
  <c r="P79" i="3"/>
  <c r="P78" i="3"/>
  <c r="P77" i="3"/>
  <c r="P76" i="3"/>
  <c r="Q76" i="3" s="1"/>
  <c r="R76" i="3" s="1"/>
  <c r="P75" i="3"/>
  <c r="P74" i="3"/>
  <c r="P73" i="3"/>
  <c r="P72" i="3"/>
  <c r="Q72" i="3" s="1"/>
  <c r="R72" i="3" s="1"/>
  <c r="P71" i="3"/>
  <c r="P70" i="3"/>
  <c r="P69" i="3"/>
  <c r="P68" i="3"/>
  <c r="Q68" i="3" s="1"/>
  <c r="R68" i="3" s="1"/>
  <c r="P67" i="3"/>
  <c r="P66" i="3"/>
  <c r="P65" i="3"/>
  <c r="Q64" i="3"/>
  <c r="R64" i="3" s="1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Q36" i="3" s="1"/>
  <c r="R36" i="3" s="1"/>
  <c r="P35" i="3"/>
  <c r="P34" i="3"/>
  <c r="P33" i="3"/>
  <c r="P32" i="3"/>
  <c r="Q32" i="3" s="1"/>
  <c r="R32" i="3" s="1"/>
  <c r="P31" i="3"/>
  <c r="P30" i="3"/>
  <c r="P29" i="3"/>
  <c r="P28" i="3"/>
  <c r="Q28" i="3" s="1"/>
  <c r="R28" i="3" s="1"/>
  <c r="P27" i="3"/>
  <c r="P26" i="3"/>
  <c r="P25" i="3"/>
  <c r="P24" i="3"/>
  <c r="P23" i="3"/>
  <c r="P22" i="3"/>
  <c r="P21" i="3"/>
  <c r="P20" i="3"/>
  <c r="Q20" i="3" s="1"/>
  <c r="R20" i="3" s="1"/>
  <c r="P19" i="3"/>
  <c r="P18" i="3"/>
  <c r="P17" i="3"/>
  <c r="P16" i="3"/>
  <c r="Q16" i="3" s="1"/>
  <c r="R16" i="3" s="1"/>
  <c r="P15" i="3"/>
  <c r="P14" i="3"/>
  <c r="P13" i="3"/>
  <c r="Q12" i="3"/>
  <c r="R12" i="3" s="1"/>
  <c r="P12" i="3"/>
  <c r="P11" i="3"/>
  <c r="P10" i="3"/>
  <c r="P9" i="3"/>
  <c r="P8" i="3"/>
  <c r="Q8" i="3" s="1"/>
  <c r="R8" i="3" s="1"/>
  <c r="P7" i="3"/>
  <c r="P209" i="3" s="1"/>
  <c r="P6" i="3"/>
  <c r="P208" i="3" s="1"/>
  <c r="P5" i="3"/>
  <c r="P207" i="3" s="1"/>
  <c r="P4" i="3"/>
  <c r="P206" i="3" s="1"/>
  <c r="O210" i="2"/>
  <c r="N210" i="2"/>
  <c r="M210" i="2"/>
  <c r="L210" i="2"/>
  <c r="K210" i="2"/>
  <c r="J210" i="2"/>
  <c r="I210" i="2"/>
  <c r="H210" i="2"/>
  <c r="G210" i="2"/>
  <c r="F210" i="2"/>
  <c r="E210" i="2"/>
  <c r="O209" i="2"/>
  <c r="N209" i="2"/>
  <c r="M209" i="2"/>
  <c r="L209" i="2"/>
  <c r="K209" i="2"/>
  <c r="J209" i="2"/>
  <c r="I209" i="2"/>
  <c r="H209" i="2"/>
  <c r="G209" i="2"/>
  <c r="F209" i="2"/>
  <c r="E209" i="2"/>
  <c r="O208" i="2"/>
  <c r="N208" i="2"/>
  <c r="M208" i="2"/>
  <c r="L208" i="2"/>
  <c r="K208" i="2"/>
  <c r="J208" i="2"/>
  <c r="I208" i="2"/>
  <c r="H208" i="2"/>
  <c r="G208" i="2"/>
  <c r="F208" i="2"/>
  <c r="E208" i="2"/>
  <c r="O207" i="2"/>
  <c r="O211" i="2" s="1"/>
  <c r="N207" i="2"/>
  <c r="N211" i="2" s="1"/>
  <c r="M207" i="2"/>
  <c r="M211" i="2" s="1"/>
  <c r="L207" i="2"/>
  <c r="L211" i="2" s="1"/>
  <c r="K207" i="2"/>
  <c r="K211" i="2" s="1"/>
  <c r="J207" i="2"/>
  <c r="J211" i="2" s="1"/>
  <c r="I207" i="2"/>
  <c r="I211" i="2" s="1"/>
  <c r="H207" i="2"/>
  <c r="H211" i="2" s="1"/>
  <c r="G207" i="2"/>
  <c r="G211" i="2" s="1"/>
  <c r="F207" i="2"/>
  <c r="F211" i="2" s="1"/>
  <c r="E207" i="2"/>
  <c r="E211" i="2" s="1"/>
  <c r="O205" i="2"/>
  <c r="N205" i="2"/>
  <c r="M205" i="2"/>
  <c r="L205" i="2"/>
  <c r="K205" i="2"/>
  <c r="J205" i="2"/>
  <c r="I205" i="2"/>
  <c r="H205" i="2"/>
  <c r="G205" i="2"/>
  <c r="F205" i="2"/>
  <c r="E205" i="2"/>
  <c r="D205" i="2"/>
  <c r="S205" i="2" s="1"/>
  <c r="P204" i="2"/>
  <c r="P203" i="2"/>
  <c r="P202" i="2"/>
  <c r="Q201" i="2"/>
  <c r="S201" i="2" s="1"/>
  <c r="P201" i="2"/>
  <c r="P200" i="2"/>
  <c r="P199" i="2"/>
  <c r="P198" i="2"/>
  <c r="P197" i="2"/>
  <c r="Q197" i="2" s="1"/>
  <c r="S197" i="2" s="1"/>
  <c r="P196" i="2"/>
  <c r="P195" i="2"/>
  <c r="P194" i="2"/>
  <c r="Q193" i="2" s="1"/>
  <c r="S193" i="2" s="1"/>
  <c r="P193" i="2"/>
  <c r="P192" i="2"/>
  <c r="P191" i="2"/>
  <c r="P190" i="2"/>
  <c r="Q189" i="2" s="1"/>
  <c r="S189" i="2" s="1"/>
  <c r="P189" i="2"/>
  <c r="P188" i="2"/>
  <c r="P187" i="2"/>
  <c r="P186" i="2"/>
  <c r="Q185" i="2"/>
  <c r="S185" i="2" s="1"/>
  <c r="P185" i="2"/>
  <c r="P184" i="2"/>
  <c r="P183" i="2"/>
  <c r="P182" i="2"/>
  <c r="P181" i="2"/>
  <c r="Q181" i="2" s="1"/>
  <c r="S181" i="2" s="1"/>
  <c r="P180" i="2"/>
  <c r="P179" i="2"/>
  <c r="P178" i="2"/>
  <c r="Q177" i="2" s="1"/>
  <c r="S177" i="2" s="1"/>
  <c r="P177" i="2"/>
  <c r="P176" i="2"/>
  <c r="P175" i="2"/>
  <c r="P174" i="2"/>
  <c r="Q173" i="2" s="1"/>
  <c r="S173" i="2" s="1"/>
  <c r="P173" i="2"/>
  <c r="P172" i="2"/>
  <c r="P171" i="2"/>
  <c r="P170" i="2"/>
  <c r="Q169" i="2"/>
  <c r="S169" i="2" s="1"/>
  <c r="P169" i="2"/>
  <c r="P168" i="2"/>
  <c r="P167" i="2"/>
  <c r="P166" i="2"/>
  <c r="P165" i="2"/>
  <c r="Q165" i="2" s="1"/>
  <c r="S165" i="2" s="1"/>
  <c r="P164" i="2"/>
  <c r="P163" i="2"/>
  <c r="P162" i="2"/>
  <c r="Q161" i="2" s="1"/>
  <c r="S161" i="2" s="1"/>
  <c r="P161" i="2"/>
  <c r="P160" i="2"/>
  <c r="P159" i="2"/>
  <c r="P158" i="2"/>
  <c r="Q157" i="2" s="1"/>
  <c r="S157" i="2" s="1"/>
  <c r="P157" i="2"/>
  <c r="P156" i="2"/>
  <c r="P155" i="2"/>
  <c r="P154" i="2"/>
  <c r="Q153" i="2"/>
  <c r="S153" i="2" s="1"/>
  <c r="P153" i="2"/>
  <c r="P152" i="2"/>
  <c r="P151" i="2"/>
  <c r="P150" i="2"/>
  <c r="P149" i="2"/>
  <c r="Q149" i="2" s="1"/>
  <c r="S149" i="2" s="1"/>
  <c r="P148" i="2"/>
  <c r="P147" i="2"/>
  <c r="P146" i="2"/>
  <c r="P145" i="2"/>
  <c r="P144" i="2"/>
  <c r="P143" i="2"/>
  <c r="P142" i="2"/>
  <c r="P141" i="2"/>
  <c r="P140" i="2"/>
  <c r="P139" i="2"/>
  <c r="P138" i="2"/>
  <c r="Q137" i="2" s="1"/>
  <c r="S137" i="2" s="1"/>
  <c r="P137" i="2"/>
  <c r="P136" i="2"/>
  <c r="P135" i="2"/>
  <c r="P134" i="2"/>
  <c r="Q133" i="2" s="1"/>
  <c r="S133" i="2" s="1"/>
  <c r="P133" i="2"/>
  <c r="P132" i="2"/>
  <c r="P131" i="2"/>
  <c r="P130" i="2"/>
  <c r="Q129" i="2"/>
  <c r="S129" i="2" s="1"/>
  <c r="P129" i="2"/>
  <c r="P128" i="2"/>
  <c r="P127" i="2"/>
  <c r="P126" i="2"/>
  <c r="P125" i="2"/>
  <c r="Q125" i="2" s="1"/>
  <c r="S125" i="2" s="1"/>
  <c r="P124" i="2"/>
  <c r="P123" i="2"/>
  <c r="P122" i="2"/>
  <c r="Q121" i="2" s="1"/>
  <c r="S121" i="2" s="1"/>
  <c r="P121" i="2"/>
  <c r="P120" i="2"/>
  <c r="P119" i="2"/>
  <c r="P118" i="2"/>
  <c r="Q117" i="2" s="1"/>
  <c r="S117" i="2" s="1"/>
  <c r="P117" i="2"/>
  <c r="P116" i="2"/>
  <c r="P115" i="2"/>
  <c r="P114" i="2"/>
  <c r="Q113" i="2"/>
  <c r="S113" i="2" s="1"/>
  <c r="P113" i="2"/>
  <c r="P112" i="2"/>
  <c r="P111" i="2"/>
  <c r="P110" i="2"/>
  <c r="P109" i="2"/>
  <c r="Q109" i="2" s="1"/>
  <c r="S109" i="2" s="1"/>
  <c r="P108" i="2"/>
  <c r="P107" i="2"/>
  <c r="P106" i="2"/>
  <c r="Q105" i="2" s="1"/>
  <c r="S105" i="2" s="1"/>
  <c r="P105" i="2"/>
  <c r="P104" i="2"/>
  <c r="P103" i="2"/>
  <c r="P102" i="2"/>
  <c r="Q101" i="2" s="1"/>
  <c r="S101" i="2" s="1"/>
  <c r="P101" i="2"/>
  <c r="P100" i="2"/>
  <c r="P99" i="2"/>
  <c r="P98" i="2"/>
  <c r="Q97" i="2"/>
  <c r="S97" i="2" s="1"/>
  <c r="P97" i="2"/>
  <c r="P96" i="2"/>
  <c r="P95" i="2"/>
  <c r="P94" i="2"/>
  <c r="P93" i="2"/>
  <c r="Q93" i="2" s="1"/>
  <c r="S93" i="2" s="1"/>
  <c r="P92" i="2"/>
  <c r="P91" i="2"/>
  <c r="P90" i="2"/>
  <c r="Q89" i="2" s="1"/>
  <c r="S89" i="2" s="1"/>
  <c r="P89" i="2"/>
  <c r="P88" i="2"/>
  <c r="P87" i="2"/>
  <c r="P86" i="2"/>
  <c r="Q85" i="2" s="1"/>
  <c r="S85" i="2" s="1"/>
  <c r="P85" i="2"/>
  <c r="P84" i="2"/>
  <c r="P83" i="2"/>
  <c r="P82" i="2"/>
  <c r="Q81" i="2"/>
  <c r="S81" i="2" s="1"/>
  <c r="P81" i="2"/>
  <c r="P80" i="2"/>
  <c r="P79" i="2"/>
  <c r="P78" i="2"/>
  <c r="P77" i="2"/>
  <c r="Q77" i="2" s="1"/>
  <c r="S77" i="2" s="1"/>
  <c r="P76" i="2"/>
  <c r="P75" i="2"/>
  <c r="P74" i="2"/>
  <c r="Q73" i="2" s="1"/>
  <c r="S73" i="2" s="1"/>
  <c r="P73" i="2"/>
  <c r="P72" i="2"/>
  <c r="P71" i="2"/>
  <c r="P70" i="2"/>
  <c r="Q69" i="2" s="1"/>
  <c r="S69" i="2" s="1"/>
  <c r="P69" i="2"/>
  <c r="P68" i="2"/>
  <c r="P67" i="2"/>
  <c r="P66" i="2"/>
  <c r="Q65" i="2"/>
  <c r="S65" i="2" s="1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Q37" i="2" s="1"/>
  <c r="S37" i="2" s="1"/>
  <c r="P36" i="2"/>
  <c r="P35" i="2"/>
  <c r="P34" i="2"/>
  <c r="Q33" i="2" s="1"/>
  <c r="S33" i="2" s="1"/>
  <c r="P33" i="2"/>
  <c r="P32" i="2"/>
  <c r="P31" i="2"/>
  <c r="P30" i="2"/>
  <c r="Q29" i="2" s="1"/>
  <c r="S29" i="2" s="1"/>
  <c r="P29" i="2"/>
  <c r="P28" i="2"/>
  <c r="P27" i="2"/>
  <c r="P26" i="2"/>
  <c r="P25" i="2"/>
  <c r="P24" i="2"/>
  <c r="P23" i="2"/>
  <c r="P22" i="2"/>
  <c r="Q21" i="2" s="1"/>
  <c r="S21" i="2" s="1"/>
  <c r="P21" i="2"/>
  <c r="P20" i="2"/>
  <c r="P19" i="2"/>
  <c r="P18" i="2"/>
  <c r="Q17" i="2" s="1"/>
  <c r="S17" i="2" s="1"/>
  <c r="P17" i="2"/>
  <c r="P16" i="2"/>
  <c r="P15" i="2"/>
  <c r="P14" i="2"/>
  <c r="Q13" i="2"/>
  <c r="S13" i="2" s="1"/>
  <c r="P13" i="2"/>
  <c r="P12" i="2"/>
  <c r="P11" i="2"/>
  <c r="P10" i="2"/>
  <c r="P9" i="2"/>
  <c r="Q9" i="2" s="1"/>
  <c r="S9" i="2" s="1"/>
  <c r="P8" i="2"/>
  <c r="P210" i="2" s="1"/>
  <c r="P7" i="2"/>
  <c r="P209" i="2" s="1"/>
  <c r="P6" i="2"/>
  <c r="Q5" i="2" s="1"/>
  <c r="P5" i="2"/>
  <c r="P207" i="2" s="1"/>
  <c r="P210" i="3" l="1"/>
  <c r="P204" i="3"/>
  <c r="Q4" i="3"/>
  <c r="S5" i="2"/>
  <c r="Q205" i="2"/>
  <c r="P205" i="2"/>
  <c r="P208" i="2"/>
  <c r="P211" i="2" s="1"/>
  <c r="R4" i="3" l="1"/>
  <c r="Q204" i="3"/>
</calcChain>
</file>

<file path=xl/sharedStrings.xml><?xml version="1.0" encoding="utf-8"?>
<sst xmlns="http://schemas.openxmlformats.org/spreadsheetml/2006/main" count="820" uniqueCount="260">
  <si>
    <t>RESUME OVER BUDGET</t>
  </si>
  <si>
    <t>NO</t>
  </si>
  <si>
    <t>NO ACCOUNT</t>
  </si>
  <si>
    <t>ACCOUNT DESCRIPTION</t>
  </si>
  <si>
    <t>PLAN BUDGET</t>
  </si>
  <si>
    <t>ACTUAL BUDGET</t>
  </si>
  <si>
    <t>Actual</t>
  </si>
  <si>
    <t>Balance</t>
  </si>
  <si>
    <t>Total</t>
  </si>
  <si>
    <t>1201.630110</t>
  </si>
  <si>
    <t>LABORCOST</t>
  </si>
  <si>
    <t>1204.630110</t>
  </si>
  <si>
    <t>1205.630110</t>
  </si>
  <si>
    <t>1206.630110</t>
  </si>
  <si>
    <t>1201.630130</t>
  </si>
  <si>
    <t>MEDICALALLOWANCE</t>
  </si>
  <si>
    <t>1204.630130</t>
  </si>
  <si>
    <t>1205.630130</t>
  </si>
  <si>
    <t>1206.630130</t>
  </si>
  <si>
    <t>1201.801160</t>
  </si>
  <si>
    <t>JAMSOSTEK</t>
  </si>
  <si>
    <t>1204.801160</t>
  </si>
  <si>
    <t>1205.801160</t>
  </si>
  <si>
    <t>1206.801160</t>
  </si>
  <si>
    <t>1201.630200</t>
  </si>
  <si>
    <t>FAREALLOWANCE</t>
  </si>
  <si>
    <t>1204.630200</t>
  </si>
  <si>
    <t>1205.630200</t>
  </si>
  <si>
    <t>1206.630200</t>
  </si>
  <si>
    <t>1201.630520</t>
  </si>
  <si>
    <t>FREIGHTEXPENSES</t>
  </si>
  <si>
    <t>1204.630520</t>
  </si>
  <si>
    <t>1205.630520</t>
  </si>
  <si>
    <t>1206.630520</t>
  </si>
  <si>
    <t>1201.630530</t>
  </si>
  <si>
    <t>FREIGHTIN</t>
  </si>
  <si>
    <t>1204.630530</t>
  </si>
  <si>
    <t>1205.630530</t>
  </si>
  <si>
    <t>1206.630530</t>
  </si>
  <si>
    <t>1201.630600</t>
  </si>
  <si>
    <t>VENDOREXPENSES</t>
  </si>
  <si>
    <t>1204.630600</t>
  </si>
  <si>
    <t>1205.630600</t>
  </si>
  <si>
    <t>1206.630600</t>
  </si>
  <si>
    <t>1201.630400</t>
  </si>
  <si>
    <t>ELECTRICITY</t>
  </si>
  <si>
    <t>1204.630400</t>
  </si>
  <si>
    <t>1205.630400</t>
  </si>
  <si>
    <t>1206.630400</t>
  </si>
  <si>
    <t>1201.630710</t>
  </si>
  <si>
    <t>MAINT.&amp;REP.BUILDING</t>
  </si>
  <si>
    <t>1204.630710</t>
  </si>
  <si>
    <t>1205.630710</t>
  </si>
  <si>
    <t>1206.630710</t>
  </si>
  <si>
    <t>1201.630720</t>
  </si>
  <si>
    <t>MAINT.&amp;REP.MACHINERIE</t>
  </si>
  <si>
    <t>1204.630720</t>
  </si>
  <si>
    <t>1205.630720</t>
  </si>
  <si>
    <t>1206.630720</t>
  </si>
  <si>
    <t>1201.630730</t>
  </si>
  <si>
    <t>MAINT.&amp;REP.PLANTEQUI</t>
  </si>
  <si>
    <t>1204.630730</t>
  </si>
  <si>
    <t>1205.630730</t>
  </si>
  <si>
    <t>1206.630730</t>
  </si>
  <si>
    <t>1201.630740</t>
  </si>
  <si>
    <t>MAINT.&amp;REP.WATERINSTL.</t>
  </si>
  <si>
    <t>1204.630740</t>
  </si>
  <si>
    <t>1205.630740</t>
  </si>
  <si>
    <t>1206.630740</t>
  </si>
  <si>
    <t>1201.630750</t>
  </si>
  <si>
    <t>MAINT.&amp;REP.GEN&amp;BOILER</t>
  </si>
  <si>
    <t>1204.630750</t>
  </si>
  <si>
    <t>1205.630750</t>
  </si>
  <si>
    <t>1206.630750</t>
  </si>
  <si>
    <t>1201.630760</t>
  </si>
  <si>
    <t>MAINT.&amp;REP.MOTORVEHICLE</t>
  </si>
  <si>
    <t>1204.630760</t>
  </si>
  <si>
    <t>1205.630760</t>
  </si>
  <si>
    <t>1206.630760</t>
  </si>
  <si>
    <t>1201.630770</t>
  </si>
  <si>
    <t>MAINT.&amp;REP.ELECTRICITY</t>
  </si>
  <si>
    <t>1204.630770</t>
  </si>
  <si>
    <t>1205.630770</t>
  </si>
  <si>
    <t>1206.630770</t>
  </si>
  <si>
    <t>1201.630900</t>
  </si>
  <si>
    <t>INSURANCEEXP.OFBUILD.&amp;</t>
  </si>
  <si>
    <t>1204.630900</t>
  </si>
  <si>
    <t>1205.630900</t>
  </si>
  <si>
    <t>1206.630900</t>
  </si>
  <si>
    <t>1201.631000</t>
  </si>
  <si>
    <t>RENTEXPENSES</t>
  </si>
  <si>
    <t>1204.631000</t>
  </si>
  <si>
    <t>1205.631000</t>
  </si>
  <si>
    <t>1206.631000</t>
  </si>
  <si>
    <t>1201.630450</t>
  </si>
  <si>
    <t>WATER</t>
  </si>
  <si>
    <t>1204.630450</t>
  </si>
  <si>
    <t>1205.630450</t>
  </si>
  <si>
    <t>1206.630450</t>
  </si>
  <si>
    <t>1201.631100</t>
  </si>
  <si>
    <t>OTHERPRODUCTIONCOST</t>
  </si>
  <si>
    <t>1204.631100</t>
  </si>
  <si>
    <t>1205.631100</t>
  </si>
  <si>
    <t>1206.631100</t>
  </si>
  <si>
    <t>1201.710200</t>
  </si>
  <si>
    <t>SAMPLEEXPENSES</t>
  </si>
  <si>
    <t>1204.710200</t>
  </si>
  <si>
    <t>1205.710200</t>
  </si>
  <si>
    <t>1206.710200</t>
  </si>
  <si>
    <t>1201.720100</t>
  </si>
  <si>
    <t>TRUCKINGEXPENSES</t>
  </si>
  <si>
    <t>1204.720100</t>
  </si>
  <si>
    <t>1205.720100</t>
  </si>
  <si>
    <t>1206.720100</t>
  </si>
  <si>
    <t>1201.720400</t>
  </si>
  <si>
    <t>EXPEDITION/SEAFREIGHT</t>
  </si>
  <si>
    <t>1204.720400</t>
  </si>
  <si>
    <t>1205.720400</t>
  </si>
  <si>
    <t>1206.720400</t>
  </si>
  <si>
    <t>1201.720500</t>
  </si>
  <si>
    <t>AIRFREIGHT</t>
  </si>
  <si>
    <t>1204.720500</t>
  </si>
  <si>
    <t>1205.720500</t>
  </si>
  <si>
    <t>1206.720500</t>
  </si>
  <si>
    <t>1201.730200</t>
  </si>
  <si>
    <t>SALESCOMMISSION</t>
  </si>
  <si>
    <t>1204.730200</t>
  </si>
  <si>
    <t>1205.730200</t>
  </si>
  <si>
    <t>1206.730200</t>
  </si>
  <si>
    <t>1201.730300</t>
  </si>
  <si>
    <t>FABRICTESTEDCHARGES</t>
  </si>
  <si>
    <t>1204.730300</t>
  </si>
  <si>
    <t>1205.730300</t>
  </si>
  <si>
    <t>1206.730300</t>
  </si>
  <si>
    <t>1201.801110</t>
  </si>
  <si>
    <t>OFFICERSALARIES</t>
  </si>
  <si>
    <t>1204.801110</t>
  </si>
  <si>
    <t>1205.801110</t>
  </si>
  <si>
    <t>1206.801110</t>
  </si>
  <si>
    <t>1201.801120</t>
  </si>
  <si>
    <t>1204.801120</t>
  </si>
  <si>
    <t>1205.801120</t>
  </si>
  <si>
    <t>1206.801120</t>
  </si>
  <si>
    <t>1201.802120</t>
  </si>
  <si>
    <t>TELEPHONEEXPENSES</t>
  </si>
  <si>
    <t>1204.802120</t>
  </si>
  <si>
    <t>1205.802120</t>
  </si>
  <si>
    <t>1206.802120</t>
  </si>
  <si>
    <t>1201.802140</t>
  </si>
  <si>
    <t>INTERNETEXPENSES</t>
  </si>
  <si>
    <t>1204.802140</t>
  </si>
  <si>
    <t>1205.802140</t>
  </si>
  <si>
    <t>1206.802140</t>
  </si>
  <si>
    <t>1201.805120</t>
  </si>
  <si>
    <t>PREMIUMCOST</t>
  </si>
  <si>
    <t>1204.805120</t>
  </si>
  <si>
    <t>1205.805120</t>
  </si>
  <si>
    <t>1206.805120</t>
  </si>
  <si>
    <t>1201.807100</t>
  </si>
  <si>
    <t>CONTRIBUTIONCOST</t>
  </si>
  <si>
    <t>1204.807100</t>
  </si>
  <si>
    <t>1205.807100</t>
  </si>
  <si>
    <t>1206.807100</t>
  </si>
  <si>
    <t>1201.808100</t>
  </si>
  <si>
    <t>FUELFORMOTORVEHICLE</t>
  </si>
  <si>
    <t>1204.808100</t>
  </si>
  <si>
    <t>1205.808100</t>
  </si>
  <si>
    <t>1206.808100</t>
  </si>
  <si>
    <t>1201.809100</t>
  </si>
  <si>
    <t>LEGALEXPENSES</t>
  </si>
  <si>
    <t>1204.809100</t>
  </si>
  <si>
    <t>1205.809100</t>
  </si>
  <si>
    <t>1206.809100</t>
  </si>
  <si>
    <t>1201.810110</t>
  </si>
  <si>
    <t>MAINT.OFFICEEQUIP.</t>
  </si>
  <si>
    <t>1204.810110</t>
  </si>
  <si>
    <t>1205.810110</t>
  </si>
  <si>
    <t>1206.810110</t>
  </si>
  <si>
    <t>1201.810120</t>
  </si>
  <si>
    <t>MAINT.MOTORVEHICLE</t>
  </si>
  <si>
    <t>1204.810120</t>
  </si>
  <si>
    <t>1205.810120</t>
  </si>
  <si>
    <t>1206.810120</t>
  </si>
  <si>
    <t>1201.810130</t>
  </si>
  <si>
    <t>MAINTENANCEHOUSE</t>
  </si>
  <si>
    <t>1204.810130</t>
  </si>
  <si>
    <t>1205.810130</t>
  </si>
  <si>
    <t>1206.810130</t>
  </si>
  <si>
    <t>1201.812100</t>
  </si>
  <si>
    <t>BUSINESSTRIPEXPENSES</t>
  </si>
  <si>
    <t>1204.812100</t>
  </si>
  <si>
    <t>1205.812100</t>
  </si>
  <si>
    <t>1206.812100</t>
  </si>
  <si>
    <t>1201.813100</t>
  </si>
  <si>
    <t>ENTERTAINMENT</t>
  </si>
  <si>
    <t>1204.813100</t>
  </si>
  <si>
    <t>1205.813100</t>
  </si>
  <si>
    <t>1206.813100</t>
  </si>
  <si>
    <t>1201.814110</t>
  </si>
  <si>
    <t>TRAININGBYEMPLOYEE</t>
  </si>
  <si>
    <t>1204.814110</t>
  </si>
  <si>
    <t>1205.814110</t>
  </si>
  <si>
    <t>1206.814110</t>
  </si>
  <si>
    <t>1201.815110</t>
  </si>
  <si>
    <t>RENTEXPENSESBUILDING</t>
  </si>
  <si>
    <t>1204.815110</t>
  </si>
  <si>
    <t>1205.815110</t>
  </si>
  <si>
    <t>1206.815110</t>
  </si>
  <si>
    <t>1201.815120</t>
  </si>
  <si>
    <t>RENTEXPENSESLAND</t>
  </si>
  <si>
    <t>1204.815120</t>
  </si>
  <si>
    <t>1205.815120</t>
  </si>
  <si>
    <t>1206.815120</t>
  </si>
  <si>
    <t>1201.816110</t>
  </si>
  <si>
    <t>INSURANCEEXPENSES</t>
  </si>
  <si>
    <t>1204.816110</t>
  </si>
  <si>
    <t>1205.816110</t>
  </si>
  <si>
    <t>1206.816110</t>
  </si>
  <si>
    <t>1201.816120</t>
  </si>
  <si>
    <t>ACCOUNTING&amp;TAXADVISORYEXP.</t>
  </si>
  <si>
    <t>1204.816120</t>
  </si>
  <si>
    <t>1205.816120</t>
  </si>
  <si>
    <t>1206.816120</t>
  </si>
  <si>
    <t>1201.816130</t>
  </si>
  <si>
    <t>OFFICESUPPLIESEXPENSES</t>
  </si>
  <si>
    <t>1204.816130</t>
  </si>
  <si>
    <t>1205.816130</t>
  </si>
  <si>
    <t>1206.816130</t>
  </si>
  <si>
    <t>1201.911000</t>
  </si>
  <si>
    <t>AMENDS/CLAIMSREVENUE</t>
  </si>
  <si>
    <t>1204.911000</t>
  </si>
  <si>
    <t>1205.911000</t>
  </si>
  <si>
    <t>1206.911000</t>
  </si>
  <si>
    <t>1201.910100</t>
  </si>
  <si>
    <t>INTERESTINCOME</t>
  </si>
  <si>
    <t>1204.910100</t>
  </si>
  <si>
    <t>1205.910100</t>
  </si>
  <si>
    <t>1206.910100</t>
  </si>
  <si>
    <t>1201.920600</t>
  </si>
  <si>
    <t>WASTE&amp;SCRAPCOST</t>
  </si>
  <si>
    <t>1204.920600</t>
  </si>
  <si>
    <t>1205.920600</t>
  </si>
  <si>
    <t>1206.920600</t>
  </si>
  <si>
    <t>1201.920700</t>
  </si>
  <si>
    <t>TAXES</t>
  </si>
  <si>
    <t>1204.920700</t>
  </si>
  <si>
    <t>1205.920700</t>
  </si>
  <si>
    <t>1206.920700</t>
  </si>
  <si>
    <t>1201.920120</t>
  </si>
  <si>
    <t>INTERESTEXPOFDOMESTIC</t>
  </si>
  <si>
    <t>1204.920120</t>
  </si>
  <si>
    <t>1205.920120</t>
  </si>
  <si>
    <t>1206.920120</t>
  </si>
  <si>
    <t>1201.920410</t>
  </si>
  <si>
    <t>BANKCHARGES</t>
  </si>
  <si>
    <t>1204.920410</t>
  </si>
  <si>
    <t>1205.920410</t>
  </si>
  <si>
    <t>1206.920410</t>
  </si>
  <si>
    <t>TOTAL</t>
  </si>
  <si>
    <t>Daily Monitoring Account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</si>
</sst>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/>
    <xf numFmtId="0" fontId="2" fillId="0" borderId="9" xfId="0" applyFont="1" applyBorder="1"/>
    <xf numFmtId="0" fontId="2" fillId="0" borderId="10" xfId="0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2" fillId="0" borderId="12" xfId="0" applyFont="1" applyBorder="1"/>
    <xf numFmtId="164" fontId="2" fillId="0" borderId="0" xfId="0" applyNumberFormat="1" applyFont="1"/>
    <xf numFmtId="164" fontId="2" fillId="0" borderId="13" xfId="0" applyNumberFormat="1" applyFont="1" applyBorder="1"/>
    <xf numFmtId="0" fontId="2" fillId="0" borderId="14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5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A9E2-536F-45C6-BD7C-79DB330C78B7}">
  <sheetPr codeName="Sheet12"/>
  <dimension ref="A1:R210"/>
  <sheetViews>
    <sheetView tabSelected="1" workbookViewId="0">
      <selection sqref="A1:R1"/>
    </sheetView>
  </sheetViews>
  <sheetFormatPr defaultRowHeight="14.25" x14ac:dyDescent="0.2"/>
  <cols>
    <col min="1" max="1" width="4.140625" style="2" bestFit="1" customWidth="1"/>
    <col min="2" max="2" width="13.5703125" style="2" bestFit="1" customWidth="1"/>
    <col min="3" max="3" width="32" style="2" bestFit="1" customWidth="1"/>
    <col min="4" max="4" width="14.42578125" style="2" bestFit="1" customWidth="1"/>
    <col min="5" max="5" width="9.85546875" style="2" bestFit="1" customWidth="1"/>
    <col min="6" max="6" width="8.7109375" style="2" bestFit="1" customWidth="1"/>
    <col min="7" max="7" width="9.85546875" style="2" bestFit="1" customWidth="1"/>
    <col min="8" max="8" width="8.28515625" style="2" bestFit="1" customWidth="1"/>
    <col min="9" max="10" width="9.85546875" style="2" bestFit="1" customWidth="1"/>
    <col min="11" max="11" width="8.7109375" style="2" bestFit="1" customWidth="1"/>
    <col min="12" max="12" width="9.85546875" style="2" bestFit="1" customWidth="1"/>
    <col min="13" max="13" width="8.7109375" style="2" bestFit="1" customWidth="1"/>
    <col min="14" max="15" width="9.28515625" style="2" bestFit="1" customWidth="1"/>
    <col min="16" max="18" width="11" style="2" bestFit="1" customWidth="1"/>
    <col min="19" max="16384" width="9.140625" style="2"/>
  </cols>
  <sheetData>
    <row r="1" spans="1:18" ht="18" x14ac:dyDescent="0.2">
      <c r="A1" s="38" t="s">
        <v>259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6</v>
      </c>
      <c r="R2" s="3" t="s">
        <v>7</v>
      </c>
    </row>
    <row r="3" spans="1:18" x14ac:dyDescent="0.2">
      <c r="A3" s="3"/>
      <c r="B3" s="3"/>
      <c r="C3" s="3"/>
      <c r="D3" s="3"/>
      <c r="E3" s="8">
        <v>44805</v>
      </c>
      <c r="F3" s="8">
        <v>44806</v>
      </c>
      <c r="G3" s="8">
        <v>44807</v>
      </c>
      <c r="H3" s="8">
        <v>44808</v>
      </c>
      <c r="I3" s="8">
        <v>44809</v>
      </c>
      <c r="J3" s="8">
        <v>44810</v>
      </c>
      <c r="K3" s="8">
        <v>44811</v>
      </c>
      <c r="L3" s="8">
        <v>44812</v>
      </c>
      <c r="M3" s="8">
        <v>44813</v>
      </c>
      <c r="N3" s="8">
        <v>44814</v>
      </c>
      <c r="O3" s="8">
        <v>44815</v>
      </c>
      <c r="P3" s="7" t="s">
        <v>8</v>
      </c>
      <c r="Q3" s="3"/>
      <c r="R3" s="3"/>
    </row>
    <row r="4" spans="1:18" x14ac:dyDescent="0.2">
      <c r="A4" s="10">
        <v>1</v>
      </c>
      <c r="B4" s="10" t="s">
        <v>9</v>
      </c>
      <c r="C4" s="10" t="s">
        <v>10</v>
      </c>
      <c r="D4" s="11">
        <v>450000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f t="shared" ref="P4:P67" si="0">SUM(E4:O4)</f>
        <v>0</v>
      </c>
      <c r="Q4" s="13">
        <f>SUM(P4:P7)</f>
        <v>0</v>
      </c>
      <c r="R4" s="13">
        <f>D4-Q4</f>
        <v>450000</v>
      </c>
    </row>
    <row r="5" spans="1:18" x14ac:dyDescent="0.2">
      <c r="A5" s="10">
        <v>2</v>
      </c>
      <c r="B5" s="10" t="s">
        <v>11</v>
      </c>
      <c r="C5" s="10" t="s">
        <v>10</v>
      </c>
      <c r="D5" s="15"/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f t="shared" si="0"/>
        <v>0</v>
      </c>
      <c r="Q5" s="16"/>
      <c r="R5" s="16"/>
    </row>
    <row r="6" spans="1:18" x14ac:dyDescent="0.2">
      <c r="A6" s="10">
        <v>3</v>
      </c>
      <c r="B6" s="10" t="s">
        <v>12</v>
      </c>
      <c r="C6" s="10" t="s">
        <v>10</v>
      </c>
      <c r="D6" s="15"/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f t="shared" si="0"/>
        <v>0</v>
      </c>
      <c r="Q6" s="16"/>
      <c r="R6" s="16"/>
    </row>
    <row r="7" spans="1:18" x14ac:dyDescent="0.2">
      <c r="A7" s="10">
        <v>4</v>
      </c>
      <c r="B7" s="10" t="s">
        <v>13</v>
      </c>
      <c r="C7" s="10" t="s">
        <v>10</v>
      </c>
      <c r="D7" s="18"/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f t="shared" si="0"/>
        <v>0</v>
      </c>
      <c r="Q7" s="19"/>
      <c r="R7" s="19"/>
    </row>
    <row r="8" spans="1:18" x14ac:dyDescent="0.2">
      <c r="A8" s="10">
        <v>5</v>
      </c>
      <c r="B8" s="10" t="s">
        <v>14</v>
      </c>
      <c r="C8" s="10" t="s">
        <v>15</v>
      </c>
      <c r="D8" s="11">
        <v>21000</v>
      </c>
      <c r="E8" s="21">
        <v>0</v>
      </c>
      <c r="F8" s="21">
        <v>0</v>
      </c>
      <c r="G8" s="21">
        <v>0</v>
      </c>
      <c r="H8" s="21">
        <v>0</v>
      </c>
      <c r="I8" s="21">
        <v>7527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f t="shared" si="0"/>
        <v>7527</v>
      </c>
      <c r="Q8" s="11">
        <f>SUM(P8:P11)</f>
        <v>22844</v>
      </c>
      <c r="R8" s="11">
        <f>D8-Q8</f>
        <v>-1844</v>
      </c>
    </row>
    <row r="9" spans="1:18" x14ac:dyDescent="0.2">
      <c r="A9" s="10">
        <v>6</v>
      </c>
      <c r="B9" s="10" t="s">
        <v>16</v>
      </c>
      <c r="C9" s="10" t="s">
        <v>15</v>
      </c>
      <c r="D9" s="15"/>
      <c r="E9" s="21">
        <v>0</v>
      </c>
      <c r="F9" s="21">
        <v>0</v>
      </c>
      <c r="G9" s="21">
        <v>0</v>
      </c>
      <c r="H9" s="21">
        <v>0</v>
      </c>
      <c r="I9" s="21">
        <v>6258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f t="shared" si="0"/>
        <v>6258</v>
      </c>
      <c r="Q9" s="15"/>
      <c r="R9" s="15"/>
    </row>
    <row r="10" spans="1:18" x14ac:dyDescent="0.2">
      <c r="A10" s="10">
        <v>7</v>
      </c>
      <c r="B10" s="10" t="s">
        <v>17</v>
      </c>
      <c r="C10" s="10" t="s">
        <v>15</v>
      </c>
      <c r="D10" s="15"/>
      <c r="E10" s="21">
        <v>0</v>
      </c>
      <c r="F10" s="21">
        <v>0</v>
      </c>
      <c r="G10" s="21">
        <v>0</v>
      </c>
      <c r="H10" s="21">
        <v>0</v>
      </c>
      <c r="I10" s="21">
        <v>6583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f t="shared" si="0"/>
        <v>6583</v>
      </c>
      <c r="Q10" s="15"/>
      <c r="R10" s="15"/>
    </row>
    <row r="11" spans="1:18" x14ac:dyDescent="0.2">
      <c r="A11" s="10">
        <v>8</v>
      </c>
      <c r="B11" s="10" t="s">
        <v>18</v>
      </c>
      <c r="C11" s="10" t="s">
        <v>15</v>
      </c>
      <c r="D11" s="18"/>
      <c r="E11" s="21">
        <v>0</v>
      </c>
      <c r="F11" s="21">
        <v>0</v>
      </c>
      <c r="G11" s="21">
        <v>0</v>
      </c>
      <c r="H11" s="21">
        <v>0</v>
      </c>
      <c r="I11" s="21">
        <v>2476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f t="shared" si="0"/>
        <v>2476</v>
      </c>
      <c r="Q11" s="18"/>
      <c r="R11" s="18"/>
    </row>
    <row r="12" spans="1:18" x14ac:dyDescent="0.2">
      <c r="A12" s="10">
        <v>9</v>
      </c>
      <c r="B12" s="10" t="s">
        <v>19</v>
      </c>
      <c r="C12" s="10" t="s">
        <v>20</v>
      </c>
      <c r="D12" s="11">
        <v>28000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f t="shared" si="0"/>
        <v>0</v>
      </c>
      <c r="Q12" s="13">
        <f>SUM(P12:P15)</f>
        <v>0</v>
      </c>
      <c r="R12" s="13">
        <f>D12-Q12</f>
        <v>28000</v>
      </c>
    </row>
    <row r="13" spans="1:18" x14ac:dyDescent="0.2">
      <c r="A13" s="10">
        <v>10</v>
      </c>
      <c r="B13" s="10" t="s">
        <v>21</v>
      </c>
      <c r="C13" s="10" t="s">
        <v>20</v>
      </c>
      <c r="D13" s="15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f t="shared" si="0"/>
        <v>0</v>
      </c>
      <c r="Q13" s="16"/>
      <c r="R13" s="16"/>
    </row>
    <row r="14" spans="1:18" x14ac:dyDescent="0.2">
      <c r="A14" s="10">
        <v>11</v>
      </c>
      <c r="B14" s="10" t="s">
        <v>22</v>
      </c>
      <c r="C14" s="10" t="s">
        <v>20</v>
      </c>
      <c r="D14" s="15"/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f t="shared" si="0"/>
        <v>0</v>
      </c>
      <c r="Q14" s="16"/>
      <c r="R14" s="16"/>
    </row>
    <row r="15" spans="1:18" x14ac:dyDescent="0.2">
      <c r="A15" s="10">
        <v>12</v>
      </c>
      <c r="B15" s="10" t="s">
        <v>23</v>
      </c>
      <c r="C15" s="10" t="s">
        <v>20</v>
      </c>
      <c r="D15" s="18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f t="shared" si="0"/>
        <v>0</v>
      </c>
      <c r="Q15" s="19"/>
      <c r="R15" s="19"/>
    </row>
    <row r="16" spans="1:18" x14ac:dyDescent="0.2">
      <c r="A16" s="10">
        <v>13</v>
      </c>
      <c r="B16" s="10" t="s">
        <v>24</v>
      </c>
      <c r="C16" s="10" t="s">
        <v>25</v>
      </c>
      <c r="D16" s="11">
        <v>12000</v>
      </c>
      <c r="E16" s="21">
        <v>528</v>
      </c>
      <c r="F16" s="21">
        <v>0</v>
      </c>
      <c r="G16" s="21">
        <v>0</v>
      </c>
      <c r="H16" s="21">
        <v>0</v>
      </c>
      <c r="I16" s="21">
        <v>0</v>
      </c>
      <c r="J16" s="21">
        <v>475</v>
      </c>
      <c r="K16" s="21">
        <v>37</v>
      </c>
      <c r="L16" s="21">
        <v>0</v>
      </c>
      <c r="M16" s="21">
        <v>0</v>
      </c>
      <c r="N16" s="21">
        <v>0</v>
      </c>
      <c r="O16" s="21">
        <v>0</v>
      </c>
      <c r="P16" s="21">
        <f t="shared" si="0"/>
        <v>1040</v>
      </c>
      <c r="Q16" s="11">
        <f>SUM(P16:P19)</f>
        <v>1332</v>
      </c>
      <c r="R16" s="11">
        <f>D16-Q16</f>
        <v>10668</v>
      </c>
    </row>
    <row r="17" spans="1:18" x14ac:dyDescent="0.2">
      <c r="A17" s="10">
        <v>14</v>
      </c>
      <c r="B17" s="10" t="s">
        <v>26</v>
      </c>
      <c r="C17" s="10" t="s">
        <v>25</v>
      </c>
      <c r="D17" s="15"/>
      <c r="E17" s="21">
        <v>0</v>
      </c>
      <c r="F17" s="21">
        <v>0</v>
      </c>
      <c r="G17" s="21">
        <v>0</v>
      </c>
      <c r="H17" s="21">
        <v>0</v>
      </c>
      <c r="I17" s="21">
        <v>261</v>
      </c>
      <c r="J17" s="21">
        <v>31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f t="shared" si="0"/>
        <v>292</v>
      </c>
      <c r="Q17" s="15"/>
      <c r="R17" s="15"/>
    </row>
    <row r="18" spans="1:18" x14ac:dyDescent="0.2">
      <c r="A18" s="10">
        <v>15</v>
      </c>
      <c r="B18" s="10" t="s">
        <v>27</v>
      </c>
      <c r="C18" s="10" t="s">
        <v>25</v>
      </c>
      <c r="D18" s="15"/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f t="shared" si="0"/>
        <v>0</v>
      </c>
      <c r="Q18" s="15"/>
      <c r="R18" s="15"/>
    </row>
    <row r="19" spans="1:18" x14ac:dyDescent="0.2">
      <c r="A19" s="10">
        <v>16</v>
      </c>
      <c r="B19" s="10" t="s">
        <v>28</v>
      </c>
      <c r="C19" s="10" t="s">
        <v>25</v>
      </c>
      <c r="D19" s="18"/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f t="shared" si="0"/>
        <v>0</v>
      </c>
      <c r="Q19" s="18"/>
      <c r="R19" s="18"/>
    </row>
    <row r="20" spans="1:18" x14ac:dyDescent="0.2">
      <c r="A20" s="10">
        <v>17</v>
      </c>
      <c r="B20" s="10" t="s">
        <v>29</v>
      </c>
      <c r="C20" s="10" t="s">
        <v>30</v>
      </c>
      <c r="D20" s="11">
        <v>16000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f t="shared" si="0"/>
        <v>0</v>
      </c>
      <c r="Q20" s="13">
        <f>SUM(P20:P27)</f>
        <v>3945</v>
      </c>
      <c r="R20" s="13">
        <f>D20-Q20</f>
        <v>12055</v>
      </c>
    </row>
    <row r="21" spans="1:18" x14ac:dyDescent="0.2">
      <c r="A21" s="10">
        <v>18</v>
      </c>
      <c r="B21" s="10" t="s">
        <v>31</v>
      </c>
      <c r="C21" s="10" t="s">
        <v>30</v>
      </c>
      <c r="D21" s="15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f t="shared" si="0"/>
        <v>0</v>
      </c>
      <c r="Q21" s="16"/>
      <c r="R21" s="16"/>
    </row>
    <row r="22" spans="1:18" x14ac:dyDescent="0.2">
      <c r="A22" s="10">
        <v>19</v>
      </c>
      <c r="B22" s="10" t="s">
        <v>32</v>
      </c>
      <c r="C22" s="10" t="s">
        <v>30</v>
      </c>
      <c r="D22" s="15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f t="shared" si="0"/>
        <v>0</v>
      </c>
      <c r="Q22" s="16"/>
      <c r="R22" s="16"/>
    </row>
    <row r="23" spans="1:18" x14ac:dyDescent="0.2">
      <c r="A23" s="10">
        <v>20</v>
      </c>
      <c r="B23" s="10" t="s">
        <v>33</v>
      </c>
      <c r="C23" s="10" t="s">
        <v>30</v>
      </c>
      <c r="D23" s="15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236</v>
      </c>
      <c r="L23" s="12">
        <v>0</v>
      </c>
      <c r="M23" s="12">
        <v>0</v>
      </c>
      <c r="N23" s="12">
        <v>0</v>
      </c>
      <c r="O23" s="12">
        <v>0</v>
      </c>
      <c r="P23" s="12">
        <f t="shared" si="0"/>
        <v>236</v>
      </c>
      <c r="Q23" s="16"/>
      <c r="R23" s="16"/>
    </row>
    <row r="24" spans="1:18" x14ac:dyDescent="0.2">
      <c r="A24" s="10">
        <v>21</v>
      </c>
      <c r="B24" s="10" t="s">
        <v>34</v>
      </c>
      <c r="C24" s="10" t="s">
        <v>35</v>
      </c>
      <c r="D24" s="15"/>
      <c r="E24" s="12">
        <v>3008</v>
      </c>
      <c r="F24" s="12">
        <v>88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f t="shared" si="0"/>
        <v>3096</v>
      </c>
      <c r="Q24" s="16"/>
      <c r="R24" s="16"/>
    </row>
    <row r="25" spans="1:18" x14ac:dyDescent="0.2">
      <c r="A25" s="10">
        <v>22</v>
      </c>
      <c r="B25" s="10" t="s">
        <v>36</v>
      </c>
      <c r="C25" s="10" t="s">
        <v>35</v>
      </c>
      <c r="D25" s="15"/>
      <c r="E25" s="12">
        <v>0</v>
      </c>
      <c r="F25" s="12">
        <v>451</v>
      </c>
      <c r="G25" s="12">
        <v>0</v>
      </c>
      <c r="H25" s="12">
        <v>0</v>
      </c>
      <c r="I25" s="12">
        <v>162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f t="shared" si="0"/>
        <v>613</v>
      </c>
      <c r="Q25" s="16"/>
      <c r="R25" s="16"/>
    </row>
    <row r="26" spans="1:18" x14ac:dyDescent="0.2">
      <c r="A26" s="10">
        <v>23</v>
      </c>
      <c r="B26" s="10" t="s">
        <v>37</v>
      </c>
      <c r="C26" s="10" t="s">
        <v>35</v>
      </c>
      <c r="D26" s="15"/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f t="shared" si="0"/>
        <v>0</v>
      </c>
      <c r="Q26" s="16"/>
      <c r="R26" s="16"/>
    </row>
    <row r="27" spans="1:18" x14ac:dyDescent="0.2">
      <c r="A27" s="10">
        <v>24</v>
      </c>
      <c r="B27" s="10" t="s">
        <v>38</v>
      </c>
      <c r="C27" s="10" t="s">
        <v>35</v>
      </c>
      <c r="D27" s="18"/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f t="shared" si="0"/>
        <v>0</v>
      </c>
      <c r="Q27" s="19"/>
      <c r="R27" s="19"/>
    </row>
    <row r="28" spans="1:18" x14ac:dyDescent="0.2">
      <c r="A28" s="10">
        <v>25</v>
      </c>
      <c r="B28" s="10" t="s">
        <v>39</v>
      </c>
      <c r="C28" s="10" t="s">
        <v>40</v>
      </c>
      <c r="D28" s="11">
        <v>278453</v>
      </c>
      <c r="E28" s="21">
        <v>10158</v>
      </c>
      <c r="F28" s="21">
        <v>2430</v>
      </c>
      <c r="G28" s="21">
        <v>15602</v>
      </c>
      <c r="H28" s="21">
        <v>0</v>
      </c>
      <c r="I28" s="21">
        <v>11686</v>
      </c>
      <c r="J28" s="21">
        <v>12843</v>
      </c>
      <c r="K28" s="21">
        <v>0</v>
      </c>
      <c r="L28" s="21">
        <v>11899</v>
      </c>
      <c r="M28" s="21">
        <v>347</v>
      </c>
      <c r="N28" s="21">
        <v>7923</v>
      </c>
      <c r="O28" s="21">
        <v>0</v>
      </c>
      <c r="P28" s="21">
        <f t="shared" si="0"/>
        <v>72888</v>
      </c>
      <c r="Q28" s="11">
        <f>SUM(P28:P31)</f>
        <v>81977</v>
      </c>
      <c r="R28" s="11">
        <f>D28-Q28</f>
        <v>196476</v>
      </c>
    </row>
    <row r="29" spans="1:18" x14ac:dyDescent="0.2">
      <c r="A29" s="10">
        <v>26</v>
      </c>
      <c r="B29" s="10" t="s">
        <v>41</v>
      </c>
      <c r="C29" s="10" t="s">
        <v>40</v>
      </c>
      <c r="D29" s="15"/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f t="shared" si="0"/>
        <v>0</v>
      </c>
      <c r="Q29" s="15"/>
      <c r="R29" s="15"/>
    </row>
    <row r="30" spans="1:18" x14ac:dyDescent="0.2">
      <c r="A30" s="10">
        <v>27</v>
      </c>
      <c r="B30" s="10" t="s">
        <v>42</v>
      </c>
      <c r="C30" s="10" t="s">
        <v>40</v>
      </c>
      <c r="D30" s="15"/>
      <c r="E30" s="21">
        <v>3801</v>
      </c>
      <c r="F30" s="21">
        <v>553</v>
      </c>
      <c r="G30" s="21">
        <v>2733</v>
      </c>
      <c r="H30" s="21">
        <v>28</v>
      </c>
      <c r="I30" s="21">
        <v>18</v>
      </c>
      <c r="J30" s="21">
        <v>1188</v>
      </c>
      <c r="K30" s="21">
        <v>475</v>
      </c>
      <c r="L30" s="21">
        <v>104</v>
      </c>
      <c r="M30" s="21">
        <v>64</v>
      </c>
      <c r="N30" s="21">
        <v>40</v>
      </c>
      <c r="O30" s="21">
        <v>85</v>
      </c>
      <c r="P30" s="21">
        <f t="shared" si="0"/>
        <v>9089</v>
      </c>
      <c r="Q30" s="15"/>
      <c r="R30" s="15"/>
    </row>
    <row r="31" spans="1:18" x14ac:dyDescent="0.2">
      <c r="A31" s="10">
        <v>28</v>
      </c>
      <c r="B31" s="10" t="s">
        <v>43</v>
      </c>
      <c r="C31" s="10" t="s">
        <v>40</v>
      </c>
      <c r="D31" s="18"/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f t="shared" si="0"/>
        <v>0</v>
      </c>
      <c r="Q31" s="18"/>
      <c r="R31" s="18"/>
    </row>
    <row r="32" spans="1:18" x14ac:dyDescent="0.2">
      <c r="A32" s="10">
        <v>29</v>
      </c>
      <c r="B32" s="10" t="s">
        <v>44</v>
      </c>
      <c r="C32" s="10" t="s">
        <v>45</v>
      </c>
      <c r="D32" s="11">
        <v>16000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f t="shared" si="0"/>
        <v>0</v>
      </c>
      <c r="Q32" s="13">
        <f>SUM(P32:P35)</f>
        <v>0</v>
      </c>
      <c r="R32" s="13">
        <f>D32-Q32</f>
        <v>16000</v>
      </c>
    </row>
    <row r="33" spans="1:18" x14ac:dyDescent="0.2">
      <c r="A33" s="10">
        <v>30</v>
      </c>
      <c r="B33" s="10" t="s">
        <v>46</v>
      </c>
      <c r="C33" s="10" t="s">
        <v>45</v>
      </c>
      <c r="D33" s="15"/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f t="shared" si="0"/>
        <v>0</v>
      </c>
      <c r="Q33" s="16"/>
      <c r="R33" s="16"/>
    </row>
    <row r="34" spans="1:18" x14ac:dyDescent="0.2">
      <c r="A34" s="10">
        <v>31</v>
      </c>
      <c r="B34" s="10" t="s">
        <v>47</v>
      </c>
      <c r="C34" s="10" t="s">
        <v>45</v>
      </c>
      <c r="D34" s="15"/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f t="shared" si="0"/>
        <v>0</v>
      </c>
      <c r="Q34" s="16"/>
      <c r="R34" s="16"/>
    </row>
    <row r="35" spans="1:18" x14ac:dyDescent="0.2">
      <c r="A35" s="10">
        <v>32</v>
      </c>
      <c r="B35" s="10" t="s">
        <v>48</v>
      </c>
      <c r="C35" s="10" t="s">
        <v>45</v>
      </c>
      <c r="D35" s="18"/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f t="shared" si="0"/>
        <v>0</v>
      </c>
      <c r="Q35" s="19"/>
      <c r="R35" s="19"/>
    </row>
    <row r="36" spans="1:18" x14ac:dyDescent="0.2">
      <c r="A36" s="10">
        <v>33</v>
      </c>
      <c r="B36" s="10" t="s">
        <v>49</v>
      </c>
      <c r="C36" s="10" t="s">
        <v>50</v>
      </c>
      <c r="D36" s="11">
        <v>8000</v>
      </c>
      <c r="E36" s="21">
        <v>506</v>
      </c>
      <c r="F36" s="21">
        <v>0</v>
      </c>
      <c r="G36" s="21">
        <v>0</v>
      </c>
      <c r="H36" s="21">
        <v>0</v>
      </c>
      <c r="I36" s="21">
        <v>1000</v>
      </c>
      <c r="J36" s="21">
        <v>0</v>
      </c>
      <c r="K36" s="21">
        <v>0</v>
      </c>
      <c r="L36" s="21">
        <v>589</v>
      </c>
      <c r="M36" s="21">
        <v>0</v>
      </c>
      <c r="N36" s="21">
        <v>0</v>
      </c>
      <c r="O36" s="21">
        <v>0</v>
      </c>
      <c r="P36" s="21">
        <f t="shared" si="0"/>
        <v>2095</v>
      </c>
      <c r="Q36" s="11">
        <f>SUM(P36:P63)</f>
        <v>3180</v>
      </c>
      <c r="R36" s="11">
        <f>D36-Q36</f>
        <v>4820</v>
      </c>
    </row>
    <row r="37" spans="1:18" x14ac:dyDescent="0.2">
      <c r="A37" s="10">
        <v>34</v>
      </c>
      <c r="B37" s="10" t="s">
        <v>51</v>
      </c>
      <c r="C37" s="10" t="s">
        <v>50</v>
      </c>
      <c r="D37" s="15"/>
      <c r="E37" s="21">
        <v>0</v>
      </c>
      <c r="F37" s="21">
        <v>0</v>
      </c>
      <c r="G37" s="21">
        <v>0</v>
      </c>
      <c r="H37" s="21">
        <v>0</v>
      </c>
      <c r="I37" s="21">
        <v>155</v>
      </c>
      <c r="J37" s="21">
        <v>61</v>
      </c>
      <c r="K37" s="21">
        <v>166</v>
      </c>
      <c r="L37" s="21">
        <v>0</v>
      </c>
      <c r="M37" s="21">
        <v>0</v>
      </c>
      <c r="N37" s="21">
        <v>0</v>
      </c>
      <c r="O37" s="21">
        <v>0</v>
      </c>
      <c r="P37" s="21">
        <f t="shared" si="0"/>
        <v>382</v>
      </c>
      <c r="Q37" s="15"/>
      <c r="R37" s="15"/>
    </row>
    <row r="38" spans="1:18" x14ac:dyDescent="0.2">
      <c r="A38" s="10">
        <v>35</v>
      </c>
      <c r="B38" s="10" t="s">
        <v>52</v>
      </c>
      <c r="C38" s="10" t="s">
        <v>50</v>
      </c>
      <c r="D38" s="15"/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370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f t="shared" si="0"/>
        <v>370</v>
      </c>
      <c r="Q38" s="15"/>
      <c r="R38" s="15"/>
    </row>
    <row r="39" spans="1:18" x14ac:dyDescent="0.2">
      <c r="A39" s="10">
        <v>36</v>
      </c>
      <c r="B39" s="10" t="s">
        <v>53</v>
      </c>
      <c r="C39" s="10" t="s">
        <v>50</v>
      </c>
      <c r="D39" s="15"/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f t="shared" si="0"/>
        <v>0</v>
      </c>
      <c r="Q39" s="15"/>
      <c r="R39" s="15"/>
    </row>
    <row r="40" spans="1:18" x14ac:dyDescent="0.2">
      <c r="A40" s="10">
        <v>37</v>
      </c>
      <c r="B40" s="10" t="s">
        <v>54</v>
      </c>
      <c r="C40" s="10" t="s">
        <v>55</v>
      </c>
      <c r="D40" s="15"/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f t="shared" si="0"/>
        <v>0</v>
      </c>
      <c r="Q40" s="15"/>
      <c r="R40" s="15"/>
    </row>
    <row r="41" spans="1:18" x14ac:dyDescent="0.2">
      <c r="A41" s="10">
        <v>38</v>
      </c>
      <c r="B41" s="10" t="s">
        <v>56</v>
      </c>
      <c r="C41" s="10" t="s">
        <v>55</v>
      </c>
      <c r="D41" s="15"/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f t="shared" si="0"/>
        <v>0</v>
      </c>
      <c r="Q41" s="15"/>
      <c r="R41" s="15"/>
    </row>
    <row r="42" spans="1:18" x14ac:dyDescent="0.2">
      <c r="A42" s="10">
        <v>39</v>
      </c>
      <c r="B42" s="10" t="s">
        <v>57</v>
      </c>
      <c r="C42" s="10" t="s">
        <v>55</v>
      </c>
      <c r="D42" s="15"/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f t="shared" si="0"/>
        <v>0</v>
      </c>
      <c r="Q42" s="15"/>
      <c r="R42" s="15"/>
    </row>
    <row r="43" spans="1:18" x14ac:dyDescent="0.2">
      <c r="A43" s="10">
        <v>40</v>
      </c>
      <c r="B43" s="10" t="s">
        <v>58</v>
      </c>
      <c r="C43" s="10" t="s">
        <v>55</v>
      </c>
      <c r="D43" s="15"/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f t="shared" si="0"/>
        <v>0</v>
      </c>
      <c r="Q43" s="15"/>
      <c r="R43" s="15"/>
    </row>
    <row r="44" spans="1:18" x14ac:dyDescent="0.2">
      <c r="A44" s="10">
        <v>41</v>
      </c>
      <c r="B44" s="10" t="s">
        <v>59</v>
      </c>
      <c r="C44" s="10" t="s">
        <v>60</v>
      </c>
      <c r="D44" s="15"/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f t="shared" si="0"/>
        <v>0</v>
      </c>
      <c r="Q44" s="15"/>
      <c r="R44" s="15"/>
    </row>
    <row r="45" spans="1:18" x14ac:dyDescent="0.2">
      <c r="A45" s="10">
        <v>42</v>
      </c>
      <c r="B45" s="10" t="s">
        <v>61</v>
      </c>
      <c r="C45" s="10" t="s">
        <v>60</v>
      </c>
      <c r="D45" s="15"/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f t="shared" si="0"/>
        <v>0</v>
      </c>
      <c r="Q45" s="15"/>
      <c r="R45" s="15"/>
    </row>
    <row r="46" spans="1:18" x14ac:dyDescent="0.2">
      <c r="A46" s="10">
        <v>43</v>
      </c>
      <c r="B46" s="10" t="s">
        <v>62</v>
      </c>
      <c r="C46" s="10" t="s">
        <v>60</v>
      </c>
      <c r="D46" s="15"/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f t="shared" si="0"/>
        <v>0</v>
      </c>
      <c r="Q46" s="15"/>
      <c r="R46" s="15"/>
    </row>
    <row r="47" spans="1:18" x14ac:dyDescent="0.2">
      <c r="A47" s="10">
        <v>44</v>
      </c>
      <c r="B47" s="10" t="s">
        <v>63</v>
      </c>
      <c r="C47" s="10" t="s">
        <v>60</v>
      </c>
      <c r="D47" s="15"/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f t="shared" si="0"/>
        <v>0</v>
      </c>
      <c r="Q47" s="15"/>
      <c r="R47" s="15"/>
    </row>
    <row r="48" spans="1:18" x14ac:dyDescent="0.2">
      <c r="A48" s="10">
        <v>45</v>
      </c>
      <c r="B48" s="10" t="s">
        <v>64</v>
      </c>
      <c r="C48" s="10" t="s">
        <v>65</v>
      </c>
      <c r="D48" s="15"/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f t="shared" si="0"/>
        <v>0</v>
      </c>
      <c r="Q48" s="15"/>
      <c r="R48" s="15"/>
    </row>
    <row r="49" spans="1:18" x14ac:dyDescent="0.2">
      <c r="A49" s="10">
        <v>46</v>
      </c>
      <c r="B49" s="10" t="s">
        <v>66</v>
      </c>
      <c r="C49" s="10" t="s">
        <v>65</v>
      </c>
      <c r="D49" s="15"/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f t="shared" si="0"/>
        <v>0</v>
      </c>
      <c r="Q49" s="15"/>
      <c r="R49" s="15"/>
    </row>
    <row r="50" spans="1:18" x14ac:dyDescent="0.2">
      <c r="A50" s="10">
        <v>47</v>
      </c>
      <c r="B50" s="10" t="s">
        <v>67</v>
      </c>
      <c r="C50" s="10" t="s">
        <v>65</v>
      </c>
      <c r="D50" s="15"/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f t="shared" si="0"/>
        <v>0</v>
      </c>
      <c r="Q50" s="15"/>
      <c r="R50" s="15"/>
    </row>
    <row r="51" spans="1:18" x14ac:dyDescent="0.2">
      <c r="A51" s="10">
        <v>48</v>
      </c>
      <c r="B51" s="10" t="s">
        <v>68</v>
      </c>
      <c r="C51" s="10" t="s">
        <v>65</v>
      </c>
      <c r="D51" s="15"/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f t="shared" si="0"/>
        <v>0</v>
      </c>
      <c r="Q51" s="15"/>
      <c r="R51" s="15"/>
    </row>
    <row r="52" spans="1:18" x14ac:dyDescent="0.2">
      <c r="A52" s="10">
        <v>49</v>
      </c>
      <c r="B52" s="10" t="s">
        <v>69</v>
      </c>
      <c r="C52" s="10" t="s">
        <v>70</v>
      </c>
      <c r="D52" s="15"/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f t="shared" si="0"/>
        <v>0</v>
      </c>
      <c r="Q52" s="15"/>
      <c r="R52" s="15"/>
    </row>
    <row r="53" spans="1:18" x14ac:dyDescent="0.2">
      <c r="A53" s="10">
        <v>50</v>
      </c>
      <c r="B53" s="10" t="s">
        <v>71</v>
      </c>
      <c r="C53" s="10" t="s">
        <v>70</v>
      </c>
      <c r="D53" s="15"/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f t="shared" si="0"/>
        <v>0</v>
      </c>
      <c r="Q53" s="15"/>
      <c r="R53" s="15"/>
    </row>
    <row r="54" spans="1:18" x14ac:dyDescent="0.2">
      <c r="A54" s="10">
        <v>51</v>
      </c>
      <c r="B54" s="10" t="s">
        <v>72</v>
      </c>
      <c r="C54" s="10" t="s">
        <v>70</v>
      </c>
      <c r="D54" s="15"/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f t="shared" si="0"/>
        <v>0</v>
      </c>
      <c r="Q54" s="15"/>
      <c r="R54" s="15"/>
    </row>
    <row r="55" spans="1:18" x14ac:dyDescent="0.2">
      <c r="A55" s="10">
        <v>52</v>
      </c>
      <c r="B55" s="10" t="s">
        <v>73</v>
      </c>
      <c r="C55" s="10" t="s">
        <v>70</v>
      </c>
      <c r="D55" s="15"/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f t="shared" si="0"/>
        <v>0</v>
      </c>
      <c r="Q55" s="15"/>
      <c r="R55" s="15"/>
    </row>
    <row r="56" spans="1:18" x14ac:dyDescent="0.2">
      <c r="A56" s="10">
        <v>53</v>
      </c>
      <c r="B56" s="10" t="s">
        <v>74</v>
      </c>
      <c r="C56" s="10" t="s">
        <v>75</v>
      </c>
      <c r="D56" s="15"/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f t="shared" si="0"/>
        <v>0</v>
      </c>
      <c r="Q56" s="15"/>
      <c r="R56" s="15"/>
    </row>
    <row r="57" spans="1:18" x14ac:dyDescent="0.2">
      <c r="A57" s="10">
        <v>54</v>
      </c>
      <c r="B57" s="10" t="s">
        <v>76</v>
      </c>
      <c r="C57" s="10" t="s">
        <v>75</v>
      </c>
      <c r="D57" s="15"/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333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f t="shared" si="0"/>
        <v>333</v>
      </c>
      <c r="Q57" s="15"/>
      <c r="R57" s="15"/>
    </row>
    <row r="58" spans="1:18" x14ac:dyDescent="0.2">
      <c r="A58" s="10">
        <v>55</v>
      </c>
      <c r="B58" s="10" t="s">
        <v>77</v>
      </c>
      <c r="C58" s="10" t="s">
        <v>75</v>
      </c>
      <c r="D58" s="15"/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f t="shared" si="0"/>
        <v>0</v>
      </c>
      <c r="Q58" s="15"/>
      <c r="R58" s="15"/>
    </row>
    <row r="59" spans="1:18" x14ac:dyDescent="0.2">
      <c r="A59" s="10">
        <v>56</v>
      </c>
      <c r="B59" s="10" t="s">
        <v>78</v>
      </c>
      <c r="C59" s="10" t="s">
        <v>75</v>
      </c>
      <c r="D59" s="15"/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f t="shared" si="0"/>
        <v>0</v>
      </c>
      <c r="Q59" s="15"/>
      <c r="R59" s="15"/>
    </row>
    <row r="60" spans="1:18" x14ac:dyDescent="0.2">
      <c r="A60" s="10">
        <v>57</v>
      </c>
      <c r="B60" s="10" t="s">
        <v>79</v>
      </c>
      <c r="C60" s="10" t="s">
        <v>80</v>
      </c>
      <c r="D60" s="15"/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f t="shared" si="0"/>
        <v>0</v>
      </c>
      <c r="Q60" s="15"/>
      <c r="R60" s="15"/>
    </row>
    <row r="61" spans="1:18" x14ac:dyDescent="0.2">
      <c r="A61" s="10">
        <v>58</v>
      </c>
      <c r="B61" s="10" t="s">
        <v>81</v>
      </c>
      <c r="C61" s="10" t="s">
        <v>80</v>
      </c>
      <c r="D61" s="15"/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f t="shared" si="0"/>
        <v>0</v>
      </c>
      <c r="Q61" s="15"/>
      <c r="R61" s="15"/>
    </row>
    <row r="62" spans="1:18" x14ac:dyDescent="0.2">
      <c r="A62" s="10">
        <v>59</v>
      </c>
      <c r="B62" s="10" t="s">
        <v>82</v>
      </c>
      <c r="C62" s="10" t="s">
        <v>80</v>
      </c>
      <c r="D62" s="15"/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f t="shared" si="0"/>
        <v>0</v>
      </c>
      <c r="Q62" s="15"/>
      <c r="R62" s="15"/>
    </row>
    <row r="63" spans="1:18" x14ac:dyDescent="0.2">
      <c r="A63" s="10">
        <v>60</v>
      </c>
      <c r="B63" s="10" t="s">
        <v>83</v>
      </c>
      <c r="C63" s="10" t="s">
        <v>80</v>
      </c>
      <c r="D63" s="18"/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f t="shared" si="0"/>
        <v>0</v>
      </c>
      <c r="Q63" s="18"/>
      <c r="R63" s="18"/>
    </row>
    <row r="64" spans="1:18" x14ac:dyDescent="0.2">
      <c r="A64" s="10">
        <v>61</v>
      </c>
      <c r="B64" s="10" t="s">
        <v>84</v>
      </c>
      <c r="C64" s="10" t="s">
        <v>85</v>
      </c>
      <c r="D64" s="11">
        <v>4000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f t="shared" si="0"/>
        <v>0</v>
      </c>
      <c r="Q64" s="13">
        <f>SUM(P64:P67)</f>
        <v>0</v>
      </c>
      <c r="R64" s="13">
        <f>D64-Q64</f>
        <v>4000</v>
      </c>
    </row>
    <row r="65" spans="1:18" x14ac:dyDescent="0.2">
      <c r="A65" s="10">
        <v>62</v>
      </c>
      <c r="B65" s="10" t="s">
        <v>86</v>
      </c>
      <c r="C65" s="10" t="s">
        <v>85</v>
      </c>
      <c r="D65" s="15"/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f t="shared" si="0"/>
        <v>0</v>
      </c>
      <c r="Q65" s="16"/>
      <c r="R65" s="16"/>
    </row>
    <row r="66" spans="1:18" x14ac:dyDescent="0.2">
      <c r="A66" s="10">
        <v>63</v>
      </c>
      <c r="B66" s="10" t="s">
        <v>87</v>
      </c>
      <c r="C66" s="10" t="s">
        <v>85</v>
      </c>
      <c r="D66" s="15"/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f t="shared" si="0"/>
        <v>0</v>
      </c>
      <c r="Q66" s="16"/>
      <c r="R66" s="16"/>
    </row>
    <row r="67" spans="1:18" x14ac:dyDescent="0.2">
      <c r="A67" s="10">
        <v>64</v>
      </c>
      <c r="B67" s="10" t="s">
        <v>88</v>
      </c>
      <c r="C67" s="10" t="s">
        <v>85</v>
      </c>
      <c r="D67" s="18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f t="shared" si="0"/>
        <v>0</v>
      </c>
      <c r="Q67" s="19"/>
      <c r="R67" s="19"/>
    </row>
    <row r="68" spans="1:18" x14ac:dyDescent="0.2">
      <c r="A68" s="10">
        <v>65</v>
      </c>
      <c r="B68" s="10" t="s">
        <v>89</v>
      </c>
      <c r="C68" s="10" t="s">
        <v>90</v>
      </c>
      <c r="D68" s="11">
        <v>22000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f t="shared" ref="P68:P131" si="1">SUM(E68:O68)</f>
        <v>0</v>
      </c>
      <c r="Q68" s="11">
        <f>SUM(P68:P71)</f>
        <v>0</v>
      </c>
      <c r="R68" s="11">
        <f>D68-Q68</f>
        <v>22000</v>
      </c>
    </row>
    <row r="69" spans="1:18" x14ac:dyDescent="0.2">
      <c r="A69" s="10">
        <v>66</v>
      </c>
      <c r="B69" s="10" t="s">
        <v>91</v>
      </c>
      <c r="C69" s="10" t="s">
        <v>90</v>
      </c>
      <c r="D69" s="15"/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f t="shared" si="1"/>
        <v>0</v>
      </c>
      <c r="Q69" s="15"/>
      <c r="R69" s="15"/>
    </row>
    <row r="70" spans="1:18" x14ac:dyDescent="0.2">
      <c r="A70" s="10">
        <v>67</v>
      </c>
      <c r="B70" s="10" t="s">
        <v>92</v>
      </c>
      <c r="C70" s="10" t="s">
        <v>90</v>
      </c>
      <c r="D70" s="15"/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f t="shared" si="1"/>
        <v>0</v>
      </c>
      <c r="Q70" s="15"/>
      <c r="R70" s="15"/>
    </row>
    <row r="71" spans="1:18" x14ac:dyDescent="0.2">
      <c r="A71" s="10">
        <v>68</v>
      </c>
      <c r="B71" s="10" t="s">
        <v>93</v>
      </c>
      <c r="C71" s="10" t="s">
        <v>90</v>
      </c>
      <c r="D71" s="18"/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f t="shared" si="1"/>
        <v>0</v>
      </c>
      <c r="Q71" s="18"/>
      <c r="R71" s="18"/>
    </row>
    <row r="72" spans="1:18" x14ac:dyDescent="0.2">
      <c r="A72" s="10">
        <v>69</v>
      </c>
      <c r="B72" s="10" t="s">
        <v>94</v>
      </c>
      <c r="C72" s="10" t="s">
        <v>95</v>
      </c>
      <c r="D72" s="11">
        <v>300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f t="shared" si="1"/>
        <v>0</v>
      </c>
      <c r="Q72" s="13">
        <f>SUM(P72:P75)</f>
        <v>0</v>
      </c>
      <c r="R72" s="13">
        <f>D72-Q72</f>
        <v>300</v>
      </c>
    </row>
    <row r="73" spans="1:18" x14ac:dyDescent="0.2">
      <c r="A73" s="10">
        <v>70</v>
      </c>
      <c r="B73" s="10" t="s">
        <v>96</v>
      </c>
      <c r="C73" s="10" t="s">
        <v>95</v>
      </c>
      <c r="D73" s="15"/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f t="shared" si="1"/>
        <v>0</v>
      </c>
      <c r="Q73" s="16"/>
      <c r="R73" s="16"/>
    </row>
    <row r="74" spans="1:18" x14ac:dyDescent="0.2">
      <c r="A74" s="10">
        <v>71</v>
      </c>
      <c r="B74" s="10" t="s">
        <v>97</v>
      </c>
      <c r="C74" s="10" t="s">
        <v>95</v>
      </c>
      <c r="D74" s="15"/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f t="shared" si="1"/>
        <v>0</v>
      </c>
      <c r="Q74" s="16"/>
      <c r="R74" s="16"/>
    </row>
    <row r="75" spans="1:18" x14ac:dyDescent="0.2">
      <c r="A75" s="10">
        <v>72</v>
      </c>
      <c r="B75" s="10" t="s">
        <v>98</v>
      </c>
      <c r="C75" s="10" t="s">
        <v>95</v>
      </c>
      <c r="D75" s="18"/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f t="shared" si="1"/>
        <v>0</v>
      </c>
      <c r="Q75" s="19"/>
      <c r="R75" s="19"/>
    </row>
    <row r="76" spans="1:18" x14ac:dyDescent="0.2">
      <c r="A76" s="10">
        <v>73</v>
      </c>
      <c r="B76" s="10" t="s">
        <v>99</v>
      </c>
      <c r="C76" s="10" t="s">
        <v>100</v>
      </c>
      <c r="D76" s="11">
        <v>60000</v>
      </c>
      <c r="E76" s="21">
        <v>37123</v>
      </c>
      <c r="F76" s="21">
        <v>2</v>
      </c>
      <c r="G76" s="21">
        <v>0</v>
      </c>
      <c r="H76" s="21">
        <v>0</v>
      </c>
      <c r="I76" s="21">
        <v>0</v>
      </c>
      <c r="J76" s="21">
        <v>592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f t="shared" si="1"/>
        <v>37717</v>
      </c>
      <c r="Q76" s="11">
        <f>SUM(P76:P79)</f>
        <v>38549</v>
      </c>
      <c r="R76" s="11">
        <f>D76-Q76</f>
        <v>21451</v>
      </c>
    </row>
    <row r="77" spans="1:18" x14ac:dyDescent="0.2">
      <c r="A77" s="10">
        <v>74</v>
      </c>
      <c r="B77" s="10" t="s">
        <v>101</v>
      </c>
      <c r="C77" s="10" t="s">
        <v>100</v>
      </c>
      <c r="D77" s="15"/>
      <c r="E77" s="21">
        <v>0</v>
      </c>
      <c r="F77" s="21">
        <v>0</v>
      </c>
      <c r="G77" s="21">
        <v>0</v>
      </c>
      <c r="H77" s="21">
        <v>0</v>
      </c>
      <c r="I77" s="21">
        <v>470</v>
      </c>
      <c r="J77" s="21">
        <v>70</v>
      </c>
      <c r="K77" s="21">
        <v>210</v>
      </c>
      <c r="L77" s="21">
        <v>0</v>
      </c>
      <c r="M77" s="21">
        <v>0</v>
      </c>
      <c r="N77" s="21">
        <v>0</v>
      </c>
      <c r="O77" s="21">
        <v>0</v>
      </c>
      <c r="P77" s="21">
        <f t="shared" si="1"/>
        <v>750</v>
      </c>
      <c r="Q77" s="15"/>
      <c r="R77" s="15"/>
    </row>
    <row r="78" spans="1:18" x14ac:dyDescent="0.2">
      <c r="A78" s="10">
        <v>75</v>
      </c>
      <c r="B78" s="10" t="s">
        <v>102</v>
      </c>
      <c r="C78" s="10" t="s">
        <v>100</v>
      </c>
      <c r="D78" s="15"/>
      <c r="E78" s="21">
        <v>5</v>
      </c>
      <c r="F78" s="21">
        <v>0</v>
      </c>
      <c r="G78" s="21">
        <v>0</v>
      </c>
      <c r="H78" s="21">
        <v>0</v>
      </c>
      <c r="I78" s="21">
        <v>0</v>
      </c>
      <c r="J78" s="21">
        <v>77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f t="shared" si="1"/>
        <v>82</v>
      </c>
      <c r="Q78" s="15"/>
      <c r="R78" s="15"/>
    </row>
    <row r="79" spans="1:18" x14ac:dyDescent="0.2">
      <c r="A79" s="10">
        <v>76</v>
      </c>
      <c r="B79" s="10" t="s">
        <v>103</v>
      </c>
      <c r="C79" s="10" t="s">
        <v>100</v>
      </c>
      <c r="D79" s="18"/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f t="shared" si="1"/>
        <v>0</v>
      </c>
      <c r="Q79" s="18"/>
      <c r="R79" s="18"/>
    </row>
    <row r="80" spans="1:18" x14ac:dyDescent="0.2">
      <c r="A80" s="10">
        <v>77</v>
      </c>
      <c r="B80" s="10" t="s">
        <v>104</v>
      </c>
      <c r="C80" s="10" t="s">
        <v>105</v>
      </c>
      <c r="D80" s="11">
        <v>800</v>
      </c>
      <c r="E80" s="12">
        <v>27</v>
      </c>
      <c r="F80" s="12">
        <v>3</v>
      </c>
      <c r="G80" s="12">
        <v>0</v>
      </c>
      <c r="H80" s="12">
        <v>0</v>
      </c>
      <c r="I80" s="12">
        <v>0</v>
      </c>
      <c r="J80" s="12">
        <v>101</v>
      </c>
      <c r="K80" s="12">
        <v>11</v>
      </c>
      <c r="L80" s="12">
        <v>0</v>
      </c>
      <c r="M80" s="12">
        <v>64</v>
      </c>
      <c r="N80" s="12">
        <v>0</v>
      </c>
      <c r="O80" s="12">
        <v>0</v>
      </c>
      <c r="P80" s="12">
        <f t="shared" si="1"/>
        <v>206</v>
      </c>
      <c r="Q80" s="13">
        <f>SUM(P80:P83)</f>
        <v>427</v>
      </c>
      <c r="R80" s="13">
        <f>D80-Q80</f>
        <v>373</v>
      </c>
    </row>
    <row r="81" spans="1:18" x14ac:dyDescent="0.2">
      <c r="A81" s="10">
        <v>78</v>
      </c>
      <c r="B81" s="10" t="s">
        <v>106</v>
      </c>
      <c r="C81" s="10" t="s">
        <v>105</v>
      </c>
      <c r="D81" s="15"/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f t="shared" si="1"/>
        <v>0</v>
      </c>
      <c r="Q81" s="16"/>
      <c r="R81" s="16"/>
    </row>
    <row r="82" spans="1:18" x14ac:dyDescent="0.2">
      <c r="A82" s="10">
        <v>79</v>
      </c>
      <c r="B82" s="10" t="s">
        <v>107</v>
      </c>
      <c r="C82" s="10" t="s">
        <v>105</v>
      </c>
      <c r="D82" s="15"/>
      <c r="E82" s="12">
        <v>0</v>
      </c>
      <c r="F82" s="12">
        <v>0</v>
      </c>
      <c r="G82" s="12">
        <v>0</v>
      </c>
      <c r="H82" s="12">
        <v>0</v>
      </c>
      <c r="I82" s="12">
        <v>84</v>
      </c>
      <c r="J82" s="12">
        <v>1</v>
      </c>
      <c r="K82" s="12">
        <v>23</v>
      </c>
      <c r="L82" s="12">
        <v>3</v>
      </c>
      <c r="M82" s="12">
        <v>110</v>
      </c>
      <c r="N82" s="12">
        <v>0</v>
      </c>
      <c r="O82" s="12">
        <v>0</v>
      </c>
      <c r="P82" s="12">
        <f t="shared" si="1"/>
        <v>221</v>
      </c>
      <c r="Q82" s="16"/>
      <c r="R82" s="16"/>
    </row>
    <row r="83" spans="1:18" x14ac:dyDescent="0.2">
      <c r="A83" s="10">
        <v>80</v>
      </c>
      <c r="B83" s="10" t="s">
        <v>108</v>
      </c>
      <c r="C83" s="10" t="s">
        <v>105</v>
      </c>
      <c r="D83" s="18"/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f t="shared" si="1"/>
        <v>0</v>
      </c>
      <c r="Q83" s="19"/>
      <c r="R83" s="19"/>
    </row>
    <row r="84" spans="1:18" x14ac:dyDescent="0.2">
      <c r="A84" s="10">
        <v>81</v>
      </c>
      <c r="B84" s="10" t="s">
        <v>109</v>
      </c>
      <c r="C84" s="10" t="s">
        <v>110</v>
      </c>
      <c r="D84" s="11">
        <v>15000</v>
      </c>
      <c r="E84" s="21">
        <v>2404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514</v>
      </c>
      <c r="M84" s="21">
        <v>0</v>
      </c>
      <c r="N84" s="21">
        <v>0</v>
      </c>
      <c r="O84" s="21">
        <v>0</v>
      </c>
      <c r="P84" s="21">
        <f t="shared" si="1"/>
        <v>2918</v>
      </c>
      <c r="Q84" s="11">
        <f>SUM(P84:P87)</f>
        <v>2918</v>
      </c>
      <c r="R84" s="11">
        <f>D84-Q84</f>
        <v>12082</v>
      </c>
    </row>
    <row r="85" spans="1:18" x14ac:dyDescent="0.2">
      <c r="A85" s="10">
        <v>82</v>
      </c>
      <c r="B85" s="10" t="s">
        <v>111</v>
      </c>
      <c r="C85" s="10" t="s">
        <v>110</v>
      </c>
      <c r="D85" s="15"/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f t="shared" si="1"/>
        <v>0</v>
      </c>
      <c r="Q85" s="15"/>
      <c r="R85" s="15"/>
    </row>
    <row r="86" spans="1:18" x14ac:dyDescent="0.2">
      <c r="A86" s="10">
        <v>83</v>
      </c>
      <c r="B86" s="10" t="s">
        <v>112</v>
      </c>
      <c r="C86" s="10" t="s">
        <v>110</v>
      </c>
      <c r="D86" s="15"/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f t="shared" si="1"/>
        <v>0</v>
      </c>
      <c r="Q86" s="15"/>
      <c r="R86" s="15"/>
    </row>
    <row r="87" spans="1:18" x14ac:dyDescent="0.2">
      <c r="A87" s="10">
        <v>84</v>
      </c>
      <c r="B87" s="10" t="s">
        <v>113</v>
      </c>
      <c r="C87" s="10" t="s">
        <v>110</v>
      </c>
      <c r="D87" s="18"/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f t="shared" si="1"/>
        <v>0</v>
      </c>
      <c r="Q87" s="18"/>
      <c r="R87" s="18"/>
    </row>
    <row r="88" spans="1:18" x14ac:dyDescent="0.2">
      <c r="A88" s="10">
        <v>85</v>
      </c>
      <c r="B88" s="10" t="s">
        <v>114</v>
      </c>
      <c r="C88" s="10" t="s">
        <v>115</v>
      </c>
      <c r="D88" s="11">
        <v>30000</v>
      </c>
      <c r="E88" s="12">
        <v>2867</v>
      </c>
      <c r="F88" s="12">
        <v>0</v>
      </c>
      <c r="G88" s="12">
        <v>0</v>
      </c>
      <c r="H88" s="12">
        <v>0</v>
      </c>
      <c r="I88" s="12">
        <v>0</v>
      </c>
      <c r="J88" s="12">
        <v>403</v>
      </c>
      <c r="K88" s="12">
        <v>0</v>
      </c>
      <c r="L88" s="12">
        <v>0</v>
      </c>
      <c r="M88" s="12">
        <v>1320</v>
      </c>
      <c r="N88" s="12">
        <v>0</v>
      </c>
      <c r="O88" s="12">
        <v>0</v>
      </c>
      <c r="P88" s="12">
        <f t="shared" si="1"/>
        <v>4590</v>
      </c>
      <c r="Q88" s="13">
        <f>SUM(P88:P91)</f>
        <v>4660</v>
      </c>
      <c r="R88" s="13">
        <f>D88-Q88</f>
        <v>25340</v>
      </c>
    </row>
    <row r="89" spans="1:18" x14ac:dyDescent="0.2">
      <c r="A89" s="10">
        <v>86</v>
      </c>
      <c r="B89" s="10" t="s">
        <v>116</v>
      </c>
      <c r="C89" s="10" t="s">
        <v>115</v>
      </c>
      <c r="D89" s="15"/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f t="shared" si="1"/>
        <v>0</v>
      </c>
      <c r="Q89" s="16"/>
      <c r="R89" s="16"/>
    </row>
    <row r="90" spans="1:18" x14ac:dyDescent="0.2">
      <c r="A90" s="10">
        <v>87</v>
      </c>
      <c r="B90" s="10" t="s">
        <v>117</v>
      </c>
      <c r="C90" s="10" t="s">
        <v>115</v>
      </c>
      <c r="D90" s="15"/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70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f t="shared" si="1"/>
        <v>70</v>
      </c>
      <c r="Q90" s="16"/>
      <c r="R90" s="16"/>
    </row>
    <row r="91" spans="1:18" x14ac:dyDescent="0.2">
      <c r="A91" s="10">
        <v>88</v>
      </c>
      <c r="B91" s="10" t="s">
        <v>118</v>
      </c>
      <c r="C91" s="10" t="s">
        <v>115</v>
      </c>
      <c r="D91" s="18"/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f t="shared" si="1"/>
        <v>0</v>
      </c>
      <c r="Q91" s="19"/>
      <c r="R91" s="19"/>
    </row>
    <row r="92" spans="1:18" x14ac:dyDescent="0.2">
      <c r="A92" s="10">
        <v>89</v>
      </c>
      <c r="B92" s="10" t="s">
        <v>119</v>
      </c>
      <c r="C92" s="10" t="s">
        <v>120</v>
      </c>
      <c r="D92" s="11">
        <v>3000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1105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f t="shared" si="1"/>
        <v>1145</v>
      </c>
      <c r="Q92" s="11">
        <f>SUM(P92:P95)</f>
        <v>1145</v>
      </c>
      <c r="R92" s="11">
        <f>D92-Q92</f>
        <v>1855</v>
      </c>
    </row>
    <row r="93" spans="1:18" x14ac:dyDescent="0.2">
      <c r="A93" s="10">
        <v>90</v>
      </c>
      <c r="B93" s="10" t="s">
        <v>121</v>
      </c>
      <c r="C93" s="10" t="s">
        <v>120</v>
      </c>
      <c r="D93" s="15"/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f t="shared" si="1"/>
        <v>0</v>
      </c>
      <c r="Q93" s="15"/>
      <c r="R93" s="15"/>
    </row>
    <row r="94" spans="1:18" x14ac:dyDescent="0.2">
      <c r="A94" s="10">
        <v>91</v>
      </c>
      <c r="B94" s="10" t="s">
        <v>122</v>
      </c>
      <c r="C94" s="10" t="s">
        <v>120</v>
      </c>
      <c r="D94" s="15"/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f t="shared" si="1"/>
        <v>0</v>
      </c>
      <c r="Q94" s="15"/>
      <c r="R94" s="15"/>
    </row>
    <row r="95" spans="1:18" x14ac:dyDescent="0.2">
      <c r="A95" s="10">
        <v>92</v>
      </c>
      <c r="B95" s="10" t="s">
        <v>123</v>
      </c>
      <c r="C95" s="10" t="s">
        <v>120</v>
      </c>
      <c r="D95" s="18"/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f t="shared" si="1"/>
        <v>0</v>
      </c>
      <c r="Q95" s="18"/>
      <c r="R95" s="18"/>
    </row>
    <row r="96" spans="1:18" x14ac:dyDescent="0.2">
      <c r="A96" s="10">
        <v>93</v>
      </c>
      <c r="B96" s="10" t="s">
        <v>124</v>
      </c>
      <c r="C96" s="10" t="s">
        <v>125</v>
      </c>
      <c r="D96" s="11">
        <v>11000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3844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f t="shared" si="1"/>
        <v>3844</v>
      </c>
      <c r="Q96" s="13">
        <f>SUM(P96:P99)</f>
        <v>3844</v>
      </c>
      <c r="R96" s="13">
        <f>D96-Q96</f>
        <v>7156</v>
      </c>
    </row>
    <row r="97" spans="1:18" x14ac:dyDescent="0.2">
      <c r="A97" s="10">
        <v>94</v>
      </c>
      <c r="B97" s="10" t="s">
        <v>126</v>
      </c>
      <c r="C97" s="10" t="s">
        <v>125</v>
      </c>
      <c r="D97" s="15"/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f t="shared" si="1"/>
        <v>0</v>
      </c>
      <c r="Q97" s="16"/>
      <c r="R97" s="16"/>
    </row>
    <row r="98" spans="1:18" x14ac:dyDescent="0.2">
      <c r="A98" s="10">
        <v>95</v>
      </c>
      <c r="B98" s="10" t="s">
        <v>127</v>
      </c>
      <c r="C98" s="10" t="s">
        <v>125</v>
      </c>
      <c r="D98" s="15"/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f t="shared" si="1"/>
        <v>0</v>
      </c>
      <c r="Q98" s="16"/>
      <c r="R98" s="16"/>
    </row>
    <row r="99" spans="1:18" x14ac:dyDescent="0.2">
      <c r="A99" s="10">
        <v>96</v>
      </c>
      <c r="B99" s="10" t="s">
        <v>128</v>
      </c>
      <c r="C99" s="10" t="s">
        <v>125</v>
      </c>
      <c r="D99" s="18"/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f t="shared" si="1"/>
        <v>0</v>
      </c>
      <c r="Q99" s="19"/>
      <c r="R99" s="19"/>
    </row>
    <row r="100" spans="1:18" x14ac:dyDescent="0.2">
      <c r="A100" s="10">
        <v>97</v>
      </c>
      <c r="B100" s="10" t="s">
        <v>129</v>
      </c>
      <c r="C100" s="10" t="s">
        <v>130</v>
      </c>
      <c r="D100" s="11">
        <v>2000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-19</v>
      </c>
      <c r="N100" s="21">
        <v>0</v>
      </c>
      <c r="O100" s="21">
        <v>0</v>
      </c>
      <c r="P100" s="21">
        <f t="shared" si="1"/>
        <v>-19</v>
      </c>
      <c r="Q100" s="11">
        <f>SUM(P100:P103)</f>
        <v>-19</v>
      </c>
      <c r="R100" s="11">
        <f>D100-Q100</f>
        <v>2019</v>
      </c>
    </row>
    <row r="101" spans="1:18" x14ac:dyDescent="0.2">
      <c r="A101" s="10">
        <v>98</v>
      </c>
      <c r="B101" s="10" t="s">
        <v>131</v>
      </c>
      <c r="C101" s="10" t="s">
        <v>130</v>
      </c>
      <c r="D101" s="15"/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f t="shared" si="1"/>
        <v>0</v>
      </c>
      <c r="Q101" s="15"/>
      <c r="R101" s="15"/>
    </row>
    <row r="102" spans="1:18" x14ac:dyDescent="0.2">
      <c r="A102" s="10">
        <v>99</v>
      </c>
      <c r="B102" s="10" t="s">
        <v>132</v>
      </c>
      <c r="C102" s="10" t="s">
        <v>130</v>
      </c>
      <c r="D102" s="15"/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f t="shared" si="1"/>
        <v>0</v>
      </c>
      <c r="Q102" s="15"/>
      <c r="R102" s="15"/>
    </row>
    <row r="103" spans="1:18" x14ac:dyDescent="0.2">
      <c r="A103" s="10">
        <v>100</v>
      </c>
      <c r="B103" s="10" t="s">
        <v>133</v>
      </c>
      <c r="C103" s="10" t="s">
        <v>130</v>
      </c>
      <c r="D103" s="18"/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f t="shared" si="1"/>
        <v>0</v>
      </c>
      <c r="Q103" s="18"/>
      <c r="R103" s="18"/>
    </row>
    <row r="104" spans="1:18" x14ac:dyDescent="0.2">
      <c r="A104" s="10">
        <v>101</v>
      </c>
      <c r="B104" s="10" t="s">
        <v>134</v>
      </c>
      <c r="C104" s="10" t="s">
        <v>135</v>
      </c>
      <c r="D104" s="11">
        <v>68000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f t="shared" si="1"/>
        <v>0</v>
      </c>
      <c r="Q104" s="13">
        <f>SUM(P104:P107)</f>
        <v>0</v>
      </c>
      <c r="R104" s="13">
        <f>D104-Q104</f>
        <v>68000</v>
      </c>
    </row>
    <row r="105" spans="1:18" x14ac:dyDescent="0.2">
      <c r="A105" s="10">
        <v>102</v>
      </c>
      <c r="B105" s="10" t="s">
        <v>136</v>
      </c>
      <c r="C105" s="10" t="s">
        <v>135</v>
      </c>
      <c r="D105" s="15"/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f t="shared" si="1"/>
        <v>0</v>
      </c>
      <c r="Q105" s="16"/>
      <c r="R105" s="16"/>
    </row>
    <row r="106" spans="1:18" x14ac:dyDescent="0.2">
      <c r="A106" s="10">
        <v>103</v>
      </c>
      <c r="B106" s="10" t="s">
        <v>137</v>
      </c>
      <c r="C106" s="10" t="s">
        <v>135</v>
      </c>
      <c r="D106" s="15"/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f t="shared" si="1"/>
        <v>0</v>
      </c>
      <c r="Q106" s="16"/>
      <c r="R106" s="16"/>
    </row>
    <row r="107" spans="1:18" x14ac:dyDescent="0.2">
      <c r="A107" s="10">
        <v>104</v>
      </c>
      <c r="B107" s="10" t="s">
        <v>138</v>
      </c>
      <c r="C107" s="10" t="s">
        <v>135</v>
      </c>
      <c r="D107" s="18"/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f t="shared" si="1"/>
        <v>0</v>
      </c>
      <c r="Q107" s="19"/>
      <c r="R107" s="19"/>
    </row>
    <row r="108" spans="1:18" x14ac:dyDescent="0.2">
      <c r="A108" s="10">
        <v>105</v>
      </c>
      <c r="B108" s="10" t="s">
        <v>139</v>
      </c>
      <c r="C108" s="10" t="s">
        <v>15</v>
      </c>
      <c r="D108" s="1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f t="shared" si="1"/>
        <v>0</v>
      </c>
      <c r="Q108" s="11">
        <f>SUM(P108:P111)</f>
        <v>0</v>
      </c>
      <c r="R108" s="11">
        <f>D108-Q108</f>
        <v>0</v>
      </c>
    </row>
    <row r="109" spans="1:18" x14ac:dyDescent="0.2">
      <c r="A109" s="10">
        <v>106</v>
      </c>
      <c r="B109" s="10" t="s">
        <v>140</v>
      </c>
      <c r="C109" s="10" t="s">
        <v>15</v>
      </c>
      <c r="D109" s="15"/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f t="shared" si="1"/>
        <v>0</v>
      </c>
      <c r="Q109" s="15"/>
      <c r="R109" s="15"/>
    </row>
    <row r="110" spans="1:18" x14ac:dyDescent="0.2">
      <c r="A110" s="10">
        <v>107</v>
      </c>
      <c r="B110" s="10" t="s">
        <v>141</v>
      </c>
      <c r="C110" s="10" t="s">
        <v>15</v>
      </c>
      <c r="D110" s="15"/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f t="shared" si="1"/>
        <v>0</v>
      </c>
      <c r="Q110" s="15"/>
      <c r="R110" s="15"/>
    </row>
    <row r="111" spans="1:18" x14ac:dyDescent="0.2">
      <c r="A111" s="10">
        <v>108</v>
      </c>
      <c r="B111" s="10" t="s">
        <v>142</v>
      </c>
      <c r="C111" s="10" t="s">
        <v>15</v>
      </c>
      <c r="D111" s="18"/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f t="shared" si="1"/>
        <v>0</v>
      </c>
      <c r="Q111" s="18"/>
      <c r="R111" s="18"/>
    </row>
    <row r="112" spans="1:18" x14ac:dyDescent="0.2">
      <c r="A112" s="10">
        <v>109</v>
      </c>
      <c r="B112" s="10" t="s">
        <v>143</v>
      </c>
      <c r="C112" s="10" t="s">
        <v>144</v>
      </c>
      <c r="D112" s="11">
        <v>500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f t="shared" si="1"/>
        <v>0</v>
      </c>
      <c r="Q112" s="13">
        <f>SUM(P112:P115)</f>
        <v>0</v>
      </c>
      <c r="R112" s="13">
        <f>D112-Q112</f>
        <v>500</v>
      </c>
    </row>
    <row r="113" spans="1:18" x14ac:dyDescent="0.2">
      <c r="A113" s="10">
        <v>110</v>
      </c>
      <c r="B113" s="10" t="s">
        <v>145</v>
      </c>
      <c r="C113" s="10" t="s">
        <v>144</v>
      </c>
      <c r="D113" s="15"/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f t="shared" si="1"/>
        <v>0</v>
      </c>
      <c r="Q113" s="16"/>
      <c r="R113" s="16"/>
    </row>
    <row r="114" spans="1:18" x14ac:dyDescent="0.2">
      <c r="A114" s="10">
        <v>111</v>
      </c>
      <c r="B114" s="10" t="s">
        <v>146</v>
      </c>
      <c r="C114" s="10" t="s">
        <v>144</v>
      </c>
      <c r="D114" s="15"/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f t="shared" si="1"/>
        <v>0</v>
      </c>
      <c r="Q114" s="16"/>
      <c r="R114" s="16"/>
    </row>
    <row r="115" spans="1:18" x14ac:dyDescent="0.2">
      <c r="A115" s="10">
        <v>112</v>
      </c>
      <c r="B115" s="10" t="s">
        <v>147</v>
      </c>
      <c r="C115" s="10" t="s">
        <v>144</v>
      </c>
      <c r="D115" s="18"/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f t="shared" si="1"/>
        <v>0</v>
      </c>
      <c r="Q115" s="19"/>
      <c r="R115" s="19"/>
    </row>
    <row r="116" spans="1:18" x14ac:dyDescent="0.2">
      <c r="A116" s="10">
        <v>113</v>
      </c>
      <c r="B116" s="10" t="s">
        <v>148</v>
      </c>
      <c r="C116" s="10" t="s">
        <v>149</v>
      </c>
      <c r="D116" s="11">
        <v>1000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f t="shared" si="1"/>
        <v>0</v>
      </c>
      <c r="Q116" s="11">
        <f>SUM(P116:P119)</f>
        <v>0</v>
      </c>
      <c r="R116" s="11">
        <f>D116-Q116</f>
        <v>1000</v>
      </c>
    </row>
    <row r="117" spans="1:18" x14ac:dyDescent="0.2">
      <c r="A117" s="10">
        <v>114</v>
      </c>
      <c r="B117" s="10" t="s">
        <v>150</v>
      </c>
      <c r="C117" s="10" t="s">
        <v>149</v>
      </c>
      <c r="D117" s="15"/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f t="shared" si="1"/>
        <v>0</v>
      </c>
      <c r="Q117" s="15"/>
      <c r="R117" s="15"/>
    </row>
    <row r="118" spans="1:18" x14ac:dyDescent="0.2">
      <c r="A118" s="10">
        <v>115</v>
      </c>
      <c r="B118" s="10" t="s">
        <v>151</v>
      </c>
      <c r="C118" s="10" t="s">
        <v>149</v>
      </c>
      <c r="D118" s="15"/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f t="shared" si="1"/>
        <v>0</v>
      </c>
      <c r="Q118" s="15"/>
      <c r="R118" s="15"/>
    </row>
    <row r="119" spans="1:18" x14ac:dyDescent="0.2">
      <c r="A119" s="10">
        <v>116</v>
      </c>
      <c r="B119" s="10" t="s">
        <v>152</v>
      </c>
      <c r="C119" s="10" t="s">
        <v>149</v>
      </c>
      <c r="D119" s="18"/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f t="shared" si="1"/>
        <v>0</v>
      </c>
      <c r="Q119" s="18"/>
      <c r="R119" s="18"/>
    </row>
    <row r="120" spans="1:18" x14ac:dyDescent="0.2">
      <c r="A120" s="10">
        <v>117</v>
      </c>
      <c r="B120" s="10" t="s">
        <v>153</v>
      </c>
      <c r="C120" s="10" t="s">
        <v>154</v>
      </c>
      <c r="D120" s="11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f t="shared" si="1"/>
        <v>0</v>
      </c>
      <c r="Q120" s="13">
        <f>SUM(P120:P123)</f>
        <v>0</v>
      </c>
      <c r="R120" s="13">
        <f>D120-Q120</f>
        <v>0</v>
      </c>
    </row>
    <row r="121" spans="1:18" x14ac:dyDescent="0.2">
      <c r="A121" s="10">
        <v>118</v>
      </c>
      <c r="B121" s="10" t="s">
        <v>155</v>
      </c>
      <c r="C121" s="10" t="s">
        <v>154</v>
      </c>
      <c r="D121" s="15"/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f t="shared" si="1"/>
        <v>0</v>
      </c>
      <c r="Q121" s="16"/>
      <c r="R121" s="16"/>
    </row>
    <row r="122" spans="1:18" x14ac:dyDescent="0.2">
      <c r="A122" s="10">
        <v>119</v>
      </c>
      <c r="B122" s="10" t="s">
        <v>156</v>
      </c>
      <c r="C122" s="10" t="s">
        <v>154</v>
      </c>
      <c r="D122" s="15"/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f t="shared" si="1"/>
        <v>0</v>
      </c>
      <c r="Q122" s="16"/>
      <c r="R122" s="16"/>
    </row>
    <row r="123" spans="1:18" x14ac:dyDescent="0.2">
      <c r="A123" s="10">
        <v>120</v>
      </c>
      <c r="B123" s="10" t="s">
        <v>157</v>
      </c>
      <c r="C123" s="10" t="s">
        <v>154</v>
      </c>
      <c r="D123" s="18"/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f t="shared" si="1"/>
        <v>0</v>
      </c>
      <c r="Q123" s="19"/>
      <c r="R123" s="19"/>
    </row>
    <row r="124" spans="1:18" x14ac:dyDescent="0.2">
      <c r="A124" s="10">
        <v>121</v>
      </c>
      <c r="B124" s="10" t="s">
        <v>158</v>
      </c>
      <c r="C124" s="10" t="s">
        <v>159</v>
      </c>
      <c r="D124" s="11">
        <v>1200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f t="shared" si="1"/>
        <v>0</v>
      </c>
      <c r="Q124" s="11">
        <f>SUM(P124:P127)</f>
        <v>0</v>
      </c>
      <c r="R124" s="11">
        <f>D124-Q124</f>
        <v>1200</v>
      </c>
    </row>
    <row r="125" spans="1:18" x14ac:dyDescent="0.2">
      <c r="A125" s="10">
        <v>122</v>
      </c>
      <c r="B125" s="10" t="s">
        <v>160</v>
      </c>
      <c r="C125" s="10" t="s">
        <v>159</v>
      </c>
      <c r="D125" s="15"/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f t="shared" si="1"/>
        <v>0</v>
      </c>
      <c r="Q125" s="15"/>
      <c r="R125" s="15"/>
    </row>
    <row r="126" spans="1:18" x14ac:dyDescent="0.2">
      <c r="A126" s="10">
        <v>123</v>
      </c>
      <c r="B126" s="10" t="s">
        <v>161</v>
      </c>
      <c r="C126" s="10" t="s">
        <v>159</v>
      </c>
      <c r="D126" s="15"/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f t="shared" si="1"/>
        <v>0</v>
      </c>
      <c r="Q126" s="15"/>
      <c r="R126" s="15"/>
    </row>
    <row r="127" spans="1:18" x14ac:dyDescent="0.2">
      <c r="A127" s="10">
        <v>124</v>
      </c>
      <c r="B127" s="10" t="s">
        <v>162</v>
      </c>
      <c r="C127" s="10" t="s">
        <v>159</v>
      </c>
      <c r="D127" s="18"/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f t="shared" si="1"/>
        <v>0</v>
      </c>
      <c r="Q127" s="18"/>
      <c r="R127" s="18"/>
    </row>
    <row r="128" spans="1:18" x14ac:dyDescent="0.2">
      <c r="A128" s="10">
        <v>125</v>
      </c>
      <c r="B128" s="10" t="s">
        <v>163</v>
      </c>
      <c r="C128" s="10" t="s">
        <v>164</v>
      </c>
      <c r="D128" s="11">
        <v>5500</v>
      </c>
      <c r="E128" s="12">
        <v>636</v>
      </c>
      <c r="F128" s="12">
        <v>0</v>
      </c>
      <c r="G128" s="12">
        <v>0</v>
      </c>
      <c r="H128" s="12">
        <v>0</v>
      </c>
      <c r="I128" s="12">
        <v>0</v>
      </c>
      <c r="J128" s="12">
        <v>536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f t="shared" si="1"/>
        <v>1172</v>
      </c>
      <c r="Q128" s="13">
        <f>SUM(P128:P131)</f>
        <v>1578</v>
      </c>
      <c r="R128" s="13">
        <f>D128-Q128</f>
        <v>3922</v>
      </c>
    </row>
    <row r="129" spans="1:18" x14ac:dyDescent="0.2">
      <c r="A129" s="10">
        <v>126</v>
      </c>
      <c r="B129" s="10" t="s">
        <v>165</v>
      </c>
      <c r="C129" s="10" t="s">
        <v>164</v>
      </c>
      <c r="D129" s="15"/>
      <c r="E129" s="12">
        <v>0</v>
      </c>
      <c r="F129" s="12">
        <v>0</v>
      </c>
      <c r="G129" s="12">
        <v>0</v>
      </c>
      <c r="H129" s="12">
        <v>0</v>
      </c>
      <c r="I129" s="12">
        <v>382</v>
      </c>
      <c r="J129" s="12">
        <v>20</v>
      </c>
      <c r="K129" s="12">
        <v>4</v>
      </c>
      <c r="L129" s="12">
        <v>0</v>
      </c>
      <c r="M129" s="12">
        <v>0</v>
      </c>
      <c r="N129" s="12">
        <v>0</v>
      </c>
      <c r="O129" s="12">
        <v>0</v>
      </c>
      <c r="P129" s="12">
        <f t="shared" si="1"/>
        <v>406</v>
      </c>
      <c r="Q129" s="16"/>
      <c r="R129" s="16"/>
    </row>
    <row r="130" spans="1:18" x14ac:dyDescent="0.2">
      <c r="A130" s="10">
        <v>127</v>
      </c>
      <c r="B130" s="10" t="s">
        <v>166</v>
      </c>
      <c r="C130" s="10" t="s">
        <v>164</v>
      </c>
      <c r="D130" s="15"/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f t="shared" si="1"/>
        <v>0</v>
      </c>
      <c r="Q130" s="16"/>
      <c r="R130" s="16"/>
    </row>
    <row r="131" spans="1:18" x14ac:dyDescent="0.2">
      <c r="A131" s="10">
        <v>128</v>
      </c>
      <c r="B131" s="10" t="s">
        <v>167</v>
      </c>
      <c r="C131" s="10" t="s">
        <v>164</v>
      </c>
      <c r="D131" s="18"/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f t="shared" si="1"/>
        <v>0</v>
      </c>
      <c r="Q131" s="19"/>
      <c r="R131" s="19"/>
    </row>
    <row r="132" spans="1:18" x14ac:dyDescent="0.2">
      <c r="A132" s="10">
        <v>129</v>
      </c>
      <c r="B132" s="10" t="s">
        <v>168</v>
      </c>
      <c r="C132" s="10" t="s">
        <v>169</v>
      </c>
      <c r="D132" s="11">
        <v>3000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f t="shared" ref="P132:P195" si="2">SUM(E132:O132)</f>
        <v>0</v>
      </c>
      <c r="Q132" s="11">
        <f>SUM(P132:P135)</f>
        <v>149</v>
      </c>
      <c r="R132" s="11">
        <f>D132-Q132</f>
        <v>2851</v>
      </c>
    </row>
    <row r="133" spans="1:18" x14ac:dyDescent="0.2">
      <c r="A133" s="10">
        <v>130</v>
      </c>
      <c r="B133" s="10" t="s">
        <v>170</v>
      </c>
      <c r="C133" s="10" t="s">
        <v>169</v>
      </c>
      <c r="D133" s="15"/>
      <c r="E133" s="21">
        <v>0</v>
      </c>
      <c r="F133" s="21">
        <v>0</v>
      </c>
      <c r="G133" s="21">
        <v>0</v>
      </c>
      <c r="H133" s="21">
        <v>0</v>
      </c>
      <c r="I133" s="21">
        <v>7</v>
      </c>
      <c r="J133" s="21">
        <v>135</v>
      </c>
      <c r="K133" s="21">
        <v>7</v>
      </c>
      <c r="L133" s="21">
        <v>0</v>
      </c>
      <c r="M133" s="21">
        <v>0</v>
      </c>
      <c r="N133" s="21">
        <v>0</v>
      </c>
      <c r="O133" s="21">
        <v>0</v>
      </c>
      <c r="P133" s="21">
        <f t="shared" si="2"/>
        <v>149</v>
      </c>
      <c r="Q133" s="15"/>
      <c r="R133" s="15"/>
    </row>
    <row r="134" spans="1:18" x14ac:dyDescent="0.2">
      <c r="A134" s="10">
        <v>131</v>
      </c>
      <c r="B134" s="10" t="s">
        <v>171</v>
      </c>
      <c r="C134" s="10" t="s">
        <v>169</v>
      </c>
      <c r="D134" s="15"/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f t="shared" si="2"/>
        <v>0</v>
      </c>
      <c r="Q134" s="15"/>
      <c r="R134" s="15"/>
    </row>
    <row r="135" spans="1:18" x14ac:dyDescent="0.2">
      <c r="A135" s="10">
        <v>132</v>
      </c>
      <c r="B135" s="10" t="s">
        <v>172</v>
      </c>
      <c r="C135" s="10" t="s">
        <v>169</v>
      </c>
      <c r="D135" s="18"/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f t="shared" si="2"/>
        <v>0</v>
      </c>
      <c r="Q135" s="18"/>
      <c r="R135" s="18"/>
    </row>
    <row r="136" spans="1:18" x14ac:dyDescent="0.2">
      <c r="A136" s="10">
        <v>133</v>
      </c>
      <c r="B136" s="10" t="s">
        <v>173</v>
      </c>
      <c r="C136" s="10" t="s">
        <v>174</v>
      </c>
      <c r="D136" s="11">
        <v>1000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f t="shared" si="2"/>
        <v>0</v>
      </c>
      <c r="Q136" s="13">
        <f>SUM(P136:P147)</f>
        <v>0</v>
      </c>
      <c r="R136" s="13">
        <f>D136-Q136</f>
        <v>1000</v>
      </c>
    </row>
    <row r="137" spans="1:18" x14ac:dyDescent="0.2">
      <c r="A137" s="10">
        <v>134</v>
      </c>
      <c r="B137" s="10" t="s">
        <v>175</v>
      </c>
      <c r="C137" s="10" t="s">
        <v>174</v>
      </c>
      <c r="D137" s="15"/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f t="shared" si="2"/>
        <v>0</v>
      </c>
      <c r="Q137" s="16"/>
      <c r="R137" s="16"/>
    </row>
    <row r="138" spans="1:18" x14ac:dyDescent="0.2">
      <c r="A138" s="10">
        <v>135</v>
      </c>
      <c r="B138" s="10" t="s">
        <v>176</v>
      </c>
      <c r="C138" s="10" t="s">
        <v>174</v>
      </c>
      <c r="D138" s="15"/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f t="shared" si="2"/>
        <v>0</v>
      </c>
      <c r="Q138" s="16"/>
      <c r="R138" s="16"/>
    </row>
    <row r="139" spans="1:18" x14ac:dyDescent="0.2">
      <c r="A139" s="10">
        <v>136</v>
      </c>
      <c r="B139" s="10" t="s">
        <v>177</v>
      </c>
      <c r="C139" s="10" t="s">
        <v>174</v>
      </c>
      <c r="D139" s="15"/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f t="shared" si="2"/>
        <v>0</v>
      </c>
      <c r="Q139" s="16"/>
      <c r="R139" s="16"/>
    </row>
    <row r="140" spans="1:18" x14ac:dyDescent="0.2">
      <c r="A140" s="10">
        <v>137</v>
      </c>
      <c r="B140" s="10" t="s">
        <v>178</v>
      </c>
      <c r="C140" s="10" t="s">
        <v>179</v>
      </c>
      <c r="D140" s="15"/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f t="shared" si="2"/>
        <v>0</v>
      </c>
      <c r="Q140" s="16"/>
      <c r="R140" s="16"/>
    </row>
    <row r="141" spans="1:18" x14ac:dyDescent="0.2">
      <c r="A141" s="10">
        <v>138</v>
      </c>
      <c r="B141" s="10" t="s">
        <v>180</v>
      </c>
      <c r="C141" s="10" t="s">
        <v>179</v>
      </c>
      <c r="D141" s="15"/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f t="shared" si="2"/>
        <v>0</v>
      </c>
      <c r="Q141" s="16"/>
      <c r="R141" s="16"/>
    </row>
    <row r="142" spans="1:18" x14ac:dyDescent="0.2">
      <c r="A142" s="10">
        <v>139</v>
      </c>
      <c r="B142" s="10" t="s">
        <v>181</v>
      </c>
      <c r="C142" s="10" t="s">
        <v>179</v>
      </c>
      <c r="D142" s="15"/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f t="shared" si="2"/>
        <v>0</v>
      </c>
      <c r="Q142" s="16"/>
      <c r="R142" s="16"/>
    </row>
    <row r="143" spans="1:18" x14ac:dyDescent="0.2">
      <c r="A143" s="10">
        <v>140</v>
      </c>
      <c r="B143" s="10" t="s">
        <v>182</v>
      </c>
      <c r="C143" s="10" t="s">
        <v>179</v>
      </c>
      <c r="D143" s="15"/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f t="shared" si="2"/>
        <v>0</v>
      </c>
      <c r="Q143" s="16"/>
      <c r="R143" s="16"/>
    </row>
    <row r="144" spans="1:18" x14ac:dyDescent="0.2">
      <c r="A144" s="10">
        <v>141</v>
      </c>
      <c r="B144" s="10" t="s">
        <v>183</v>
      </c>
      <c r="C144" s="10" t="s">
        <v>184</v>
      </c>
      <c r="D144" s="15"/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f t="shared" si="2"/>
        <v>0</v>
      </c>
      <c r="Q144" s="16"/>
      <c r="R144" s="16"/>
    </row>
    <row r="145" spans="1:18" x14ac:dyDescent="0.2">
      <c r="A145" s="10">
        <v>142</v>
      </c>
      <c r="B145" s="10" t="s">
        <v>185</v>
      </c>
      <c r="C145" s="10" t="s">
        <v>184</v>
      </c>
      <c r="D145" s="15"/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f t="shared" si="2"/>
        <v>0</v>
      </c>
      <c r="Q145" s="16"/>
      <c r="R145" s="16"/>
    </row>
    <row r="146" spans="1:18" x14ac:dyDescent="0.2">
      <c r="A146" s="10">
        <v>143</v>
      </c>
      <c r="B146" s="10" t="s">
        <v>186</v>
      </c>
      <c r="C146" s="10" t="s">
        <v>184</v>
      </c>
      <c r="D146" s="15"/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f t="shared" si="2"/>
        <v>0</v>
      </c>
      <c r="Q146" s="16"/>
      <c r="R146" s="16"/>
    </row>
    <row r="147" spans="1:18" x14ac:dyDescent="0.2">
      <c r="A147" s="10">
        <v>144</v>
      </c>
      <c r="B147" s="10" t="s">
        <v>187</v>
      </c>
      <c r="C147" s="10" t="s">
        <v>184</v>
      </c>
      <c r="D147" s="18"/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f t="shared" si="2"/>
        <v>0</v>
      </c>
      <c r="Q147" s="19"/>
      <c r="R147" s="19"/>
    </row>
    <row r="148" spans="1:18" x14ac:dyDescent="0.2">
      <c r="A148" s="10">
        <v>145</v>
      </c>
      <c r="B148" s="10" t="s">
        <v>188</v>
      </c>
      <c r="C148" s="10" t="s">
        <v>189</v>
      </c>
      <c r="D148" s="11">
        <v>20000</v>
      </c>
      <c r="E148" s="21">
        <v>0</v>
      </c>
      <c r="F148" s="21">
        <v>411</v>
      </c>
      <c r="G148" s="21">
        <v>0</v>
      </c>
      <c r="H148" s="21">
        <v>0</v>
      </c>
      <c r="I148" s="21">
        <v>0</v>
      </c>
      <c r="J148" s="21">
        <v>1469</v>
      </c>
      <c r="K148" s="21">
        <v>0</v>
      </c>
      <c r="L148" s="21">
        <v>0</v>
      </c>
      <c r="M148" s="21">
        <v>394</v>
      </c>
      <c r="N148" s="21">
        <v>0</v>
      </c>
      <c r="O148" s="21">
        <v>0</v>
      </c>
      <c r="P148" s="21">
        <f t="shared" si="2"/>
        <v>2274</v>
      </c>
      <c r="Q148" s="11">
        <f>SUM(P148:P151)</f>
        <v>5451</v>
      </c>
      <c r="R148" s="11">
        <f>D148-Q148</f>
        <v>14549</v>
      </c>
    </row>
    <row r="149" spans="1:18" x14ac:dyDescent="0.2">
      <c r="A149" s="10">
        <v>146</v>
      </c>
      <c r="B149" s="10" t="s">
        <v>190</v>
      </c>
      <c r="C149" s="10" t="s">
        <v>189</v>
      </c>
      <c r="D149" s="15"/>
      <c r="E149" s="21">
        <v>0</v>
      </c>
      <c r="F149" s="21">
        <v>0</v>
      </c>
      <c r="G149" s="21">
        <v>0</v>
      </c>
      <c r="H149" s="21">
        <v>0</v>
      </c>
      <c r="I149" s="21">
        <v>793</v>
      </c>
      <c r="J149" s="21">
        <v>794</v>
      </c>
      <c r="K149" s="21">
        <v>1590</v>
      </c>
      <c r="L149" s="21">
        <v>0</v>
      </c>
      <c r="M149" s="21">
        <v>0</v>
      </c>
      <c r="N149" s="21">
        <v>0</v>
      </c>
      <c r="O149" s="21">
        <v>0</v>
      </c>
      <c r="P149" s="21">
        <f t="shared" si="2"/>
        <v>3177</v>
      </c>
      <c r="Q149" s="15"/>
      <c r="R149" s="15"/>
    </row>
    <row r="150" spans="1:18" x14ac:dyDescent="0.2">
      <c r="A150" s="10">
        <v>147</v>
      </c>
      <c r="B150" s="10" t="s">
        <v>191</v>
      </c>
      <c r="C150" s="10" t="s">
        <v>189</v>
      </c>
      <c r="D150" s="15"/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f t="shared" si="2"/>
        <v>0</v>
      </c>
      <c r="Q150" s="15"/>
      <c r="R150" s="15"/>
    </row>
    <row r="151" spans="1:18" x14ac:dyDescent="0.2">
      <c r="A151" s="10">
        <v>148</v>
      </c>
      <c r="B151" s="10" t="s">
        <v>192</v>
      </c>
      <c r="C151" s="10" t="s">
        <v>189</v>
      </c>
      <c r="D151" s="18"/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f t="shared" si="2"/>
        <v>0</v>
      </c>
      <c r="Q151" s="18"/>
      <c r="R151" s="18"/>
    </row>
    <row r="152" spans="1:18" x14ac:dyDescent="0.2">
      <c r="A152" s="10">
        <v>149</v>
      </c>
      <c r="B152" s="10" t="s">
        <v>193</v>
      </c>
      <c r="C152" s="10" t="s">
        <v>194</v>
      </c>
      <c r="D152" s="11">
        <v>3000</v>
      </c>
      <c r="E152" s="12">
        <v>279</v>
      </c>
      <c r="F152" s="12">
        <v>38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f t="shared" si="2"/>
        <v>317</v>
      </c>
      <c r="Q152" s="13">
        <f>SUM(P152:P155)</f>
        <v>1016</v>
      </c>
      <c r="R152" s="13">
        <f>D152-Q152</f>
        <v>1984</v>
      </c>
    </row>
    <row r="153" spans="1:18" x14ac:dyDescent="0.2">
      <c r="A153" s="10">
        <v>150</v>
      </c>
      <c r="B153" s="10" t="s">
        <v>195</v>
      </c>
      <c r="C153" s="10" t="s">
        <v>194</v>
      </c>
      <c r="D153" s="15"/>
      <c r="E153" s="12">
        <v>0</v>
      </c>
      <c r="F153" s="12">
        <v>0</v>
      </c>
      <c r="G153" s="12">
        <v>0</v>
      </c>
      <c r="H153" s="12">
        <v>0</v>
      </c>
      <c r="I153" s="12">
        <v>242</v>
      </c>
      <c r="J153" s="12">
        <v>336</v>
      </c>
      <c r="K153" s="12">
        <v>121</v>
      </c>
      <c r="L153" s="12">
        <v>0</v>
      </c>
      <c r="M153" s="12">
        <v>0</v>
      </c>
      <c r="N153" s="12">
        <v>0</v>
      </c>
      <c r="O153" s="12">
        <v>0</v>
      </c>
      <c r="P153" s="12">
        <f t="shared" si="2"/>
        <v>699</v>
      </c>
      <c r="Q153" s="16"/>
      <c r="R153" s="16"/>
    </row>
    <row r="154" spans="1:18" x14ac:dyDescent="0.2">
      <c r="A154" s="10">
        <v>151</v>
      </c>
      <c r="B154" s="10" t="s">
        <v>196</v>
      </c>
      <c r="C154" s="10" t="s">
        <v>194</v>
      </c>
      <c r="D154" s="15"/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f t="shared" si="2"/>
        <v>0</v>
      </c>
      <c r="Q154" s="16"/>
      <c r="R154" s="16"/>
    </row>
    <row r="155" spans="1:18" x14ac:dyDescent="0.2">
      <c r="A155" s="10">
        <v>152</v>
      </c>
      <c r="B155" s="10" t="s">
        <v>197</v>
      </c>
      <c r="C155" s="10" t="s">
        <v>194</v>
      </c>
      <c r="D155" s="18"/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f t="shared" si="2"/>
        <v>0</v>
      </c>
      <c r="Q155" s="19"/>
      <c r="R155" s="19"/>
    </row>
    <row r="156" spans="1:18" x14ac:dyDescent="0.2">
      <c r="A156" s="10">
        <v>153</v>
      </c>
      <c r="B156" s="10" t="s">
        <v>198</v>
      </c>
      <c r="C156" s="10" t="s">
        <v>199</v>
      </c>
      <c r="D156" s="11">
        <v>500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f t="shared" si="2"/>
        <v>0</v>
      </c>
      <c r="Q156" s="11">
        <f>SUM(P156:P159)</f>
        <v>400</v>
      </c>
      <c r="R156" s="11">
        <f>D156-Q156</f>
        <v>100</v>
      </c>
    </row>
    <row r="157" spans="1:18" x14ac:dyDescent="0.2">
      <c r="A157" s="10">
        <v>154</v>
      </c>
      <c r="B157" s="10" t="s">
        <v>200</v>
      </c>
      <c r="C157" s="10" t="s">
        <v>199</v>
      </c>
      <c r="D157" s="15"/>
      <c r="E157" s="21">
        <v>0</v>
      </c>
      <c r="F157" s="21">
        <v>0</v>
      </c>
      <c r="G157" s="21">
        <v>0</v>
      </c>
      <c r="H157" s="21">
        <v>0</v>
      </c>
      <c r="I157" s="21">
        <v>400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f t="shared" si="2"/>
        <v>400</v>
      </c>
      <c r="Q157" s="15"/>
      <c r="R157" s="15"/>
    </row>
    <row r="158" spans="1:18" x14ac:dyDescent="0.2">
      <c r="A158" s="10">
        <v>155</v>
      </c>
      <c r="B158" s="10" t="s">
        <v>201</v>
      </c>
      <c r="C158" s="10" t="s">
        <v>199</v>
      </c>
      <c r="D158" s="15"/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f t="shared" si="2"/>
        <v>0</v>
      </c>
      <c r="Q158" s="15"/>
      <c r="R158" s="15"/>
    </row>
    <row r="159" spans="1:18" x14ac:dyDescent="0.2">
      <c r="A159" s="10">
        <v>156</v>
      </c>
      <c r="B159" s="10" t="s">
        <v>202</v>
      </c>
      <c r="C159" s="10" t="s">
        <v>199</v>
      </c>
      <c r="D159" s="18"/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f t="shared" si="2"/>
        <v>0</v>
      </c>
      <c r="Q159" s="18"/>
      <c r="R159" s="18"/>
    </row>
    <row r="160" spans="1:18" x14ac:dyDescent="0.2">
      <c r="A160" s="10">
        <v>157</v>
      </c>
      <c r="B160" s="10" t="s">
        <v>203</v>
      </c>
      <c r="C160" s="10" t="s">
        <v>204</v>
      </c>
      <c r="D160" s="11">
        <v>1800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f t="shared" si="2"/>
        <v>0</v>
      </c>
      <c r="Q160" s="13">
        <f>SUM(P160:P163)</f>
        <v>0</v>
      </c>
      <c r="R160" s="13">
        <f>D160-Q160</f>
        <v>1800</v>
      </c>
    </row>
    <row r="161" spans="1:18" x14ac:dyDescent="0.2">
      <c r="A161" s="10">
        <v>158</v>
      </c>
      <c r="B161" s="10" t="s">
        <v>205</v>
      </c>
      <c r="C161" s="10" t="s">
        <v>204</v>
      </c>
      <c r="D161" s="15"/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f t="shared" si="2"/>
        <v>0</v>
      </c>
      <c r="Q161" s="16"/>
      <c r="R161" s="16"/>
    </row>
    <row r="162" spans="1:18" x14ac:dyDescent="0.2">
      <c r="A162" s="10">
        <v>159</v>
      </c>
      <c r="B162" s="10" t="s">
        <v>206</v>
      </c>
      <c r="C162" s="10" t="s">
        <v>204</v>
      </c>
      <c r="D162" s="15"/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f t="shared" si="2"/>
        <v>0</v>
      </c>
      <c r="Q162" s="16"/>
      <c r="R162" s="16"/>
    </row>
    <row r="163" spans="1:18" x14ac:dyDescent="0.2">
      <c r="A163" s="10">
        <v>160</v>
      </c>
      <c r="B163" s="10" t="s">
        <v>207</v>
      </c>
      <c r="C163" s="10" t="s">
        <v>204</v>
      </c>
      <c r="D163" s="18"/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f t="shared" si="2"/>
        <v>0</v>
      </c>
      <c r="Q163" s="19"/>
      <c r="R163" s="19"/>
    </row>
    <row r="164" spans="1:18" x14ac:dyDescent="0.2">
      <c r="A164" s="10">
        <v>161</v>
      </c>
      <c r="B164" s="10" t="s">
        <v>208</v>
      </c>
      <c r="C164" s="10" t="s">
        <v>209</v>
      </c>
      <c r="D164" s="11">
        <v>1000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f t="shared" si="2"/>
        <v>0</v>
      </c>
      <c r="Q164" s="11">
        <f>SUM(P164:P167)</f>
        <v>0</v>
      </c>
      <c r="R164" s="11">
        <f>D164-Q164</f>
        <v>1000</v>
      </c>
    </row>
    <row r="165" spans="1:18" x14ac:dyDescent="0.2">
      <c r="A165" s="10">
        <v>162</v>
      </c>
      <c r="B165" s="10" t="s">
        <v>210</v>
      </c>
      <c r="C165" s="10" t="s">
        <v>209</v>
      </c>
      <c r="D165" s="15"/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f t="shared" si="2"/>
        <v>0</v>
      </c>
      <c r="Q165" s="15"/>
      <c r="R165" s="15"/>
    </row>
    <row r="166" spans="1:18" x14ac:dyDescent="0.2">
      <c r="A166" s="10">
        <v>163</v>
      </c>
      <c r="B166" s="10" t="s">
        <v>211</v>
      </c>
      <c r="C166" s="10" t="s">
        <v>209</v>
      </c>
      <c r="D166" s="15"/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f t="shared" si="2"/>
        <v>0</v>
      </c>
      <c r="Q166" s="15"/>
      <c r="R166" s="15"/>
    </row>
    <row r="167" spans="1:18" x14ac:dyDescent="0.2">
      <c r="A167" s="10">
        <v>164</v>
      </c>
      <c r="B167" s="10" t="s">
        <v>212</v>
      </c>
      <c r="C167" s="10" t="s">
        <v>209</v>
      </c>
      <c r="D167" s="18"/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f t="shared" si="2"/>
        <v>0</v>
      </c>
      <c r="Q167" s="18"/>
      <c r="R167" s="18"/>
    </row>
    <row r="168" spans="1:18" x14ac:dyDescent="0.2">
      <c r="A168" s="10">
        <v>165</v>
      </c>
      <c r="B168" s="10" t="s">
        <v>213</v>
      </c>
      <c r="C168" s="10" t="s">
        <v>214</v>
      </c>
      <c r="D168" s="11">
        <v>2000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f t="shared" si="2"/>
        <v>0</v>
      </c>
      <c r="Q168" s="13">
        <f>SUM(P168:P171)</f>
        <v>0</v>
      </c>
      <c r="R168" s="13">
        <f>D168-Q168</f>
        <v>2000</v>
      </c>
    </row>
    <row r="169" spans="1:18" x14ac:dyDescent="0.2">
      <c r="A169" s="10">
        <v>166</v>
      </c>
      <c r="B169" s="10" t="s">
        <v>215</v>
      </c>
      <c r="C169" s="10" t="s">
        <v>214</v>
      </c>
      <c r="D169" s="15"/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f t="shared" si="2"/>
        <v>0</v>
      </c>
      <c r="Q169" s="16"/>
      <c r="R169" s="16"/>
    </row>
    <row r="170" spans="1:18" x14ac:dyDescent="0.2">
      <c r="A170" s="10">
        <v>167</v>
      </c>
      <c r="B170" s="10" t="s">
        <v>216</v>
      </c>
      <c r="C170" s="10" t="s">
        <v>214</v>
      </c>
      <c r="D170" s="15"/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f t="shared" si="2"/>
        <v>0</v>
      </c>
      <c r="Q170" s="16"/>
      <c r="R170" s="16"/>
    </row>
    <row r="171" spans="1:18" x14ac:dyDescent="0.2">
      <c r="A171" s="10">
        <v>168</v>
      </c>
      <c r="B171" s="10" t="s">
        <v>217</v>
      </c>
      <c r="C171" s="10" t="s">
        <v>214</v>
      </c>
      <c r="D171" s="18"/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f t="shared" si="2"/>
        <v>0</v>
      </c>
      <c r="Q171" s="19"/>
      <c r="R171" s="19"/>
    </row>
    <row r="172" spans="1:18" x14ac:dyDescent="0.2">
      <c r="A172" s="10">
        <v>169</v>
      </c>
      <c r="B172" s="10" t="s">
        <v>218</v>
      </c>
      <c r="C172" s="10" t="s">
        <v>219</v>
      </c>
      <c r="D172" s="11">
        <v>2000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606</v>
      </c>
      <c r="N172" s="21">
        <v>0</v>
      </c>
      <c r="O172" s="21">
        <v>0</v>
      </c>
      <c r="P172" s="21">
        <f t="shared" si="2"/>
        <v>606</v>
      </c>
      <c r="Q172" s="11">
        <f>SUM(P172:P175)</f>
        <v>606</v>
      </c>
      <c r="R172" s="11">
        <f>D172-Q172</f>
        <v>1394</v>
      </c>
    </row>
    <row r="173" spans="1:18" x14ac:dyDescent="0.2">
      <c r="A173" s="10">
        <v>170</v>
      </c>
      <c r="B173" s="10" t="s">
        <v>220</v>
      </c>
      <c r="C173" s="10" t="s">
        <v>219</v>
      </c>
      <c r="D173" s="15"/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f t="shared" si="2"/>
        <v>0</v>
      </c>
      <c r="Q173" s="15"/>
      <c r="R173" s="15"/>
    </row>
    <row r="174" spans="1:18" x14ac:dyDescent="0.2">
      <c r="A174" s="10">
        <v>171</v>
      </c>
      <c r="B174" s="10" t="s">
        <v>221</v>
      </c>
      <c r="C174" s="10" t="s">
        <v>219</v>
      </c>
      <c r="D174" s="15"/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f t="shared" si="2"/>
        <v>0</v>
      </c>
      <c r="Q174" s="15"/>
      <c r="R174" s="15"/>
    </row>
    <row r="175" spans="1:18" x14ac:dyDescent="0.2">
      <c r="A175" s="10">
        <v>172</v>
      </c>
      <c r="B175" s="10" t="s">
        <v>222</v>
      </c>
      <c r="C175" s="10" t="s">
        <v>219</v>
      </c>
      <c r="D175" s="18"/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f t="shared" si="2"/>
        <v>0</v>
      </c>
      <c r="Q175" s="18"/>
      <c r="R175" s="18"/>
    </row>
    <row r="176" spans="1:18" x14ac:dyDescent="0.2">
      <c r="A176" s="10">
        <v>173</v>
      </c>
      <c r="B176" s="10" t="s">
        <v>223</v>
      </c>
      <c r="C176" s="10" t="s">
        <v>224</v>
      </c>
      <c r="D176" s="11">
        <v>8000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162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f t="shared" si="2"/>
        <v>162</v>
      </c>
      <c r="Q176" s="13">
        <f>SUM(P176:P179)</f>
        <v>1629</v>
      </c>
      <c r="R176" s="13">
        <f>D176-Q176</f>
        <v>6371</v>
      </c>
    </row>
    <row r="177" spans="1:18" x14ac:dyDescent="0.2">
      <c r="A177" s="10">
        <v>174</v>
      </c>
      <c r="B177" s="10" t="s">
        <v>225</v>
      </c>
      <c r="C177" s="10" t="s">
        <v>224</v>
      </c>
      <c r="D177" s="15"/>
      <c r="E177" s="12">
        <v>0</v>
      </c>
      <c r="F177" s="12">
        <v>0</v>
      </c>
      <c r="G177" s="12">
        <v>0</v>
      </c>
      <c r="H177" s="12">
        <v>0</v>
      </c>
      <c r="I177" s="12">
        <v>307</v>
      </c>
      <c r="J177" s="12">
        <v>503</v>
      </c>
      <c r="K177" s="12">
        <v>171</v>
      </c>
      <c r="L177" s="12">
        <v>0</v>
      </c>
      <c r="M177" s="12">
        <v>0</v>
      </c>
      <c r="N177" s="12">
        <v>0</v>
      </c>
      <c r="O177" s="12">
        <v>0</v>
      </c>
      <c r="P177" s="12">
        <f t="shared" si="2"/>
        <v>981</v>
      </c>
      <c r="Q177" s="16"/>
      <c r="R177" s="16"/>
    </row>
    <row r="178" spans="1:18" x14ac:dyDescent="0.2">
      <c r="A178" s="10">
        <v>175</v>
      </c>
      <c r="B178" s="10" t="s">
        <v>226</v>
      </c>
      <c r="C178" s="10" t="s">
        <v>224</v>
      </c>
      <c r="D178" s="15"/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486</v>
      </c>
      <c r="L178" s="12">
        <v>0</v>
      </c>
      <c r="M178" s="12">
        <v>0</v>
      </c>
      <c r="N178" s="12">
        <v>0</v>
      </c>
      <c r="O178" s="12">
        <v>0</v>
      </c>
      <c r="P178" s="12">
        <f t="shared" si="2"/>
        <v>486</v>
      </c>
      <c r="Q178" s="16"/>
      <c r="R178" s="16"/>
    </row>
    <row r="179" spans="1:18" x14ac:dyDescent="0.2">
      <c r="A179" s="10">
        <v>176</v>
      </c>
      <c r="B179" s="10" t="s">
        <v>227</v>
      </c>
      <c r="C179" s="10" t="s">
        <v>224</v>
      </c>
      <c r="D179" s="18"/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f t="shared" si="2"/>
        <v>0</v>
      </c>
      <c r="Q179" s="19"/>
      <c r="R179" s="19"/>
    </row>
    <row r="180" spans="1:18" x14ac:dyDescent="0.2">
      <c r="A180" s="10">
        <v>177</v>
      </c>
      <c r="B180" s="10" t="s">
        <v>228</v>
      </c>
      <c r="C180" s="10" t="s">
        <v>229</v>
      </c>
      <c r="D180" s="1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f t="shared" si="2"/>
        <v>0</v>
      </c>
      <c r="Q180" s="11">
        <f>SUM(P180:P183)</f>
        <v>0</v>
      </c>
      <c r="R180" s="11">
        <f>D180-Q180</f>
        <v>0</v>
      </c>
    </row>
    <row r="181" spans="1:18" x14ac:dyDescent="0.2">
      <c r="A181" s="10">
        <v>178</v>
      </c>
      <c r="B181" s="10" t="s">
        <v>230</v>
      </c>
      <c r="C181" s="10" t="s">
        <v>229</v>
      </c>
      <c r="D181" s="15"/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f t="shared" si="2"/>
        <v>0</v>
      </c>
      <c r="Q181" s="15"/>
      <c r="R181" s="15"/>
    </row>
    <row r="182" spans="1:18" x14ac:dyDescent="0.2">
      <c r="A182" s="10">
        <v>179</v>
      </c>
      <c r="B182" s="10" t="s">
        <v>231</v>
      </c>
      <c r="C182" s="10" t="s">
        <v>229</v>
      </c>
      <c r="D182" s="15"/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f t="shared" si="2"/>
        <v>0</v>
      </c>
      <c r="Q182" s="15"/>
      <c r="R182" s="15"/>
    </row>
    <row r="183" spans="1:18" x14ac:dyDescent="0.2">
      <c r="A183" s="10">
        <v>180</v>
      </c>
      <c r="B183" s="10" t="s">
        <v>232</v>
      </c>
      <c r="C183" s="10" t="s">
        <v>229</v>
      </c>
      <c r="D183" s="18"/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f t="shared" si="2"/>
        <v>0</v>
      </c>
      <c r="Q183" s="18"/>
      <c r="R183" s="18"/>
    </row>
    <row r="184" spans="1:18" x14ac:dyDescent="0.2">
      <c r="A184" s="10">
        <v>181</v>
      </c>
      <c r="B184" s="10" t="s">
        <v>233</v>
      </c>
      <c r="C184" s="10" t="s">
        <v>234</v>
      </c>
      <c r="D184" s="11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f t="shared" si="2"/>
        <v>0</v>
      </c>
      <c r="Q184" s="13">
        <f>SUM(P184:P187)</f>
        <v>0</v>
      </c>
      <c r="R184" s="13">
        <f>D184-Q184</f>
        <v>0</v>
      </c>
    </row>
    <row r="185" spans="1:18" x14ac:dyDescent="0.2">
      <c r="A185" s="10">
        <v>182</v>
      </c>
      <c r="B185" s="10" t="s">
        <v>235</v>
      </c>
      <c r="C185" s="10" t="s">
        <v>234</v>
      </c>
      <c r="D185" s="15"/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f t="shared" si="2"/>
        <v>0</v>
      </c>
      <c r="Q185" s="16"/>
      <c r="R185" s="16"/>
    </row>
    <row r="186" spans="1:18" x14ac:dyDescent="0.2">
      <c r="A186" s="10">
        <v>183</v>
      </c>
      <c r="B186" s="10" t="s">
        <v>236</v>
      </c>
      <c r="C186" s="10" t="s">
        <v>234</v>
      </c>
      <c r="D186" s="15"/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f t="shared" si="2"/>
        <v>0</v>
      </c>
      <c r="Q186" s="16"/>
      <c r="R186" s="16"/>
    </row>
    <row r="187" spans="1:18" x14ac:dyDescent="0.2">
      <c r="A187" s="10">
        <v>184</v>
      </c>
      <c r="B187" s="10" t="s">
        <v>237</v>
      </c>
      <c r="C187" s="10" t="s">
        <v>234</v>
      </c>
      <c r="D187" s="18"/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f t="shared" si="2"/>
        <v>0</v>
      </c>
      <c r="Q187" s="19"/>
      <c r="R187" s="19"/>
    </row>
    <row r="188" spans="1:18" x14ac:dyDescent="0.2">
      <c r="A188" s="10">
        <v>185</v>
      </c>
      <c r="B188" s="10" t="s">
        <v>238</v>
      </c>
      <c r="C188" s="10" t="s">
        <v>239</v>
      </c>
      <c r="D188" s="1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-1157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f t="shared" si="2"/>
        <v>-1157</v>
      </c>
      <c r="Q188" s="11">
        <f>SUM(P188:P191)</f>
        <v>-1157</v>
      </c>
      <c r="R188" s="11">
        <f>D188-Q188</f>
        <v>1157</v>
      </c>
    </row>
    <row r="189" spans="1:18" x14ac:dyDescent="0.2">
      <c r="A189" s="10">
        <v>186</v>
      </c>
      <c r="B189" s="10" t="s">
        <v>240</v>
      </c>
      <c r="C189" s="10" t="s">
        <v>239</v>
      </c>
      <c r="D189" s="15"/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f t="shared" si="2"/>
        <v>0</v>
      </c>
      <c r="Q189" s="15"/>
      <c r="R189" s="15"/>
    </row>
    <row r="190" spans="1:18" x14ac:dyDescent="0.2">
      <c r="A190" s="10">
        <v>187</v>
      </c>
      <c r="B190" s="10" t="s">
        <v>241</v>
      </c>
      <c r="C190" s="10" t="s">
        <v>239</v>
      </c>
      <c r="D190" s="15"/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f t="shared" si="2"/>
        <v>0</v>
      </c>
      <c r="Q190" s="15"/>
      <c r="R190" s="15"/>
    </row>
    <row r="191" spans="1:18" x14ac:dyDescent="0.2">
      <c r="A191" s="10">
        <v>188</v>
      </c>
      <c r="B191" s="10" t="s">
        <v>242</v>
      </c>
      <c r="C191" s="10" t="s">
        <v>239</v>
      </c>
      <c r="D191" s="18"/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f t="shared" si="2"/>
        <v>0</v>
      </c>
      <c r="Q191" s="18"/>
      <c r="R191" s="18"/>
    </row>
    <row r="192" spans="1:18" x14ac:dyDescent="0.2">
      <c r="A192" s="10">
        <v>189</v>
      </c>
      <c r="B192" s="10" t="s">
        <v>243</v>
      </c>
      <c r="C192" s="10" t="s">
        <v>244</v>
      </c>
      <c r="D192" s="11">
        <v>5000</v>
      </c>
      <c r="E192" s="12">
        <v>333</v>
      </c>
      <c r="F192" s="12">
        <v>0</v>
      </c>
      <c r="G192" s="12">
        <v>0</v>
      </c>
      <c r="H192" s="12">
        <v>0</v>
      </c>
      <c r="I192" s="12">
        <v>51</v>
      </c>
      <c r="J192" s="12">
        <v>12</v>
      </c>
      <c r="K192" s="12">
        <v>0</v>
      </c>
      <c r="L192" s="12">
        <v>11</v>
      </c>
      <c r="M192" s="12">
        <v>0</v>
      </c>
      <c r="N192" s="12">
        <v>0</v>
      </c>
      <c r="O192" s="12">
        <v>0</v>
      </c>
      <c r="P192" s="12">
        <f t="shared" si="2"/>
        <v>407</v>
      </c>
      <c r="Q192" s="13">
        <f>SUM(P192:P195)</f>
        <v>416</v>
      </c>
      <c r="R192" s="13">
        <f>D192-Q192</f>
        <v>4584</v>
      </c>
    </row>
    <row r="193" spans="1:18" x14ac:dyDescent="0.2">
      <c r="A193" s="10">
        <v>190</v>
      </c>
      <c r="B193" s="10" t="s">
        <v>245</v>
      </c>
      <c r="C193" s="10" t="s">
        <v>244</v>
      </c>
      <c r="D193" s="15"/>
      <c r="E193" s="12">
        <v>0</v>
      </c>
      <c r="F193" s="12">
        <v>0</v>
      </c>
      <c r="G193" s="12">
        <v>0</v>
      </c>
      <c r="H193" s="12">
        <v>0</v>
      </c>
      <c r="I193" s="12">
        <v>9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f t="shared" si="2"/>
        <v>9</v>
      </c>
      <c r="Q193" s="16"/>
      <c r="R193" s="16"/>
    </row>
    <row r="194" spans="1:18" x14ac:dyDescent="0.2">
      <c r="A194" s="10">
        <v>191</v>
      </c>
      <c r="B194" s="10" t="s">
        <v>246</v>
      </c>
      <c r="C194" s="10" t="s">
        <v>244</v>
      </c>
      <c r="D194" s="15"/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f t="shared" si="2"/>
        <v>0</v>
      </c>
      <c r="Q194" s="16"/>
      <c r="R194" s="16"/>
    </row>
    <row r="195" spans="1:18" x14ac:dyDescent="0.2">
      <c r="A195" s="10">
        <v>192</v>
      </c>
      <c r="B195" s="10" t="s">
        <v>247</v>
      </c>
      <c r="C195" s="10" t="s">
        <v>244</v>
      </c>
      <c r="D195" s="18"/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f t="shared" si="2"/>
        <v>0</v>
      </c>
      <c r="Q195" s="19"/>
      <c r="R195" s="19"/>
    </row>
    <row r="196" spans="1:18" x14ac:dyDescent="0.2">
      <c r="A196" s="10">
        <v>193</v>
      </c>
      <c r="B196" s="10" t="s">
        <v>248</v>
      </c>
      <c r="C196" s="10" t="s">
        <v>249</v>
      </c>
      <c r="D196" s="11">
        <v>24000</v>
      </c>
      <c r="E196" s="21">
        <v>2583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f t="shared" ref="P196:P203" si="3">SUM(E196:O196)</f>
        <v>2583</v>
      </c>
      <c r="Q196" s="11">
        <f>SUM(P196:P199)</f>
        <v>2583</v>
      </c>
      <c r="R196" s="11">
        <f>D196-Q196</f>
        <v>21417</v>
      </c>
    </row>
    <row r="197" spans="1:18" x14ac:dyDescent="0.2">
      <c r="A197" s="10">
        <v>194</v>
      </c>
      <c r="B197" s="10" t="s">
        <v>250</v>
      </c>
      <c r="C197" s="10" t="s">
        <v>249</v>
      </c>
      <c r="D197" s="15"/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f t="shared" si="3"/>
        <v>0</v>
      </c>
      <c r="Q197" s="15"/>
      <c r="R197" s="15"/>
    </row>
    <row r="198" spans="1:18" x14ac:dyDescent="0.2">
      <c r="A198" s="10">
        <v>195</v>
      </c>
      <c r="B198" s="10" t="s">
        <v>251</v>
      </c>
      <c r="C198" s="10" t="s">
        <v>249</v>
      </c>
      <c r="D198" s="15"/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f t="shared" si="3"/>
        <v>0</v>
      </c>
      <c r="Q198" s="15"/>
      <c r="R198" s="15"/>
    </row>
    <row r="199" spans="1:18" x14ac:dyDescent="0.2">
      <c r="A199" s="10">
        <v>196</v>
      </c>
      <c r="B199" s="10" t="s">
        <v>252</v>
      </c>
      <c r="C199" s="10" t="s">
        <v>249</v>
      </c>
      <c r="D199" s="18"/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f t="shared" si="3"/>
        <v>0</v>
      </c>
      <c r="Q199" s="18"/>
      <c r="R199" s="18"/>
    </row>
    <row r="200" spans="1:18" x14ac:dyDescent="0.2">
      <c r="A200" s="10">
        <v>197</v>
      </c>
      <c r="B200" s="10" t="s">
        <v>253</v>
      </c>
      <c r="C200" s="10" t="s">
        <v>254</v>
      </c>
      <c r="D200" s="11">
        <v>3000</v>
      </c>
      <c r="E200" s="12">
        <v>103</v>
      </c>
      <c r="F200" s="12">
        <v>370</v>
      </c>
      <c r="G200" s="12">
        <v>0</v>
      </c>
      <c r="H200" s="12">
        <v>0</v>
      </c>
      <c r="I200" s="12">
        <v>1</v>
      </c>
      <c r="J200" s="12">
        <v>57</v>
      </c>
      <c r="K200" s="12">
        <v>20</v>
      </c>
      <c r="L200" s="12">
        <v>20</v>
      </c>
      <c r="M200" s="12">
        <v>498</v>
      </c>
      <c r="N200" s="12">
        <v>0</v>
      </c>
      <c r="O200" s="12">
        <v>0</v>
      </c>
      <c r="P200" s="12">
        <f t="shared" si="3"/>
        <v>1069</v>
      </c>
      <c r="Q200" s="13">
        <f>SUM(P200:P203)</f>
        <v>1069</v>
      </c>
      <c r="R200" s="13">
        <f>D200-Q200</f>
        <v>1931</v>
      </c>
    </row>
    <row r="201" spans="1:18" x14ac:dyDescent="0.2">
      <c r="A201" s="10">
        <v>198</v>
      </c>
      <c r="B201" s="10" t="s">
        <v>255</v>
      </c>
      <c r="C201" s="10" t="s">
        <v>254</v>
      </c>
      <c r="D201" s="15"/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f t="shared" si="3"/>
        <v>0</v>
      </c>
      <c r="Q201" s="16"/>
      <c r="R201" s="16"/>
    </row>
    <row r="202" spans="1:18" x14ac:dyDescent="0.2">
      <c r="A202" s="10">
        <v>199</v>
      </c>
      <c r="B202" s="10" t="s">
        <v>256</v>
      </c>
      <c r="C202" s="10" t="s">
        <v>254</v>
      </c>
      <c r="D202" s="15"/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f t="shared" si="3"/>
        <v>0</v>
      </c>
      <c r="Q202" s="16"/>
      <c r="R202" s="16"/>
    </row>
    <row r="203" spans="1:18" x14ac:dyDescent="0.2">
      <c r="A203" s="10">
        <v>200</v>
      </c>
      <c r="B203" s="10" t="s">
        <v>257</v>
      </c>
      <c r="C203" s="10" t="s">
        <v>254</v>
      </c>
      <c r="D203" s="18"/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f t="shared" si="3"/>
        <v>0</v>
      </c>
      <c r="Q203" s="19"/>
      <c r="R203" s="19"/>
    </row>
    <row r="204" spans="1:18" s="26" customFormat="1" ht="15" x14ac:dyDescent="0.25">
      <c r="A204" s="3" t="s">
        <v>258</v>
      </c>
      <c r="B204" s="3"/>
      <c r="C204" s="3"/>
      <c r="D204" s="25">
        <f>SUM(D4:D203)</f>
        <v>1128053</v>
      </c>
      <c r="E204" s="25">
        <f>SUM(E4:E203)</f>
        <v>64401</v>
      </c>
      <c r="F204" s="25">
        <f>SUM(F4:F203)</f>
        <v>4346</v>
      </c>
      <c r="G204" s="25">
        <f>SUM(G4:G203)</f>
        <v>18335</v>
      </c>
      <c r="H204" s="25">
        <f>SUM(H4:H203)</f>
        <v>28</v>
      </c>
      <c r="I204" s="25">
        <f>SUM(I4:I203)</f>
        <v>37715</v>
      </c>
      <c r="J204" s="25">
        <f>SUM(J4:J203)</f>
        <v>25588</v>
      </c>
      <c r="K204" s="25">
        <f>SUM(K4:K203)</f>
        <v>3557</v>
      </c>
      <c r="L204" s="25">
        <f>SUM(L4:L203)</f>
        <v>13140</v>
      </c>
      <c r="M204" s="25">
        <f>SUM(M4:M203)</f>
        <v>3384</v>
      </c>
      <c r="N204" s="25">
        <f>SUM(N4:N203)</f>
        <v>7963</v>
      </c>
      <c r="O204" s="25">
        <f>SUM(O4:O203)</f>
        <v>85</v>
      </c>
      <c r="P204" s="25">
        <f>SUM(P4:P203)</f>
        <v>178542</v>
      </c>
      <c r="Q204" s="25">
        <f>SUM(Q4:Q203)</f>
        <v>178542</v>
      </c>
      <c r="R204" s="25">
        <f>D204-(SUM(E204:O204))</f>
        <v>949511</v>
      </c>
    </row>
    <row r="206" spans="1:18" x14ac:dyDescent="0.2">
      <c r="B206" s="27">
        <v>1201</v>
      </c>
      <c r="C206" s="28"/>
      <c r="D206" s="28"/>
      <c r="E206" s="29">
        <f>E4+E8+E12+E16+E20+E24+E28+E32+E36+E40+E44+E48+E52+E56+E60+E64+E68+E72+E76+E80+E84+E88+E92+E96+E100+E104+E108+E112+E116+E120+E124+E128+E132+E136+E140+E144+E148+E152+E156+E160+E164+E168+E172+E176+E180+E184+E188+E192+E196+E200</f>
        <v>60595</v>
      </c>
      <c r="F206" s="29">
        <f>F4+F8+F12+F16+F20+F24+F28+F32+F36+F40+F44+F48+F52+F56+F60+F64+F68+F72+F76+F80+F84+F88+F92+F96+F100+F104+F108+F112+F116+F120+F124+F128+F132+F136+F140+F144+F148+F152+F156+F160+F164+F168+F172+F176+F180+F184+F188+F192+F196+F200</f>
        <v>3342</v>
      </c>
      <c r="G206" s="29">
        <f>G4+G8+G12+G16+G20+G24+G28+G32+G36+G40+G44+G48+G52+G56+G60+G64+G68+G72+G76+G80+G84+G88+G92+G96+G100+G104+G108+G112+G116+G120+G124+G128+G132+G136+G140+G144+G148+G152+G156+G160+G164+G168+G172+G176+G180+G184+G188+G192+G196+G200</f>
        <v>15602</v>
      </c>
      <c r="H206" s="29">
        <f>H4+H8+H12+H16+H20+H24+H28+H32+H36+H40+H44+H48+H52+H56+H60+H64+H68+H72+H76+H80+H84+H88+H92+H96+H100+H104+H108+H112+H116+H120+H124+H128+H132+H136+H140+H144+H148+H152+H156+H160+H164+H168+H172+H176+H180+H184+H188+H192+H196+H200</f>
        <v>0</v>
      </c>
      <c r="I206" s="29">
        <f>I4+I8+I12+I16+I20+I24+I28+I32+I36+I40+I44+I48+I52+I56+I60+I64+I68+I72+I76+I80+I84+I88+I92+I96+I100+I104+I108+I112+I116+I120+I124+I128+I132+I136+I140+I144+I148+I152+I156+I160+I164+I168+I172+I176+I180+I184+I188+I192+I196+I200</f>
        <v>19108</v>
      </c>
      <c r="J206" s="29">
        <f>J4+J8+J12+J16+J20+J24+J28+J32+J36+J40+J44+J48+J52+J56+J60+J64+J68+J72+J76+J80+J84+J88+J92+J96+J100+J104+J108+J112+J116+J120+J124+J128+J132+J136+J140+J144+J148+J152+J156+J160+J164+J168+J172+J176+J180+J184+J188+J192+J196+J200</f>
        <v>21599</v>
      </c>
      <c r="K206" s="29">
        <f>K4+K8+K12+K16+K20+K24+K28+K32+K36+K40+K44+K48+K52+K56+K60+K64+K68+K72+K76+K80+K84+K88+K92+K96+K100+K104+K108+K112+K116+K120+K124+K128+K132+K136+K140+K144+K148+K152+K156+K160+K164+K168+K172+K176+K180+K184+K188+K192+K196+K200</f>
        <v>68</v>
      </c>
      <c r="L206" s="29">
        <f>L4+L8+L12+L16+L20+L24+L28+L32+L36+L40+L44+L48+L52+L56+L60+L64+L68+L72+L76+L80+L84+L88+L92+L96+L100+L104+L108+L112+L116+L120+L124+L128+L132+L136+L140+L144+L148+L152+L156+L160+L164+L168+L172+L176+L180+L184+L188+L192+L196+L200</f>
        <v>13033</v>
      </c>
      <c r="M206" s="29">
        <f>M4+M8+M12+M16+M20+M24+M28+M32+M36+M40+M44+M48+M52+M56+M60+M64+M68+M72+M76+M80+M84+M88+M92+M96+M100+M104+M108+M112+M116+M120+M124+M128+M132+M136+M140+M144+M148+M152+M156+M160+M164+M168+M172+M176+M180+M184+M188+M192+M196+M200</f>
        <v>3210</v>
      </c>
      <c r="N206" s="29">
        <f>N4+N8+N12+N16+N20+N24+N28+N32+N36+N40+N44+N48+N52+N56+N60+N64+N68+N72+N76+N80+N84+N88+N92+N96+N100+N104+N108+N112+N116+N120+N124+N128+N132+N136+N140+N144+N148+N152+N156+N160+N164+N168+N172+N176+N180+N184+N188+N192+N196+N200</f>
        <v>7923</v>
      </c>
      <c r="O206" s="29">
        <f>O4+O8+O12+O16+O20+O24+O28+O32+O36+O40+O44+O48+O52+O56+O60+O64+O68+O72+O76+O80+O84+O88+O92+O96+O100+O104+O108+O112+O116+O120+O124+O128+O132+O136+O140+O144+O148+O152+O156+O160+O164+O168+O172+O176+O180+O184+O188+O192+O196+O200</f>
        <v>0</v>
      </c>
      <c r="P206" s="30">
        <f>P4+P8+P12+P16+P20+P24+P28+P32+P36+P40+P44+P48+P52+P56+P60+P64+P68+P72+P76+P80+P84+P88+P92+P96+P100+P104+P108+P112+P116+P120+P124+P128+P132+P136+P140+P144+P148+P152+P156+P160+P164+P168+P172+P176+P180+P184+P188+P192+P196+P200</f>
        <v>144480</v>
      </c>
    </row>
    <row r="207" spans="1:18" x14ac:dyDescent="0.2">
      <c r="B207" s="31">
        <v>1204</v>
      </c>
      <c r="E207" s="32">
        <f>E5+E9+E13+E17+E21+E25+E29+E33+E37+E41+E45+E49+E53+E57+E61+E65+E69+E73+E77+E81+E85+E89+E93+E97+E101+E105+E109+E113+E117+E121+E125+E129+E133+E137+E141+E145+E149+E153+E157+E161+E165+E169+E173+E177+E181+E185+E189+E193+E197+E201</f>
        <v>0</v>
      </c>
      <c r="F207" s="32">
        <f>F5+F9+F13+F17+F21+F25+F29+F33+F37+F41+F45+F49+F53+F57+F61+F65+F69+F73+F77+F81+F85+F89+F93+F97+F101+F105+F109+F113+F117+F121+F125+F129+F133+F137+F141+F145+F149+F153+F157+F161+F165+F169+F173+F177+F181+F185+F189+F193+F197+F201</f>
        <v>451</v>
      </c>
      <c r="G207" s="32">
        <f>G5+G9+G13+G17+G21+G25+G29+G33+G37+G41+G45+G49+G53+G57+G61+G65+G69+G73+G77+G81+G85+G89+G93+G97+G101+G105+G109+G113+G117+G121+G125+G129+G133+G137+G141+G145+G149+G153+G157+G161+G165+G169+G173+G177+G181+G185+G189+G193+G197+G201</f>
        <v>0</v>
      </c>
      <c r="H207" s="32">
        <f>H5+H9+H13+H17+H21+H25+H29+H33+H37+H41+H45+H49+H53+H57+H61+H65+H69+H73+H77+H81+H85+H89+H93+H97+H101+H105+H109+H113+H117+H121+H125+H129+H133+H137+H141+H145+H149+H153+H157+H161+H165+H169+H173+H177+H181+H185+H189+H193+H197+H201</f>
        <v>0</v>
      </c>
      <c r="I207" s="32">
        <f>I5+I9+I13+I17+I21+I25+I29+I33+I37+I41+I45+I49+I53+I57+I61+I65+I69+I73+I77+I81+I85+I89+I93+I97+I101+I105+I109+I113+I117+I121+I125+I129+I133+I137+I141+I145+I149+I153+I157+I161+I165+I169+I173+I177+I181+I185+I189+I193+I197+I201</f>
        <v>9446</v>
      </c>
      <c r="J207" s="32">
        <f>J5+J9+J13+J17+J21+J25+J29+J33+J37+J41+J45+J49+J53+J57+J61+J65+J69+J73+J77+J81+J85+J89+J93+J97+J101+J105+J109+J113+J117+J121+J125+J129+J133+J137+J141+J145+J149+J153+J157+J161+J165+J169+J173+J177+J181+J185+J189+J193+J197+J201</f>
        <v>2283</v>
      </c>
      <c r="K207" s="32">
        <f>K5+K9+K13+K17+K21+K25+K29+K33+K37+K41+K45+K49+K53+K57+K61+K65+K69+K73+K77+K81+K85+K89+K93+K97+K101+K105+K109+K113+K117+K121+K125+K129+K133+K137+K141+K145+K149+K153+K157+K161+K165+K169+K173+K177+K181+K185+K189+K193+K197+K201</f>
        <v>2269</v>
      </c>
      <c r="L207" s="32">
        <f>L5+L9+L13+L17+L21+L25+L29+L33+L37+L41+L45+L49+L53+L57+L61+L65+L69+L73+L77+L81+L85+L89+L93+L97+L101+L105+L109+L113+L117+L121+L125+L129+L133+L137+L141+L145+L149+L153+L157+L161+L165+L169+L173+L177+L181+L185+L189+L193+L197+L201</f>
        <v>0</v>
      </c>
      <c r="M207" s="32">
        <f>M5+M9+M13+M17+M21+M25+M29+M33+M37+M41+M45+M49+M53+M57+M61+M65+M69+M73+M77+M81+M85+M89+M93+M97+M101+M105+M109+M113+M117+M121+M125+M129+M133+M137+M141+M145+M149+M153+M157+M161+M165+M169+M173+M177+M181+M185+M189+M193+M197+M201</f>
        <v>0</v>
      </c>
      <c r="N207" s="32">
        <f>N5+N9+N13+N17+N21+N25+N29+N33+N37+N41+N45+N49+N53+N57+N61+N65+N69+N73+N77+N81+N85+N89+N93+N97+N101+N105+N109+N113+N117+N121+N125+N129+N133+N137+N141+N145+N149+N153+N157+N161+N165+N169+N173+N177+N181+N185+N189+N193+N197+N201</f>
        <v>0</v>
      </c>
      <c r="O207" s="32">
        <f>O5+O9+O13+O17+O21+O25+O29+O33+O37+O41+O45+O49+O53+O57+O61+O65+O69+O73+O77+O81+O85+O89+O93+O97+O101+O105+O109+O113+O117+O121+O125+O129+O133+O137+O141+O145+O149+O153+O157+O161+O165+O169+O173+O177+O181+O185+O189+O193+O197+O201</f>
        <v>0</v>
      </c>
      <c r="P207" s="33">
        <f>P5+P9+P13+P17+P21+P25+P29+P33+P37+P41+P45+P49+P53+P57+P61+P65+P69+P73+P77+P81+P85+P89+P93+P97+P101+P105+P109+P113+P117+P121+P125+P129+P133+P137+P141+P145+P149+P153+P157+P161+P165+P169+P173+P177+P181+P185+P189+P193+P197+P201</f>
        <v>14449</v>
      </c>
    </row>
    <row r="208" spans="1:18" x14ac:dyDescent="0.2">
      <c r="B208" s="31">
        <v>1205</v>
      </c>
      <c r="E208" s="32">
        <f>E6+E10+E14+E18+E22+E26+E30+E34+E38+E42+E46+E50+E54+E58+E62+E66+E70+E74+E78+E82+E86+E90+E94+E98+E102+E106+E110+E114+E118+E122+E126+E130+E134+E138+E142+E146+E150+E154+E158+E162+E166+E170+E174+E178+E182+E186+E190+E194+E198+E202</f>
        <v>3806</v>
      </c>
      <c r="F208" s="32">
        <f>F6+F10+F14+F18+F22+F26+F30+F34+F38+F42+F46+F50+F54+F58+F62+F66+F70+F74+F78+F82+F86+F90+F94+F98+F102+F106+F110+F114+F118+F122+F126+F130+F134+F138+F142+F146+F150+F154+F158+F162+F166+F170+F174+F178+F182+F186+F190+F194+F198+F202</f>
        <v>553</v>
      </c>
      <c r="G208" s="32">
        <f>G6+G10+G14+G18+G22+G26+G30+G34+G38+G42+G46+G50+G54+G58+G62+G66+G70+G74+G78+G82+G86+G90+G94+G98+G102+G106+G110+G114+G118+G122+G126+G130+G134+G138+G142+G146+G150+G154+G158+G162+G166+G170+G174+G178+G182+G186+G190+G194+G198+G202</f>
        <v>2733</v>
      </c>
      <c r="H208" s="32">
        <f>H6+H10+H14+H18+H22+H26+H30+H34+H38+H42+H46+H50+H54+H58+H62+H66+H70+H74+H78+H82+H86+H90+H94+H98+H102+H106+H110+H114+H118+H122+H126+H130+H134+H138+H142+H146+H150+H154+H158+H162+H166+H170+H174+H178+H182+H186+H190+H194+H198+H202</f>
        <v>28</v>
      </c>
      <c r="I208" s="32">
        <f>I6+I10+I14+I18+I22+I26+I30+I34+I38+I42+I46+I50+I54+I58+I62+I66+I70+I74+I78+I82+I86+I90+I94+I98+I102+I106+I110+I114+I118+I122+I126+I130+I134+I138+I142+I146+I150+I154+I158+I162+I166+I170+I174+I178+I182+I186+I190+I194+I198+I202</f>
        <v>6685</v>
      </c>
      <c r="J208" s="32">
        <f>J6+J10+J14+J18+J22+J26+J30+J34+J38+J42+J46+J50+J54+J58+J62+J66+J70+J74+J78+J82+J86+J90+J94+J98+J102+J106+J110+J114+J118+J122+J126+J130+J134+J138+J142+J146+J150+J154+J158+J162+J166+J170+J174+J178+J182+J186+J190+J194+J198+J202</f>
        <v>1706</v>
      </c>
      <c r="K208" s="32">
        <f>K6+K10+K14+K18+K22+K26+K30+K34+K38+K42+K46+K50+K54+K58+K62+K66+K70+K74+K78+K82+K86+K90+K94+K98+K102+K106+K110+K114+K118+K122+K126+K130+K134+K138+K142+K146+K150+K154+K158+K162+K166+K170+K174+K178+K182+K186+K190+K194+K198+K202</f>
        <v>984</v>
      </c>
      <c r="L208" s="32">
        <f>L6+L10+L14+L18+L22+L26+L30+L34+L38+L42+L46+L50+L54+L58+L62+L66+L70+L74+L78+L82+L86+L90+L94+L98+L102+L106+L110+L114+L118+L122+L126+L130+L134+L138+L142+L146+L150+L154+L158+L162+L166+L170+L174+L178+L182+L186+L190+L194+L198+L202</f>
        <v>107</v>
      </c>
      <c r="M208" s="32">
        <f>M6+M10+M14+M18+M22+M26+M30+M34+M38+M42+M46+M50+M54+M58+M62+M66+M70+M74+M78+M82+M86+M90+M94+M98+M102+M106+M110+M114+M118+M122+M126+M130+M134+M138+M142+M146+M150+M154+M158+M162+M166+M170+M174+M178+M182+M186+M190+M194+M198+M202</f>
        <v>174</v>
      </c>
      <c r="N208" s="32">
        <f>N6+N10+N14+N18+N22+N26+N30+N34+N38+N42+N46+N50+N54+N58+N62+N66+N70+N74+N78+N82+N86+N90+N94+N98+N102+N106+N110+N114+N118+N122+N126+N130+N134+N138+N142+N146+N150+N154+N158+N162+N166+N170+N174+N178+N182+N186+N190+N194+N198+N202</f>
        <v>40</v>
      </c>
      <c r="O208" s="32">
        <f>O6+O10+O14+O18+O22+O26+O30+O34+O38+O42+O46+O50+O54+O58+O62+O66+O70+O74+O78+O82+O86+O90+O94+O98+O102+O106+O110+O114+O118+O122+O126+O130+O134+O138+O142+O146+O150+O154+O158+O162+O166+O170+O174+O178+O182+O186+O190+O194+O198+O202</f>
        <v>85</v>
      </c>
      <c r="P208" s="33">
        <f>P6+P10+P14+P18+P22+P26+P30+P34+P38+P42+P46+P50+P54+P58+P62+P66+P70+P74+P78+P82+P86+P90+P94+P98+P102+P106+P110+P114+P118+P122+P126+P130+P134+P138+P142+P146+P150+P154+P158+P162+P166+P170+P174+P178+P182+P186+P190+P194+P198+P202</f>
        <v>16901</v>
      </c>
    </row>
    <row r="209" spans="2:16" x14ac:dyDescent="0.2">
      <c r="B209" s="31">
        <v>1206</v>
      </c>
      <c r="E209" s="32">
        <f>E7+E11+E15+E19+E23+E27+E31+E35+E39+E43+E47+E51+E55+E59+E63+E67+E71+E75+E79+E83+E87+E91+E95+E99+E103+E107+E111+E115+E119+E123+E127+E131+E135+E139+E143+E147+E151+E155+E159+E163+E167+E171+E175+E179+E183+E187+E191+E195+E199+E203</f>
        <v>0</v>
      </c>
      <c r="F209" s="32">
        <f>F7+F11+F15+F19+F23+F27+F31+F35+F39+F43+F47+F51+F55+F59+F63+F67+F71+F75+F79+F83+F87+F91+F95+F99+F103+F107+F111+F115+F119+F123+F127+F131+F135+F139+F143+F147+F151+F155+F159+F163+F167+F171+F175+F179+F183+F187+F191+F195+F199+F203</f>
        <v>0</v>
      </c>
      <c r="G209" s="32">
        <f>G7+G11+G15+G19+G23+G27+G31+G35+G39+G43+G47+G51+G55+G59+G63+G67+G71+G75+G79+G83+G87+G91+G95+G99+G103+G107+G111+G115+G119+G123+G127+G131+G135+G139+G143+G147+G151+G155+G159+G163+G167+G171+G175+G179+G183+G187+G191+G195+G199+G203</f>
        <v>0</v>
      </c>
      <c r="H209" s="32">
        <f>H7+H11+H15+H19+H23+H27+H31+H35+H39+H43+H47+H51+H55+H59+H63+H67+H71+H75+H79+H83+H87+H91+H95+H99+H103+H107+H111+H115+H119+H123+H127+H131+H135+H139+H143+H147+H151+H155+H159+H163+H167+H171+H175+H179+H183+H187+H191+H195+H199+H203</f>
        <v>0</v>
      </c>
      <c r="I209" s="32">
        <f>I7+I11+I15+I19+I23+I27+I31+I35+I39+I43+I47+I51+I55+I59+I63+I67+I71+I75+I79+I83+I87+I91+I95+I99+I103+I107+I111+I115+I119+I123+I127+I131+I135+I139+I143+I147+I151+I155+I159+I163+I167+I171+I175+I179+I183+I187+I191+I195+I199+I203</f>
        <v>2476</v>
      </c>
      <c r="J209" s="32">
        <f>J7+J11+J15+J19+J23+J27+J31+J35+J39+J43+J47+J51+J55+J59+J63+J67+J71+J75+J79+J83+J87+J91+J95+J99+J103+J107+J111+J115+J119+J123+J127+J131+J135+J139+J143+J147+J151+J155+J159+J163+J167+J171+J175+J179+J183+J187+J191+J195+J199+J203</f>
        <v>0</v>
      </c>
      <c r="K209" s="32">
        <f>K7+K11+K15+K19+K23+K27+K31+K35+K39+K43+K47+K51+K55+K59+K63+K67+K71+K75+K79+K83+K87+K91+K95+K99+K103+K107+K111+K115+K119+K123+K127+K131+K135+K139+K143+K147+K151+K155+K159+K163+K167+K171+K175+K179+K183+K187+K191+K195+K199+K203</f>
        <v>236</v>
      </c>
      <c r="L209" s="32">
        <f>L7+L11+L15+L19+L23+L27+L31+L35+L39+L43+L47+L51+L55+L59+L63+L67+L71+L75+L79+L83+L87+L91+L95+L99+L103+L107+L111+L115+L119+L123+L127+L131+L135+L139+L143+L147+L151+L155+L159+L163+L167+L171+L175+L179+L183+L187+L191+L195+L199+L203</f>
        <v>0</v>
      </c>
      <c r="M209" s="32">
        <f>M7+M11+M15+M19+M23+M27+M31+M35+M39+M43+M47+M51+M55+M59+M63+M67+M71+M75+M79+M83+M87+M91+M95+M99+M103+M107+M111+M115+M119+M123+M127+M131+M135+M139+M143+M147+M151+M155+M159+M163+M167+M171+M175+M179+M183+M187+M191+M195+M199+M203</f>
        <v>0</v>
      </c>
      <c r="N209" s="32">
        <f>N7+N11+N15+N19+N23+N27+N31+N35+N39+N43+N47+N51+N55+N59+N63+N67+N71+N75+N79+N83+N87+N91+N95+N99+N103+N107+N111+N115+N119+N123+N127+N131+N135+N139+N143+N147+N151+N155+N159+N163+N167+N171+N175+N179+N183+N187+N191+N195+N199+N203</f>
        <v>0</v>
      </c>
      <c r="O209" s="32">
        <f>O7+O11+O15+O19+O23+O27+O31+O35+O39+O43+O47+O51+O55+O59+O63+O67+O71+O75+O79+O83+O87+O91+O95+O99+O103+O107+O111+O115+O119+O123+O127+O131+O135+O139+O143+O147+O151+O155+O159+O163+O167+O171+O175+O179+O183+O187+O191+O195+O199+O203</f>
        <v>0</v>
      </c>
      <c r="P209" s="33">
        <f>P7+P11+P15+P19+P23+P27+P31+P35+P39+P43+P47+P51+P55+P59+P63+P67+P71+P75+P79+P83+P87+P91+P95+P99+P103+P107+P111+P115+P119+P123+P127+P131+P135+P139+P143+P147+P151+P155+P159+P163+P167+P171+P175+P179+P183+P187+P191+P195+P199+P203</f>
        <v>2712</v>
      </c>
    </row>
    <row r="210" spans="2:16" x14ac:dyDescent="0.2">
      <c r="B210" s="34"/>
      <c r="C210" s="35"/>
      <c r="D210" s="35"/>
      <c r="E210" s="36">
        <f t="shared" ref="E210:P210" si="4">SUM(E206:E209)</f>
        <v>64401</v>
      </c>
      <c r="F210" s="36">
        <f t="shared" si="4"/>
        <v>4346</v>
      </c>
      <c r="G210" s="36">
        <f t="shared" si="4"/>
        <v>18335</v>
      </c>
      <c r="H210" s="36">
        <f t="shared" si="4"/>
        <v>28</v>
      </c>
      <c r="I210" s="36">
        <f t="shared" si="4"/>
        <v>37715</v>
      </c>
      <c r="J210" s="36">
        <f t="shared" si="4"/>
        <v>25588</v>
      </c>
      <c r="K210" s="36">
        <f t="shared" si="4"/>
        <v>3557</v>
      </c>
      <c r="L210" s="36">
        <f t="shared" si="4"/>
        <v>13140</v>
      </c>
      <c r="M210" s="36">
        <f t="shared" si="4"/>
        <v>3384</v>
      </c>
      <c r="N210" s="36">
        <f t="shared" si="4"/>
        <v>7963</v>
      </c>
      <c r="O210" s="36">
        <f t="shared" si="4"/>
        <v>85</v>
      </c>
      <c r="P210" s="37">
        <f t="shared" si="4"/>
        <v>178542</v>
      </c>
    </row>
  </sheetData>
  <mergeCells count="132">
    <mergeCell ref="D200:D203"/>
    <mergeCell ref="Q200:Q203"/>
    <mergeCell ref="R200:R203"/>
    <mergeCell ref="A204:C204"/>
    <mergeCell ref="D192:D195"/>
    <mergeCell ref="Q192:Q195"/>
    <mergeCell ref="R192:R195"/>
    <mergeCell ref="D196:D199"/>
    <mergeCell ref="Q196:Q199"/>
    <mergeCell ref="R196:R199"/>
    <mergeCell ref="D184:D187"/>
    <mergeCell ref="Q184:Q187"/>
    <mergeCell ref="R184:R187"/>
    <mergeCell ref="D188:D191"/>
    <mergeCell ref="Q188:Q191"/>
    <mergeCell ref="R188:R191"/>
    <mergeCell ref="D176:D179"/>
    <mergeCell ref="Q176:Q179"/>
    <mergeCell ref="R176:R179"/>
    <mergeCell ref="D180:D183"/>
    <mergeCell ref="Q180:Q183"/>
    <mergeCell ref="R180:R183"/>
    <mergeCell ref="D168:D171"/>
    <mergeCell ref="Q168:Q171"/>
    <mergeCell ref="R168:R171"/>
    <mergeCell ref="D172:D175"/>
    <mergeCell ref="Q172:Q175"/>
    <mergeCell ref="R172:R175"/>
    <mergeCell ref="D160:D163"/>
    <mergeCell ref="Q160:Q163"/>
    <mergeCell ref="R160:R163"/>
    <mergeCell ref="D164:D167"/>
    <mergeCell ref="Q164:Q167"/>
    <mergeCell ref="R164:R167"/>
    <mergeCell ref="D152:D155"/>
    <mergeCell ref="Q152:Q155"/>
    <mergeCell ref="R152:R155"/>
    <mergeCell ref="D156:D159"/>
    <mergeCell ref="Q156:Q159"/>
    <mergeCell ref="R156:R159"/>
    <mergeCell ref="D136:D147"/>
    <mergeCell ref="Q136:Q147"/>
    <mergeCell ref="R136:R147"/>
    <mergeCell ref="D148:D151"/>
    <mergeCell ref="Q148:Q151"/>
    <mergeCell ref="R148:R151"/>
    <mergeCell ref="D128:D131"/>
    <mergeCell ref="Q128:Q131"/>
    <mergeCell ref="R128:R131"/>
    <mergeCell ref="D132:D135"/>
    <mergeCell ref="Q132:Q135"/>
    <mergeCell ref="R132:R135"/>
    <mergeCell ref="D120:D123"/>
    <mergeCell ref="Q120:Q123"/>
    <mergeCell ref="R120:R123"/>
    <mergeCell ref="D124:D127"/>
    <mergeCell ref="Q124:Q127"/>
    <mergeCell ref="R124:R127"/>
    <mergeCell ref="D112:D115"/>
    <mergeCell ref="Q112:Q115"/>
    <mergeCell ref="R112:R115"/>
    <mergeCell ref="D116:D119"/>
    <mergeCell ref="Q116:Q119"/>
    <mergeCell ref="R116:R119"/>
    <mergeCell ref="D104:D107"/>
    <mergeCell ref="Q104:Q107"/>
    <mergeCell ref="R104:R107"/>
    <mergeCell ref="D108:D111"/>
    <mergeCell ref="Q108:Q111"/>
    <mergeCell ref="R108:R111"/>
    <mergeCell ref="D96:D99"/>
    <mergeCell ref="Q96:Q99"/>
    <mergeCell ref="R96:R99"/>
    <mergeCell ref="D100:D103"/>
    <mergeCell ref="Q100:Q103"/>
    <mergeCell ref="R100:R103"/>
    <mergeCell ref="D88:D91"/>
    <mergeCell ref="Q88:Q91"/>
    <mergeCell ref="R88:R91"/>
    <mergeCell ref="D92:D95"/>
    <mergeCell ref="Q92:Q95"/>
    <mergeCell ref="R92:R95"/>
    <mergeCell ref="D80:D83"/>
    <mergeCell ref="Q80:Q83"/>
    <mergeCell ref="R80:R83"/>
    <mergeCell ref="D84:D87"/>
    <mergeCell ref="Q84:Q87"/>
    <mergeCell ref="R84:R87"/>
    <mergeCell ref="D72:D75"/>
    <mergeCell ref="Q72:Q75"/>
    <mergeCell ref="R72:R75"/>
    <mergeCell ref="D76:D79"/>
    <mergeCell ref="Q76:Q79"/>
    <mergeCell ref="R76:R79"/>
    <mergeCell ref="D64:D67"/>
    <mergeCell ref="Q64:Q67"/>
    <mergeCell ref="R64:R67"/>
    <mergeCell ref="D68:D71"/>
    <mergeCell ref="Q68:Q71"/>
    <mergeCell ref="R68:R71"/>
    <mergeCell ref="D32:D35"/>
    <mergeCell ref="Q32:Q35"/>
    <mergeCell ref="R32:R35"/>
    <mergeCell ref="D36:D63"/>
    <mergeCell ref="Q36:Q63"/>
    <mergeCell ref="R36:R63"/>
    <mergeCell ref="D20:D27"/>
    <mergeCell ref="Q20:Q27"/>
    <mergeCell ref="R20:R27"/>
    <mergeCell ref="D28:D31"/>
    <mergeCell ref="Q28:Q31"/>
    <mergeCell ref="R28:R31"/>
    <mergeCell ref="D12:D15"/>
    <mergeCell ref="Q12:Q15"/>
    <mergeCell ref="R12:R15"/>
    <mergeCell ref="D16:D19"/>
    <mergeCell ref="Q16:Q19"/>
    <mergeCell ref="R16:R19"/>
    <mergeCell ref="D4:D7"/>
    <mergeCell ref="Q4:Q7"/>
    <mergeCell ref="R4:R7"/>
    <mergeCell ref="D8:D11"/>
    <mergeCell ref="Q8:Q11"/>
    <mergeCell ref="R8:R11"/>
    <mergeCell ref="A1:R1"/>
    <mergeCell ref="A2:A3"/>
    <mergeCell ref="B2:B3"/>
    <mergeCell ref="C2:C3"/>
    <mergeCell ref="D2:D3"/>
    <mergeCell ref="E2:P2"/>
    <mergeCell ref="Q2:Q3"/>
    <mergeCell ref="R2:R3"/>
  </mergeCells>
  <conditionalFormatting sqref="R4:R204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A90F-AD36-46C6-B0AF-569716E13288}">
  <sheetPr codeName="Sheet13" filterMode="1"/>
  <dimension ref="A1:S211"/>
  <sheetViews>
    <sheetView workbookViewId="0">
      <selection activeCell="E2" sqref="E2:P2"/>
    </sheetView>
  </sheetViews>
  <sheetFormatPr defaultRowHeight="14.25" x14ac:dyDescent="0.2"/>
  <cols>
    <col min="1" max="1" width="4.140625" style="2" bestFit="1" customWidth="1"/>
    <col min="2" max="2" width="13.5703125" style="2" bestFit="1" customWidth="1"/>
    <col min="3" max="3" width="32" style="2" bestFit="1" customWidth="1"/>
    <col min="4" max="4" width="14.42578125" style="2" bestFit="1" customWidth="1"/>
    <col min="5" max="5" width="9.85546875" style="2" hidden="1" customWidth="1"/>
    <col min="6" max="6" width="8.7109375" style="2" hidden="1" customWidth="1"/>
    <col min="7" max="7" width="9.85546875" style="2" hidden="1" customWidth="1"/>
    <col min="8" max="8" width="8.28515625" style="2" hidden="1" customWidth="1"/>
    <col min="9" max="10" width="9.85546875" style="2" hidden="1" customWidth="1"/>
    <col min="11" max="11" width="8.7109375" style="2" hidden="1" customWidth="1"/>
    <col min="12" max="12" width="9.85546875" style="2" hidden="1" customWidth="1"/>
    <col min="13" max="13" width="8.7109375" style="2" hidden="1" customWidth="1"/>
    <col min="14" max="15" width="9.28515625" style="2" hidden="1" customWidth="1"/>
    <col min="16" max="17" width="11" style="2" bestFit="1" customWidth="1"/>
    <col min="18" max="18" width="11" style="2" hidden="1" customWidth="1"/>
    <col min="19" max="19" width="11" style="2" bestFit="1" customWidth="1"/>
    <col min="20" max="16384" width="9.140625" style="2"/>
  </cols>
  <sheetData>
    <row r="1" spans="1:19" ht="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3" t="s">
        <v>6</v>
      </c>
      <c r="R2" s="7"/>
      <c r="S2" s="3" t="s">
        <v>7</v>
      </c>
    </row>
    <row r="3" spans="1:19" x14ac:dyDescent="0.2">
      <c r="A3" s="3"/>
      <c r="B3" s="3"/>
      <c r="C3" s="3"/>
      <c r="D3" s="3"/>
      <c r="E3" s="8">
        <v>44805</v>
      </c>
      <c r="F3" s="8">
        <v>44806</v>
      </c>
      <c r="G3" s="8">
        <v>44807</v>
      </c>
      <c r="H3" s="8">
        <v>44808</v>
      </c>
      <c r="I3" s="8">
        <v>44809</v>
      </c>
      <c r="J3" s="8">
        <v>44810</v>
      </c>
      <c r="K3" s="8">
        <v>44811</v>
      </c>
      <c r="L3" s="8">
        <v>44812</v>
      </c>
      <c r="M3" s="8">
        <v>44813</v>
      </c>
      <c r="N3" s="8">
        <v>44814</v>
      </c>
      <c r="O3" s="8">
        <v>44815</v>
      </c>
      <c r="P3" s="7" t="s">
        <v>8</v>
      </c>
      <c r="Q3" s="3"/>
      <c r="R3" s="7"/>
      <c r="S3" s="3"/>
    </row>
    <row r="4" spans="1:19" x14ac:dyDescent="0.2">
      <c r="A4" s="7"/>
      <c r="B4" s="7"/>
      <c r="C4" s="7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9"/>
      <c r="R4" s="9"/>
      <c r="S4" s="9"/>
    </row>
    <row r="5" spans="1:19" hidden="1" x14ac:dyDescent="0.2">
      <c r="A5" s="10">
        <v>1</v>
      </c>
      <c r="B5" s="10" t="s">
        <v>9</v>
      </c>
      <c r="C5" s="10" t="s">
        <v>10</v>
      </c>
      <c r="D5" s="11">
        <v>450000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f t="shared" ref="P5:P68" si="0">SUM(E5:O5)</f>
        <v>0</v>
      </c>
      <c r="Q5" s="13">
        <f>SUM(P5:P8)</f>
        <v>0</v>
      </c>
      <c r="R5" s="14">
        <v>450000</v>
      </c>
      <c r="S5" s="13">
        <f>D5-Q5</f>
        <v>450000</v>
      </c>
    </row>
    <row r="6" spans="1:19" hidden="1" x14ac:dyDescent="0.2">
      <c r="A6" s="10">
        <v>2</v>
      </c>
      <c r="B6" s="10" t="s">
        <v>11</v>
      </c>
      <c r="C6" s="10" t="s">
        <v>10</v>
      </c>
      <c r="D6" s="15"/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f t="shared" si="0"/>
        <v>0</v>
      </c>
      <c r="Q6" s="16"/>
      <c r="R6" s="17">
        <v>450000</v>
      </c>
      <c r="S6" s="16"/>
    </row>
    <row r="7" spans="1:19" hidden="1" x14ac:dyDescent="0.2">
      <c r="A7" s="10">
        <v>3</v>
      </c>
      <c r="B7" s="10" t="s">
        <v>12</v>
      </c>
      <c r="C7" s="10" t="s">
        <v>10</v>
      </c>
      <c r="D7" s="15"/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f t="shared" si="0"/>
        <v>0</v>
      </c>
      <c r="Q7" s="16"/>
      <c r="R7" s="17">
        <v>450000</v>
      </c>
      <c r="S7" s="16"/>
    </row>
    <row r="8" spans="1:19" hidden="1" x14ac:dyDescent="0.2">
      <c r="A8" s="10">
        <v>4</v>
      </c>
      <c r="B8" s="10" t="s">
        <v>13</v>
      </c>
      <c r="C8" s="10" t="s">
        <v>10</v>
      </c>
      <c r="D8" s="18"/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f t="shared" si="0"/>
        <v>0</v>
      </c>
      <c r="Q8" s="19"/>
      <c r="R8" s="20">
        <v>450000</v>
      </c>
      <c r="S8" s="19"/>
    </row>
    <row r="9" spans="1:19" x14ac:dyDescent="0.2">
      <c r="A9" s="10">
        <v>5</v>
      </c>
      <c r="B9" s="10" t="s">
        <v>14</v>
      </c>
      <c r="C9" s="10" t="s">
        <v>15</v>
      </c>
      <c r="D9" s="11">
        <v>21000</v>
      </c>
      <c r="E9" s="21">
        <v>0</v>
      </c>
      <c r="F9" s="21">
        <v>0</v>
      </c>
      <c r="G9" s="21">
        <v>0</v>
      </c>
      <c r="H9" s="21">
        <v>0</v>
      </c>
      <c r="I9" s="21">
        <v>7527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f t="shared" si="0"/>
        <v>7527</v>
      </c>
      <c r="Q9" s="11">
        <f>SUM(P9:P12)</f>
        <v>22844</v>
      </c>
      <c r="R9" s="22">
        <v>-1844</v>
      </c>
      <c r="S9" s="11">
        <f>D9-Q9</f>
        <v>-1844</v>
      </c>
    </row>
    <row r="10" spans="1:19" x14ac:dyDescent="0.2">
      <c r="A10" s="10">
        <v>6</v>
      </c>
      <c r="B10" s="10" t="s">
        <v>16</v>
      </c>
      <c r="C10" s="10" t="s">
        <v>15</v>
      </c>
      <c r="D10" s="15"/>
      <c r="E10" s="21">
        <v>0</v>
      </c>
      <c r="F10" s="21">
        <v>0</v>
      </c>
      <c r="G10" s="21">
        <v>0</v>
      </c>
      <c r="H10" s="21">
        <v>0</v>
      </c>
      <c r="I10" s="21">
        <v>6258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f t="shared" si="0"/>
        <v>6258</v>
      </c>
      <c r="Q10" s="15"/>
      <c r="R10" s="23">
        <v>-1844</v>
      </c>
      <c r="S10" s="15"/>
    </row>
    <row r="11" spans="1:19" x14ac:dyDescent="0.2">
      <c r="A11" s="10">
        <v>7</v>
      </c>
      <c r="B11" s="10" t="s">
        <v>17</v>
      </c>
      <c r="C11" s="10" t="s">
        <v>15</v>
      </c>
      <c r="D11" s="15"/>
      <c r="E11" s="21">
        <v>0</v>
      </c>
      <c r="F11" s="21">
        <v>0</v>
      </c>
      <c r="G11" s="21">
        <v>0</v>
      </c>
      <c r="H11" s="21">
        <v>0</v>
      </c>
      <c r="I11" s="21">
        <v>6583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f t="shared" si="0"/>
        <v>6583</v>
      </c>
      <c r="Q11" s="15"/>
      <c r="R11" s="23">
        <v>-1844</v>
      </c>
      <c r="S11" s="15"/>
    </row>
    <row r="12" spans="1:19" x14ac:dyDescent="0.2">
      <c r="A12" s="10">
        <v>8</v>
      </c>
      <c r="B12" s="10" t="s">
        <v>18</v>
      </c>
      <c r="C12" s="10" t="s">
        <v>15</v>
      </c>
      <c r="D12" s="18"/>
      <c r="E12" s="21">
        <v>0</v>
      </c>
      <c r="F12" s="21">
        <v>0</v>
      </c>
      <c r="G12" s="21">
        <v>0</v>
      </c>
      <c r="H12" s="21">
        <v>0</v>
      </c>
      <c r="I12" s="21">
        <v>2476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f t="shared" si="0"/>
        <v>2476</v>
      </c>
      <c r="Q12" s="18"/>
      <c r="R12" s="24">
        <v>-1844</v>
      </c>
      <c r="S12" s="18"/>
    </row>
    <row r="13" spans="1:19" hidden="1" x14ac:dyDescent="0.2">
      <c r="A13" s="10">
        <v>9</v>
      </c>
      <c r="B13" s="10" t="s">
        <v>19</v>
      </c>
      <c r="C13" s="10" t="s">
        <v>20</v>
      </c>
      <c r="D13" s="11">
        <v>28000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f t="shared" si="0"/>
        <v>0</v>
      </c>
      <c r="Q13" s="13">
        <f>SUM(P13:P16)</f>
        <v>0</v>
      </c>
      <c r="R13" s="14">
        <v>28000</v>
      </c>
      <c r="S13" s="13">
        <f>D13-Q13</f>
        <v>28000</v>
      </c>
    </row>
    <row r="14" spans="1:19" hidden="1" x14ac:dyDescent="0.2">
      <c r="A14" s="10">
        <v>10</v>
      </c>
      <c r="B14" s="10" t="s">
        <v>21</v>
      </c>
      <c r="C14" s="10" t="s">
        <v>20</v>
      </c>
      <c r="D14" s="15"/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f t="shared" si="0"/>
        <v>0</v>
      </c>
      <c r="Q14" s="16"/>
      <c r="R14" s="17">
        <v>28000</v>
      </c>
      <c r="S14" s="16"/>
    </row>
    <row r="15" spans="1:19" hidden="1" x14ac:dyDescent="0.2">
      <c r="A15" s="10">
        <v>11</v>
      </c>
      <c r="B15" s="10" t="s">
        <v>22</v>
      </c>
      <c r="C15" s="10" t="s">
        <v>20</v>
      </c>
      <c r="D15" s="15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f t="shared" si="0"/>
        <v>0</v>
      </c>
      <c r="Q15" s="16"/>
      <c r="R15" s="17">
        <v>28000</v>
      </c>
      <c r="S15" s="16"/>
    </row>
    <row r="16" spans="1:19" hidden="1" x14ac:dyDescent="0.2">
      <c r="A16" s="10">
        <v>12</v>
      </c>
      <c r="B16" s="10" t="s">
        <v>23</v>
      </c>
      <c r="C16" s="10" t="s">
        <v>20</v>
      </c>
      <c r="D16" s="18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f t="shared" si="0"/>
        <v>0</v>
      </c>
      <c r="Q16" s="19"/>
      <c r="R16" s="20">
        <v>28000</v>
      </c>
      <c r="S16" s="19"/>
    </row>
    <row r="17" spans="1:19" hidden="1" x14ac:dyDescent="0.2">
      <c r="A17" s="10">
        <v>13</v>
      </c>
      <c r="B17" s="10" t="s">
        <v>24</v>
      </c>
      <c r="C17" s="10" t="s">
        <v>25</v>
      </c>
      <c r="D17" s="11">
        <v>12000</v>
      </c>
      <c r="E17" s="21">
        <v>528</v>
      </c>
      <c r="F17" s="21">
        <v>0</v>
      </c>
      <c r="G17" s="21">
        <v>0</v>
      </c>
      <c r="H17" s="21">
        <v>0</v>
      </c>
      <c r="I17" s="21">
        <v>0</v>
      </c>
      <c r="J17" s="21">
        <v>475</v>
      </c>
      <c r="K17" s="21">
        <v>37</v>
      </c>
      <c r="L17" s="21">
        <v>0</v>
      </c>
      <c r="M17" s="21">
        <v>0</v>
      </c>
      <c r="N17" s="21">
        <v>0</v>
      </c>
      <c r="O17" s="21">
        <v>0</v>
      </c>
      <c r="P17" s="21">
        <f t="shared" si="0"/>
        <v>1040</v>
      </c>
      <c r="Q17" s="11">
        <f>SUM(P17:P20)</f>
        <v>1332</v>
      </c>
      <c r="R17" s="22">
        <v>10668</v>
      </c>
      <c r="S17" s="11">
        <f>D17-Q17</f>
        <v>10668</v>
      </c>
    </row>
    <row r="18" spans="1:19" hidden="1" x14ac:dyDescent="0.2">
      <c r="A18" s="10">
        <v>14</v>
      </c>
      <c r="B18" s="10" t="s">
        <v>26</v>
      </c>
      <c r="C18" s="10" t="s">
        <v>25</v>
      </c>
      <c r="D18" s="15"/>
      <c r="E18" s="21">
        <v>0</v>
      </c>
      <c r="F18" s="21">
        <v>0</v>
      </c>
      <c r="G18" s="21">
        <v>0</v>
      </c>
      <c r="H18" s="21">
        <v>0</v>
      </c>
      <c r="I18" s="21">
        <v>261</v>
      </c>
      <c r="J18" s="21">
        <v>31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f t="shared" si="0"/>
        <v>292</v>
      </c>
      <c r="Q18" s="15"/>
      <c r="R18" s="23">
        <v>10668</v>
      </c>
      <c r="S18" s="15"/>
    </row>
    <row r="19" spans="1:19" hidden="1" x14ac:dyDescent="0.2">
      <c r="A19" s="10">
        <v>15</v>
      </c>
      <c r="B19" s="10" t="s">
        <v>27</v>
      </c>
      <c r="C19" s="10" t="s">
        <v>25</v>
      </c>
      <c r="D19" s="15"/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f t="shared" si="0"/>
        <v>0</v>
      </c>
      <c r="Q19" s="15"/>
      <c r="R19" s="23">
        <v>10668</v>
      </c>
      <c r="S19" s="15"/>
    </row>
    <row r="20" spans="1:19" hidden="1" x14ac:dyDescent="0.2">
      <c r="A20" s="10">
        <v>16</v>
      </c>
      <c r="B20" s="10" t="s">
        <v>28</v>
      </c>
      <c r="C20" s="10" t="s">
        <v>25</v>
      </c>
      <c r="D20" s="18"/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f t="shared" si="0"/>
        <v>0</v>
      </c>
      <c r="Q20" s="18"/>
      <c r="R20" s="24">
        <v>10668</v>
      </c>
      <c r="S20" s="18"/>
    </row>
    <row r="21" spans="1:19" hidden="1" x14ac:dyDescent="0.2">
      <c r="A21" s="10">
        <v>17</v>
      </c>
      <c r="B21" s="10" t="s">
        <v>29</v>
      </c>
      <c r="C21" s="10" t="s">
        <v>30</v>
      </c>
      <c r="D21" s="11">
        <v>16000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f t="shared" si="0"/>
        <v>0</v>
      </c>
      <c r="Q21" s="13">
        <f>SUM(P21:P28)</f>
        <v>3945</v>
      </c>
      <c r="R21" s="14">
        <v>12055</v>
      </c>
      <c r="S21" s="13">
        <f>D21-Q21</f>
        <v>12055</v>
      </c>
    </row>
    <row r="22" spans="1:19" hidden="1" x14ac:dyDescent="0.2">
      <c r="A22" s="10">
        <v>18</v>
      </c>
      <c r="B22" s="10" t="s">
        <v>31</v>
      </c>
      <c r="C22" s="10" t="s">
        <v>30</v>
      </c>
      <c r="D22" s="15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f t="shared" si="0"/>
        <v>0</v>
      </c>
      <c r="Q22" s="16"/>
      <c r="R22" s="17">
        <v>12055</v>
      </c>
      <c r="S22" s="16"/>
    </row>
    <row r="23" spans="1:19" hidden="1" x14ac:dyDescent="0.2">
      <c r="A23" s="10">
        <v>19</v>
      </c>
      <c r="B23" s="10" t="s">
        <v>32</v>
      </c>
      <c r="C23" s="10" t="s">
        <v>30</v>
      </c>
      <c r="D23" s="15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f t="shared" si="0"/>
        <v>0</v>
      </c>
      <c r="Q23" s="16"/>
      <c r="R23" s="17">
        <v>12055</v>
      </c>
      <c r="S23" s="16"/>
    </row>
    <row r="24" spans="1:19" hidden="1" x14ac:dyDescent="0.2">
      <c r="A24" s="10">
        <v>20</v>
      </c>
      <c r="B24" s="10" t="s">
        <v>33</v>
      </c>
      <c r="C24" s="10" t="s">
        <v>30</v>
      </c>
      <c r="D24" s="15"/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236</v>
      </c>
      <c r="L24" s="12">
        <v>0</v>
      </c>
      <c r="M24" s="12">
        <v>0</v>
      </c>
      <c r="N24" s="12">
        <v>0</v>
      </c>
      <c r="O24" s="12">
        <v>0</v>
      </c>
      <c r="P24" s="12">
        <f t="shared" si="0"/>
        <v>236</v>
      </c>
      <c r="Q24" s="16"/>
      <c r="R24" s="17">
        <v>12055</v>
      </c>
      <c r="S24" s="16"/>
    </row>
    <row r="25" spans="1:19" hidden="1" x14ac:dyDescent="0.2">
      <c r="A25" s="10">
        <v>21</v>
      </c>
      <c r="B25" s="10" t="s">
        <v>34</v>
      </c>
      <c r="C25" s="10" t="s">
        <v>35</v>
      </c>
      <c r="D25" s="15"/>
      <c r="E25" s="12">
        <v>3008</v>
      </c>
      <c r="F25" s="12">
        <v>88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f t="shared" si="0"/>
        <v>3096</v>
      </c>
      <c r="Q25" s="16"/>
      <c r="R25" s="17">
        <v>12055</v>
      </c>
      <c r="S25" s="16"/>
    </row>
    <row r="26" spans="1:19" hidden="1" x14ac:dyDescent="0.2">
      <c r="A26" s="10">
        <v>22</v>
      </c>
      <c r="B26" s="10" t="s">
        <v>36</v>
      </c>
      <c r="C26" s="10" t="s">
        <v>35</v>
      </c>
      <c r="D26" s="15"/>
      <c r="E26" s="12">
        <v>0</v>
      </c>
      <c r="F26" s="12">
        <v>451</v>
      </c>
      <c r="G26" s="12">
        <v>0</v>
      </c>
      <c r="H26" s="12">
        <v>0</v>
      </c>
      <c r="I26" s="12">
        <v>162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f t="shared" si="0"/>
        <v>613</v>
      </c>
      <c r="Q26" s="16"/>
      <c r="R26" s="17">
        <v>12055</v>
      </c>
      <c r="S26" s="16"/>
    </row>
    <row r="27" spans="1:19" hidden="1" x14ac:dyDescent="0.2">
      <c r="A27" s="10">
        <v>23</v>
      </c>
      <c r="B27" s="10" t="s">
        <v>37</v>
      </c>
      <c r="C27" s="10" t="s">
        <v>35</v>
      </c>
      <c r="D27" s="15"/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f t="shared" si="0"/>
        <v>0</v>
      </c>
      <c r="Q27" s="16"/>
      <c r="R27" s="17">
        <v>12055</v>
      </c>
      <c r="S27" s="16"/>
    </row>
    <row r="28" spans="1:19" hidden="1" x14ac:dyDescent="0.2">
      <c r="A28" s="10">
        <v>24</v>
      </c>
      <c r="B28" s="10" t="s">
        <v>38</v>
      </c>
      <c r="C28" s="10" t="s">
        <v>35</v>
      </c>
      <c r="D28" s="18"/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f t="shared" si="0"/>
        <v>0</v>
      </c>
      <c r="Q28" s="19"/>
      <c r="R28" s="20">
        <v>12055</v>
      </c>
      <c r="S28" s="19"/>
    </row>
    <row r="29" spans="1:19" hidden="1" x14ac:dyDescent="0.2">
      <c r="A29" s="10">
        <v>25</v>
      </c>
      <c r="B29" s="10" t="s">
        <v>39</v>
      </c>
      <c r="C29" s="10" t="s">
        <v>40</v>
      </c>
      <c r="D29" s="11">
        <v>278453</v>
      </c>
      <c r="E29" s="21">
        <v>10158</v>
      </c>
      <c r="F29" s="21">
        <v>2430</v>
      </c>
      <c r="G29" s="21">
        <v>15602</v>
      </c>
      <c r="H29" s="21">
        <v>0</v>
      </c>
      <c r="I29" s="21">
        <v>11686</v>
      </c>
      <c r="J29" s="21">
        <v>12843</v>
      </c>
      <c r="K29" s="21">
        <v>0</v>
      </c>
      <c r="L29" s="21">
        <v>11899</v>
      </c>
      <c r="M29" s="21">
        <v>347</v>
      </c>
      <c r="N29" s="21">
        <v>7923</v>
      </c>
      <c r="O29" s="21">
        <v>0</v>
      </c>
      <c r="P29" s="21">
        <f t="shared" si="0"/>
        <v>72888</v>
      </c>
      <c r="Q29" s="11">
        <f>SUM(P29:P32)</f>
        <v>81977</v>
      </c>
      <c r="R29" s="22">
        <v>196476</v>
      </c>
      <c r="S29" s="11">
        <f>D29-Q29</f>
        <v>196476</v>
      </c>
    </row>
    <row r="30" spans="1:19" hidden="1" x14ac:dyDescent="0.2">
      <c r="A30" s="10">
        <v>26</v>
      </c>
      <c r="B30" s="10" t="s">
        <v>41</v>
      </c>
      <c r="C30" s="10" t="s">
        <v>40</v>
      </c>
      <c r="D30" s="15"/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f t="shared" si="0"/>
        <v>0</v>
      </c>
      <c r="Q30" s="15"/>
      <c r="R30" s="23">
        <v>196476</v>
      </c>
      <c r="S30" s="15"/>
    </row>
    <row r="31" spans="1:19" hidden="1" x14ac:dyDescent="0.2">
      <c r="A31" s="10">
        <v>27</v>
      </c>
      <c r="B31" s="10" t="s">
        <v>42</v>
      </c>
      <c r="C31" s="10" t="s">
        <v>40</v>
      </c>
      <c r="D31" s="15"/>
      <c r="E31" s="21">
        <v>3801</v>
      </c>
      <c r="F31" s="21">
        <v>553</v>
      </c>
      <c r="G31" s="21">
        <v>2733</v>
      </c>
      <c r="H31" s="21">
        <v>28</v>
      </c>
      <c r="I31" s="21">
        <v>18</v>
      </c>
      <c r="J31" s="21">
        <v>1188</v>
      </c>
      <c r="K31" s="21">
        <v>475</v>
      </c>
      <c r="L31" s="21">
        <v>104</v>
      </c>
      <c r="M31" s="21">
        <v>64</v>
      </c>
      <c r="N31" s="21">
        <v>40</v>
      </c>
      <c r="O31" s="21">
        <v>85</v>
      </c>
      <c r="P31" s="21">
        <f t="shared" si="0"/>
        <v>9089</v>
      </c>
      <c r="Q31" s="15"/>
      <c r="R31" s="23">
        <v>196476</v>
      </c>
      <c r="S31" s="15"/>
    </row>
    <row r="32" spans="1:19" hidden="1" x14ac:dyDescent="0.2">
      <c r="A32" s="10">
        <v>28</v>
      </c>
      <c r="B32" s="10" t="s">
        <v>43</v>
      </c>
      <c r="C32" s="10" t="s">
        <v>40</v>
      </c>
      <c r="D32" s="18"/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f t="shared" si="0"/>
        <v>0</v>
      </c>
      <c r="Q32" s="18"/>
      <c r="R32" s="24">
        <v>196476</v>
      </c>
      <c r="S32" s="18"/>
    </row>
    <row r="33" spans="1:19" hidden="1" x14ac:dyDescent="0.2">
      <c r="A33" s="10">
        <v>29</v>
      </c>
      <c r="B33" s="10" t="s">
        <v>44</v>
      </c>
      <c r="C33" s="10" t="s">
        <v>45</v>
      </c>
      <c r="D33" s="11">
        <v>16000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f t="shared" si="0"/>
        <v>0</v>
      </c>
      <c r="Q33" s="13">
        <f>SUM(P33:P36)</f>
        <v>0</v>
      </c>
      <c r="R33" s="14">
        <v>16000</v>
      </c>
      <c r="S33" s="13">
        <f>D33-Q33</f>
        <v>16000</v>
      </c>
    </row>
    <row r="34" spans="1:19" hidden="1" x14ac:dyDescent="0.2">
      <c r="A34" s="10">
        <v>30</v>
      </c>
      <c r="B34" s="10" t="s">
        <v>46</v>
      </c>
      <c r="C34" s="10" t="s">
        <v>45</v>
      </c>
      <c r="D34" s="15"/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f t="shared" si="0"/>
        <v>0</v>
      </c>
      <c r="Q34" s="16"/>
      <c r="R34" s="17">
        <v>16000</v>
      </c>
      <c r="S34" s="16"/>
    </row>
    <row r="35" spans="1:19" hidden="1" x14ac:dyDescent="0.2">
      <c r="A35" s="10">
        <v>31</v>
      </c>
      <c r="B35" s="10" t="s">
        <v>47</v>
      </c>
      <c r="C35" s="10" t="s">
        <v>45</v>
      </c>
      <c r="D35" s="15"/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f t="shared" si="0"/>
        <v>0</v>
      </c>
      <c r="Q35" s="16"/>
      <c r="R35" s="17">
        <v>16000</v>
      </c>
      <c r="S35" s="16"/>
    </row>
    <row r="36" spans="1:19" hidden="1" x14ac:dyDescent="0.2">
      <c r="A36" s="10">
        <v>32</v>
      </c>
      <c r="B36" s="10" t="s">
        <v>48</v>
      </c>
      <c r="C36" s="10" t="s">
        <v>45</v>
      </c>
      <c r="D36" s="18"/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f t="shared" si="0"/>
        <v>0</v>
      </c>
      <c r="Q36" s="19"/>
      <c r="R36" s="20">
        <v>16000</v>
      </c>
      <c r="S36" s="19"/>
    </row>
    <row r="37" spans="1:19" hidden="1" x14ac:dyDescent="0.2">
      <c r="A37" s="10">
        <v>33</v>
      </c>
      <c r="B37" s="10" t="s">
        <v>49</v>
      </c>
      <c r="C37" s="10" t="s">
        <v>50</v>
      </c>
      <c r="D37" s="11">
        <v>8000</v>
      </c>
      <c r="E37" s="21">
        <v>506</v>
      </c>
      <c r="F37" s="21">
        <v>0</v>
      </c>
      <c r="G37" s="21">
        <v>0</v>
      </c>
      <c r="H37" s="21">
        <v>0</v>
      </c>
      <c r="I37" s="21">
        <v>1000</v>
      </c>
      <c r="J37" s="21">
        <v>0</v>
      </c>
      <c r="K37" s="21">
        <v>0</v>
      </c>
      <c r="L37" s="21">
        <v>589</v>
      </c>
      <c r="M37" s="21">
        <v>0</v>
      </c>
      <c r="N37" s="21">
        <v>0</v>
      </c>
      <c r="O37" s="21">
        <v>0</v>
      </c>
      <c r="P37" s="21">
        <f t="shared" si="0"/>
        <v>2095</v>
      </c>
      <c r="Q37" s="11">
        <f>SUM(P37:P64)</f>
        <v>3180</v>
      </c>
      <c r="R37" s="22">
        <v>4820</v>
      </c>
      <c r="S37" s="11">
        <f>D37-Q37</f>
        <v>4820</v>
      </c>
    </row>
    <row r="38" spans="1:19" hidden="1" x14ac:dyDescent="0.2">
      <c r="A38" s="10">
        <v>34</v>
      </c>
      <c r="B38" s="10" t="s">
        <v>51</v>
      </c>
      <c r="C38" s="10" t="s">
        <v>50</v>
      </c>
      <c r="D38" s="15"/>
      <c r="E38" s="21">
        <v>0</v>
      </c>
      <c r="F38" s="21">
        <v>0</v>
      </c>
      <c r="G38" s="21">
        <v>0</v>
      </c>
      <c r="H38" s="21">
        <v>0</v>
      </c>
      <c r="I38" s="21">
        <v>155</v>
      </c>
      <c r="J38" s="21">
        <v>61</v>
      </c>
      <c r="K38" s="21">
        <v>166</v>
      </c>
      <c r="L38" s="21">
        <v>0</v>
      </c>
      <c r="M38" s="21">
        <v>0</v>
      </c>
      <c r="N38" s="21">
        <v>0</v>
      </c>
      <c r="O38" s="21">
        <v>0</v>
      </c>
      <c r="P38" s="21">
        <f t="shared" si="0"/>
        <v>382</v>
      </c>
      <c r="Q38" s="15"/>
      <c r="R38" s="23">
        <v>4820</v>
      </c>
      <c r="S38" s="15"/>
    </row>
    <row r="39" spans="1:19" hidden="1" x14ac:dyDescent="0.2">
      <c r="A39" s="10">
        <v>35</v>
      </c>
      <c r="B39" s="10" t="s">
        <v>52</v>
      </c>
      <c r="C39" s="10" t="s">
        <v>50</v>
      </c>
      <c r="D39" s="15"/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370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f t="shared" si="0"/>
        <v>370</v>
      </c>
      <c r="Q39" s="15"/>
      <c r="R39" s="23">
        <v>4820</v>
      </c>
      <c r="S39" s="15"/>
    </row>
    <row r="40" spans="1:19" hidden="1" x14ac:dyDescent="0.2">
      <c r="A40" s="10">
        <v>36</v>
      </c>
      <c r="B40" s="10" t="s">
        <v>53</v>
      </c>
      <c r="C40" s="10" t="s">
        <v>50</v>
      </c>
      <c r="D40" s="15"/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f t="shared" si="0"/>
        <v>0</v>
      </c>
      <c r="Q40" s="15"/>
      <c r="R40" s="23">
        <v>4820</v>
      </c>
      <c r="S40" s="15"/>
    </row>
    <row r="41" spans="1:19" hidden="1" x14ac:dyDescent="0.2">
      <c r="A41" s="10">
        <v>37</v>
      </c>
      <c r="B41" s="10" t="s">
        <v>54</v>
      </c>
      <c r="C41" s="10" t="s">
        <v>55</v>
      </c>
      <c r="D41" s="15"/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f t="shared" si="0"/>
        <v>0</v>
      </c>
      <c r="Q41" s="15"/>
      <c r="R41" s="23">
        <v>4820</v>
      </c>
      <c r="S41" s="15"/>
    </row>
    <row r="42" spans="1:19" hidden="1" x14ac:dyDescent="0.2">
      <c r="A42" s="10">
        <v>38</v>
      </c>
      <c r="B42" s="10" t="s">
        <v>56</v>
      </c>
      <c r="C42" s="10" t="s">
        <v>55</v>
      </c>
      <c r="D42" s="15"/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f t="shared" si="0"/>
        <v>0</v>
      </c>
      <c r="Q42" s="15"/>
      <c r="R42" s="23">
        <v>4820</v>
      </c>
      <c r="S42" s="15"/>
    </row>
    <row r="43" spans="1:19" hidden="1" x14ac:dyDescent="0.2">
      <c r="A43" s="10">
        <v>39</v>
      </c>
      <c r="B43" s="10" t="s">
        <v>57</v>
      </c>
      <c r="C43" s="10" t="s">
        <v>55</v>
      </c>
      <c r="D43" s="15"/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f t="shared" si="0"/>
        <v>0</v>
      </c>
      <c r="Q43" s="15"/>
      <c r="R43" s="23">
        <v>4820</v>
      </c>
      <c r="S43" s="15"/>
    </row>
    <row r="44" spans="1:19" hidden="1" x14ac:dyDescent="0.2">
      <c r="A44" s="10">
        <v>40</v>
      </c>
      <c r="B44" s="10" t="s">
        <v>58</v>
      </c>
      <c r="C44" s="10" t="s">
        <v>55</v>
      </c>
      <c r="D44" s="15"/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f t="shared" si="0"/>
        <v>0</v>
      </c>
      <c r="Q44" s="15"/>
      <c r="R44" s="23">
        <v>4820</v>
      </c>
      <c r="S44" s="15"/>
    </row>
    <row r="45" spans="1:19" hidden="1" x14ac:dyDescent="0.2">
      <c r="A45" s="10">
        <v>41</v>
      </c>
      <c r="B45" s="10" t="s">
        <v>59</v>
      </c>
      <c r="C45" s="10" t="s">
        <v>60</v>
      </c>
      <c r="D45" s="15"/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f t="shared" si="0"/>
        <v>0</v>
      </c>
      <c r="Q45" s="15"/>
      <c r="R45" s="23">
        <v>4820</v>
      </c>
      <c r="S45" s="15"/>
    </row>
    <row r="46" spans="1:19" hidden="1" x14ac:dyDescent="0.2">
      <c r="A46" s="10">
        <v>42</v>
      </c>
      <c r="B46" s="10" t="s">
        <v>61</v>
      </c>
      <c r="C46" s="10" t="s">
        <v>60</v>
      </c>
      <c r="D46" s="15"/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f t="shared" si="0"/>
        <v>0</v>
      </c>
      <c r="Q46" s="15"/>
      <c r="R46" s="23">
        <v>4820</v>
      </c>
      <c r="S46" s="15"/>
    </row>
    <row r="47" spans="1:19" hidden="1" x14ac:dyDescent="0.2">
      <c r="A47" s="10">
        <v>43</v>
      </c>
      <c r="B47" s="10" t="s">
        <v>62</v>
      </c>
      <c r="C47" s="10" t="s">
        <v>60</v>
      </c>
      <c r="D47" s="15"/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f t="shared" si="0"/>
        <v>0</v>
      </c>
      <c r="Q47" s="15"/>
      <c r="R47" s="23">
        <v>4820</v>
      </c>
      <c r="S47" s="15"/>
    </row>
    <row r="48" spans="1:19" hidden="1" x14ac:dyDescent="0.2">
      <c r="A48" s="10">
        <v>44</v>
      </c>
      <c r="B48" s="10" t="s">
        <v>63</v>
      </c>
      <c r="C48" s="10" t="s">
        <v>60</v>
      </c>
      <c r="D48" s="15"/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f t="shared" si="0"/>
        <v>0</v>
      </c>
      <c r="Q48" s="15"/>
      <c r="R48" s="23">
        <v>4820</v>
      </c>
      <c r="S48" s="15"/>
    </row>
    <row r="49" spans="1:19" hidden="1" x14ac:dyDescent="0.2">
      <c r="A49" s="10">
        <v>45</v>
      </c>
      <c r="B49" s="10" t="s">
        <v>64</v>
      </c>
      <c r="C49" s="10" t="s">
        <v>65</v>
      </c>
      <c r="D49" s="15"/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f t="shared" si="0"/>
        <v>0</v>
      </c>
      <c r="Q49" s="15"/>
      <c r="R49" s="23">
        <v>4820</v>
      </c>
      <c r="S49" s="15"/>
    </row>
    <row r="50" spans="1:19" hidden="1" x14ac:dyDescent="0.2">
      <c r="A50" s="10">
        <v>46</v>
      </c>
      <c r="B50" s="10" t="s">
        <v>66</v>
      </c>
      <c r="C50" s="10" t="s">
        <v>65</v>
      </c>
      <c r="D50" s="15"/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f t="shared" si="0"/>
        <v>0</v>
      </c>
      <c r="Q50" s="15"/>
      <c r="R50" s="23">
        <v>4820</v>
      </c>
      <c r="S50" s="15"/>
    </row>
    <row r="51" spans="1:19" hidden="1" x14ac:dyDescent="0.2">
      <c r="A51" s="10">
        <v>47</v>
      </c>
      <c r="B51" s="10" t="s">
        <v>67</v>
      </c>
      <c r="C51" s="10" t="s">
        <v>65</v>
      </c>
      <c r="D51" s="15"/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f t="shared" si="0"/>
        <v>0</v>
      </c>
      <c r="Q51" s="15"/>
      <c r="R51" s="23">
        <v>4820</v>
      </c>
      <c r="S51" s="15"/>
    </row>
    <row r="52" spans="1:19" hidden="1" x14ac:dyDescent="0.2">
      <c r="A52" s="10">
        <v>48</v>
      </c>
      <c r="B52" s="10" t="s">
        <v>68</v>
      </c>
      <c r="C52" s="10" t="s">
        <v>65</v>
      </c>
      <c r="D52" s="15"/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f t="shared" si="0"/>
        <v>0</v>
      </c>
      <c r="Q52" s="15"/>
      <c r="R52" s="23">
        <v>4820</v>
      </c>
      <c r="S52" s="15"/>
    </row>
    <row r="53" spans="1:19" hidden="1" x14ac:dyDescent="0.2">
      <c r="A53" s="10">
        <v>49</v>
      </c>
      <c r="B53" s="10" t="s">
        <v>69</v>
      </c>
      <c r="C53" s="10" t="s">
        <v>70</v>
      </c>
      <c r="D53" s="15"/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f t="shared" si="0"/>
        <v>0</v>
      </c>
      <c r="Q53" s="15"/>
      <c r="R53" s="23">
        <v>4820</v>
      </c>
      <c r="S53" s="15"/>
    </row>
    <row r="54" spans="1:19" hidden="1" x14ac:dyDescent="0.2">
      <c r="A54" s="10">
        <v>50</v>
      </c>
      <c r="B54" s="10" t="s">
        <v>71</v>
      </c>
      <c r="C54" s="10" t="s">
        <v>70</v>
      </c>
      <c r="D54" s="15"/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f t="shared" si="0"/>
        <v>0</v>
      </c>
      <c r="Q54" s="15"/>
      <c r="R54" s="23">
        <v>4820</v>
      </c>
      <c r="S54" s="15"/>
    </row>
    <row r="55" spans="1:19" hidden="1" x14ac:dyDescent="0.2">
      <c r="A55" s="10">
        <v>51</v>
      </c>
      <c r="B55" s="10" t="s">
        <v>72</v>
      </c>
      <c r="C55" s="10" t="s">
        <v>70</v>
      </c>
      <c r="D55" s="15"/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f t="shared" si="0"/>
        <v>0</v>
      </c>
      <c r="Q55" s="15"/>
      <c r="R55" s="23">
        <v>4820</v>
      </c>
      <c r="S55" s="15"/>
    </row>
    <row r="56" spans="1:19" hidden="1" x14ac:dyDescent="0.2">
      <c r="A56" s="10">
        <v>52</v>
      </c>
      <c r="B56" s="10" t="s">
        <v>73</v>
      </c>
      <c r="C56" s="10" t="s">
        <v>70</v>
      </c>
      <c r="D56" s="15"/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f t="shared" si="0"/>
        <v>0</v>
      </c>
      <c r="Q56" s="15"/>
      <c r="R56" s="23">
        <v>4820</v>
      </c>
      <c r="S56" s="15"/>
    </row>
    <row r="57" spans="1:19" hidden="1" x14ac:dyDescent="0.2">
      <c r="A57" s="10">
        <v>53</v>
      </c>
      <c r="B57" s="10" t="s">
        <v>74</v>
      </c>
      <c r="C57" s="10" t="s">
        <v>75</v>
      </c>
      <c r="D57" s="15"/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f t="shared" si="0"/>
        <v>0</v>
      </c>
      <c r="Q57" s="15"/>
      <c r="R57" s="23">
        <v>4820</v>
      </c>
      <c r="S57" s="15"/>
    </row>
    <row r="58" spans="1:19" hidden="1" x14ac:dyDescent="0.2">
      <c r="A58" s="10">
        <v>54</v>
      </c>
      <c r="B58" s="10" t="s">
        <v>76</v>
      </c>
      <c r="C58" s="10" t="s">
        <v>75</v>
      </c>
      <c r="D58" s="15"/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333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f t="shared" si="0"/>
        <v>333</v>
      </c>
      <c r="Q58" s="15"/>
      <c r="R58" s="23">
        <v>4820</v>
      </c>
      <c r="S58" s="15"/>
    </row>
    <row r="59" spans="1:19" hidden="1" x14ac:dyDescent="0.2">
      <c r="A59" s="10">
        <v>55</v>
      </c>
      <c r="B59" s="10" t="s">
        <v>77</v>
      </c>
      <c r="C59" s="10" t="s">
        <v>75</v>
      </c>
      <c r="D59" s="15"/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f t="shared" si="0"/>
        <v>0</v>
      </c>
      <c r="Q59" s="15"/>
      <c r="R59" s="23">
        <v>4820</v>
      </c>
      <c r="S59" s="15"/>
    </row>
    <row r="60" spans="1:19" hidden="1" x14ac:dyDescent="0.2">
      <c r="A60" s="10">
        <v>56</v>
      </c>
      <c r="B60" s="10" t="s">
        <v>78</v>
      </c>
      <c r="C60" s="10" t="s">
        <v>75</v>
      </c>
      <c r="D60" s="15"/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f t="shared" si="0"/>
        <v>0</v>
      </c>
      <c r="Q60" s="15"/>
      <c r="R60" s="23">
        <v>4820</v>
      </c>
      <c r="S60" s="15"/>
    </row>
    <row r="61" spans="1:19" hidden="1" x14ac:dyDescent="0.2">
      <c r="A61" s="10">
        <v>57</v>
      </c>
      <c r="B61" s="10" t="s">
        <v>79</v>
      </c>
      <c r="C61" s="10" t="s">
        <v>80</v>
      </c>
      <c r="D61" s="15"/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f t="shared" si="0"/>
        <v>0</v>
      </c>
      <c r="Q61" s="15"/>
      <c r="R61" s="23">
        <v>4820</v>
      </c>
      <c r="S61" s="15"/>
    </row>
    <row r="62" spans="1:19" hidden="1" x14ac:dyDescent="0.2">
      <c r="A62" s="10">
        <v>58</v>
      </c>
      <c r="B62" s="10" t="s">
        <v>81</v>
      </c>
      <c r="C62" s="10" t="s">
        <v>80</v>
      </c>
      <c r="D62" s="15"/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f t="shared" si="0"/>
        <v>0</v>
      </c>
      <c r="Q62" s="15"/>
      <c r="R62" s="23">
        <v>4820</v>
      </c>
      <c r="S62" s="15"/>
    </row>
    <row r="63" spans="1:19" hidden="1" x14ac:dyDescent="0.2">
      <c r="A63" s="10">
        <v>59</v>
      </c>
      <c r="B63" s="10" t="s">
        <v>82</v>
      </c>
      <c r="C63" s="10" t="s">
        <v>80</v>
      </c>
      <c r="D63" s="15"/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f t="shared" si="0"/>
        <v>0</v>
      </c>
      <c r="Q63" s="15"/>
      <c r="R63" s="23">
        <v>4820</v>
      </c>
      <c r="S63" s="15"/>
    </row>
    <row r="64" spans="1:19" hidden="1" x14ac:dyDescent="0.2">
      <c r="A64" s="10">
        <v>60</v>
      </c>
      <c r="B64" s="10" t="s">
        <v>83</v>
      </c>
      <c r="C64" s="10" t="s">
        <v>80</v>
      </c>
      <c r="D64" s="18"/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f t="shared" si="0"/>
        <v>0</v>
      </c>
      <c r="Q64" s="18"/>
      <c r="R64" s="24">
        <v>4820</v>
      </c>
      <c r="S64" s="18"/>
    </row>
    <row r="65" spans="1:19" hidden="1" x14ac:dyDescent="0.2">
      <c r="A65" s="10">
        <v>61</v>
      </c>
      <c r="B65" s="10" t="s">
        <v>84</v>
      </c>
      <c r="C65" s="10" t="s">
        <v>85</v>
      </c>
      <c r="D65" s="11">
        <v>4000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f t="shared" si="0"/>
        <v>0</v>
      </c>
      <c r="Q65" s="13">
        <f>SUM(P65:P68)</f>
        <v>0</v>
      </c>
      <c r="R65" s="14">
        <v>4000</v>
      </c>
      <c r="S65" s="13">
        <f>D65-Q65</f>
        <v>4000</v>
      </c>
    </row>
    <row r="66" spans="1:19" hidden="1" x14ac:dyDescent="0.2">
      <c r="A66" s="10">
        <v>62</v>
      </c>
      <c r="B66" s="10" t="s">
        <v>86</v>
      </c>
      <c r="C66" s="10" t="s">
        <v>85</v>
      </c>
      <c r="D66" s="15"/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f t="shared" si="0"/>
        <v>0</v>
      </c>
      <c r="Q66" s="16"/>
      <c r="R66" s="17">
        <v>4000</v>
      </c>
      <c r="S66" s="16"/>
    </row>
    <row r="67" spans="1:19" hidden="1" x14ac:dyDescent="0.2">
      <c r="A67" s="10">
        <v>63</v>
      </c>
      <c r="B67" s="10" t="s">
        <v>87</v>
      </c>
      <c r="C67" s="10" t="s">
        <v>85</v>
      </c>
      <c r="D67" s="15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f t="shared" si="0"/>
        <v>0</v>
      </c>
      <c r="Q67" s="16"/>
      <c r="R67" s="17">
        <v>4000</v>
      </c>
      <c r="S67" s="16"/>
    </row>
    <row r="68" spans="1:19" hidden="1" x14ac:dyDescent="0.2">
      <c r="A68" s="10">
        <v>64</v>
      </c>
      <c r="B68" s="10" t="s">
        <v>88</v>
      </c>
      <c r="C68" s="10" t="s">
        <v>85</v>
      </c>
      <c r="D68" s="18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f t="shared" si="0"/>
        <v>0</v>
      </c>
      <c r="Q68" s="19"/>
      <c r="R68" s="20">
        <v>4000</v>
      </c>
      <c r="S68" s="19"/>
    </row>
    <row r="69" spans="1:19" hidden="1" x14ac:dyDescent="0.2">
      <c r="A69" s="10">
        <v>65</v>
      </c>
      <c r="B69" s="10" t="s">
        <v>89</v>
      </c>
      <c r="C69" s="10" t="s">
        <v>90</v>
      </c>
      <c r="D69" s="11">
        <v>22000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f t="shared" ref="P69:P132" si="1">SUM(E69:O69)</f>
        <v>0</v>
      </c>
      <c r="Q69" s="11">
        <f>SUM(P69:P72)</f>
        <v>0</v>
      </c>
      <c r="R69" s="22">
        <v>22000</v>
      </c>
      <c r="S69" s="11">
        <f>D69-Q69</f>
        <v>22000</v>
      </c>
    </row>
    <row r="70" spans="1:19" hidden="1" x14ac:dyDescent="0.2">
      <c r="A70" s="10">
        <v>66</v>
      </c>
      <c r="B70" s="10" t="s">
        <v>91</v>
      </c>
      <c r="C70" s="10" t="s">
        <v>90</v>
      </c>
      <c r="D70" s="15"/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f t="shared" si="1"/>
        <v>0</v>
      </c>
      <c r="Q70" s="15"/>
      <c r="R70" s="23">
        <v>22000</v>
      </c>
      <c r="S70" s="15"/>
    </row>
    <row r="71" spans="1:19" hidden="1" x14ac:dyDescent="0.2">
      <c r="A71" s="10">
        <v>67</v>
      </c>
      <c r="B71" s="10" t="s">
        <v>92</v>
      </c>
      <c r="C71" s="10" t="s">
        <v>90</v>
      </c>
      <c r="D71" s="15"/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f t="shared" si="1"/>
        <v>0</v>
      </c>
      <c r="Q71" s="15"/>
      <c r="R71" s="23">
        <v>22000</v>
      </c>
      <c r="S71" s="15"/>
    </row>
    <row r="72" spans="1:19" hidden="1" x14ac:dyDescent="0.2">
      <c r="A72" s="10">
        <v>68</v>
      </c>
      <c r="B72" s="10" t="s">
        <v>93</v>
      </c>
      <c r="C72" s="10" t="s">
        <v>90</v>
      </c>
      <c r="D72" s="18"/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f t="shared" si="1"/>
        <v>0</v>
      </c>
      <c r="Q72" s="18"/>
      <c r="R72" s="24">
        <v>22000</v>
      </c>
      <c r="S72" s="18"/>
    </row>
    <row r="73" spans="1:19" hidden="1" x14ac:dyDescent="0.2">
      <c r="A73" s="10">
        <v>69</v>
      </c>
      <c r="B73" s="10" t="s">
        <v>94</v>
      </c>
      <c r="C73" s="10" t="s">
        <v>95</v>
      </c>
      <c r="D73" s="11">
        <v>300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f t="shared" si="1"/>
        <v>0</v>
      </c>
      <c r="Q73" s="13">
        <f>SUM(P73:P76)</f>
        <v>0</v>
      </c>
      <c r="R73" s="14">
        <v>300</v>
      </c>
      <c r="S73" s="13">
        <f>D73-Q73</f>
        <v>300</v>
      </c>
    </row>
    <row r="74" spans="1:19" hidden="1" x14ac:dyDescent="0.2">
      <c r="A74" s="10">
        <v>70</v>
      </c>
      <c r="B74" s="10" t="s">
        <v>96</v>
      </c>
      <c r="C74" s="10" t="s">
        <v>95</v>
      </c>
      <c r="D74" s="15"/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f t="shared" si="1"/>
        <v>0</v>
      </c>
      <c r="Q74" s="16"/>
      <c r="R74" s="17">
        <v>300</v>
      </c>
      <c r="S74" s="16"/>
    </row>
    <row r="75" spans="1:19" hidden="1" x14ac:dyDescent="0.2">
      <c r="A75" s="10">
        <v>71</v>
      </c>
      <c r="B75" s="10" t="s">
        <v>97</v>
      </c>
      <c r="C75" s="10" t="s">
        <v>95</v>
      </c>
      <c r="D75" s="15"/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f t="shared" si="1"/>
        <v>0</v>
      </c>
      <c r="Q75" s="16"/>
      <c r="R75" s="17">
        <v>300</v>
      </c>
      <c r="S75" s="16"/>
    </row>
    <row r="76" spans="1:19" hidden="1" x14ac:dyDescent="0.2">
      <c r="A76" s="10">
        <v>72</v>
      </c>
      <c r="B76" s="10" t="s">
        <v>98</v>
      </c>
      <c r="C76" s="10" t="s">
        <v>95</v>
      </c>
      <c r="D76" s="18"/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f t="shared" si="1"/>
        <v>0</v>
      </c>
      <c r="Q76" s="19"/>
      <c r="R76" s="20">
        <v>300</v>
      </c>
      <c r="S76" s="19"/>
    </row>
    <row r="77" spans="1:19" hidden="1" x14ac:dyDescent="0.2">
      <c r="A77" s="10">
        <v>73</v>
      </c>
      <c r="B77" s="10" t="s">
        <v>99</v>
      </c>
      <c r="C77" s="10" t="s">
        <v>100</v>
      </c>
      <c r="D77" s="11">
        <v>60000</v>
      </c>
      <c r="E77" s="21">
        <v>37123</v>
      </c>
      <c r="F77" s="21">
        <v>2</v>
      </c>
      <c r="G77" s="21">
        <v>0</v>
      </c>
      <c r="H77" s="21">
        <v>0</v>
      </c>
      <c r="I77" s="21">
        <v>0</v>
      </c>
      <c r="J77" s="21">
        <v>592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f t="shared" si="1"/>
        <v>37717</v>
      </c>
      <c r="Q77" s="11">
        <f>SUM(P77:P80)</f>
        <v>38549</v>
      </c>
      <c r="R77" s="22">
        <v>21451</v>
      </c>
      <c r="S77" s="11">
        <f>D77-Q77</f>
        <v>21451</v>
      </c>
    </row>
    <row r="78" spans="1:19" hidden="1" x14ac:dyDescent="0.2">
      <c r="A78" s="10">
        <v>74</v>
      </c>
      <c r="B78" s="10" t="s">
        <v>101</v>
      </c>
      <c r="C78" s="10" t="s">
        <v>100</v>
      </c>
      <c r="D78" s="15"/>
      <c r="E78" s="21">
        <v>0</v>
      </c>
      <c r="F78" s="21">
        <v>0</v>
      </c>
      <c r="G78" s="21">
        <v>0</v>
      </c>
      <c r="H78" s="21">
        <v>0</v>
      </c>
      <c r="I78" s="21">
        <v>470</v>
      </c>
      <c r="J78" s="21">
        <v>70</v>
      </c>
      <c r="K78" s="21">
        <v>210</v>
      </c>
      <c r="L78" s="21">
        <v>0</v>
      </c>
      <c r="M78" s="21">
        <v>0</v>
      </c>
      <c r="N78" s="21">
        <v>0</v>
      </c>
      <c r="O78" s="21">
        <v>0</v>
      </c>
      <c r="P78" s="21">
        <f t="shared" si="1"/>
        <v>750</v>
      </c>
      <c r="Q78" s="15"/>
      <c r="R78" s="23">
        <v>21451</v>
      </c>
      <c r="S78" s="15"/>
    </row>
    <row r="79" spans="1:19" hidden="1" x14ac:dyDescent="0.2">
      <c r="A79" s="10">
        <v>75</v>
      </c>
      <c r="B79" s="10" t="s">
        <v>102</v>
      </c>
      <c r="C79" s="10" t="s">
        <v>100</v>
      </c>
      <c r="D79" s="15"/>
      <c r="E79" s="21">
        <v>5</v>
      </c>
      <c r="F79" s="21">
        <v>0</v>
      </c>
      <c r="G79" s="21">
        <v>0</v>
      </c>
      <c r="H79" s="21">
        <v>0</v>
      </c>
      <c r="I79" s="21">
        <v>0</v>
      </c>
      <c r="J79" s="21">
        <v>77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f t="shared" si="1"/>
        <v>82</v>
      </c>
      <c r="Q79" s="15"/>
      <c r="R79" s="23">
        <v>21451</v>
      </c>
      <c r="S79" s="15"/>
    </row>
    <row r="80" spans="1:19" hidden="1" x14ac:dyDescent="0.2">
      <c r="A80" s="10">
        <v>76</v>
      </c>
      <c r="B80" s="10" t="s">
        <v>103</v>
      </c>
      <c r="C80" s="10" t="s">
        <v>100</v>
      </c>
      <c r="D80" s="18"/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f t="shared" si="1"/>
        <v>0</v>
      </c>
      <c r="Q80" s="18"/>
      <c r="R80" s="24">
        <v>21451</v>
      </c>
      <c r="S80" s="18"/>
    </row>
    <row r="81" spans="1:19" hidden="1" x14ac:dyDescent="0.2">
      <c r="A81" s="10">
        <v>77</v>
      </c>
      <c r="B81" s="10" t="s">
        <v>104</v>
      </c>
      <c r="C81" s="10" t="s">
        <v>105</v>
      </c>
      <c r="D81" s="11">
        <v>800</v>
      </c>
      <c r="E81" s="12">
        <v>27</v>
      </c>
      <c r="F81" s="12">
        <v>3</v>
      </c>
      <c r="G81" s="12">
        <v>0</v>
      </c>
      <c r="H81" s="12">
        <v>0</v>
      </c>
      <c r="I81" s="12">
        <v>0</v>
      </c>
      <c r="J81" s="12">
        <v>101</v>
      </c>
      <c r="K81" s="12">
        <v>11</v>
      </c>
      <c r="L81" s="12">
        <v>0</v>
      </c>
      <c r="M81" s="12">
        <v>64</v>
      </c>
      <c r="N81" s="12">
        <v>0</v>
      </c>
      <c r="O81" s="12">
        <v>0</v>
      </c>
      <c r="P81" s="12">
        <f t="shared" si="1"/>
        <v>206</v>
      </c>
      <c r="Q81" s="13">
        <f>SUM(P81:P84)</f>
        <v>427</v>
      </c>
      <c r="R81" s="14">
        <v>373</v>
      </c>
      <c r="S81" s="13">
        <f>D81-Q81</f>
        <v>373</v>
      </c>
    </row>
    <row r="82" spans="1:19" hidden="1" x14ac:dyDescent="0.2">
      <c r="A82" s="10">
        <v>78</v>
      </c>
      <c r="B82" s="10" t="s">
        <v>106</v>
      </c>
      <c r="C82" s="10" t="s">
        <v>105</v>
      </c>
      <c r="D82" s="15"/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f t="shared" si="1"/>
        <v>0</v>
      </c>
      <c r="Q82" s="16"/>
      <c r="R82" s="17">
        <v>373</v>
      </c>
      <c r="S82" s="16"/>
    </row>
    <row r="83" spans="1:19" hidden="1" x14ac:dyDescent="0.2">
      <c r="A83" s="10">
        <v>79</v>
      </c>
      <c r="B83" s="10" t="s">
        <v>107</v>
      </c>
      <c r="C83" s="10" t="s">
        <v>105</v>
      </c>
      <c r="D83" s="15"/>
      <c r="E83" s="12">
        <v>0</v>
      </c>
      <c r="F83" s="12">
        <v>0</v>
      </c>
      <c r="G83" s="12">
        <v>0</v>
      </c>
      <c r="H83" s="12">
        <v>0</v>
      </c>
      <c r="I83" s="12">
        <v>84</v>
      </c>
      <c r="J83" s="12">
        <v>1</v>
      </c>
      <c r="K83" s="12">
        <v>23</v>
      </c>
      <c r="L83" s="12">
        <v>3</v>
      </c>
      <c r="M83" s="12">
        <v>110</v>
      </c>
      <c r="N83" s="12">
        <v>0</v>
      </c>
      <c r="O83" s="12">
        <v>0</v>
      </c>
      <c r="P83" s="12">
        <f t="shared" si="1"/>
        <v>221</v>
      </c>
      <c r="Q83" s="16"/>
      <c r="R83" s="17">
        <v>373</v>
      </c>
      <c r="S83" s="16"/>
    </row>
    <row r="84" spans="1:19" hidden="1" x14ac:dyDescent="0.2">
      <c r="A84" s="10">
        <v>80</v>
      </c>
      <c r="B84" s="10" t="s">
        <v>108</v>
      </c>
      <c r="C84" s="10" t="s">
        <v>105</v>
      </c>
      <c r="D84" s="18"/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f t="shared" si="1"/>
        <v>0</v>
      </c>
      <c r="Q84" s="19"/>
      <c r="R84" s="20">
        <v>373</v>
      </c>
      <c r="S84" s="19"/>
    </row>
    <row r="85" spans="1:19" hidden="1" x14ac:dyDescent="0.2">
      <c r="A85" s="10">
        <v>81</v>
      </c>
      <c r="B85" s="10" t="s">
        <v>109</v>
      </c>
      <c r="C85" s="10" t="s">
        <v>110</v>
      </c>
      <c r="D85" s="11">
        <v>15000</v>
      </c>
      <c r="E85" s="21">
        <v>2404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514</v>
      </c>
      <c r="M85" s="21">
        <v>0</v>
      </c>
      <c r="N85" s="21">
        <v>0</v>
      </c>
      <c r="O85" s="21">
        <v>0</v>
      </c>
      <c r="P85" s="21">
        <f t="shared" si="1"/>
        <v>2918</v>
      </c>
      <c r="Q85" s="11">
        <f>SUM(P85:P88)</f>
        <v>2918</v>
      </c>
      <c r="R85" s="22">
        <v>12082</v>
      </c>
      <c r="S85" s="11">
        <f>D85-Q85</f>
        <v>12082</v>
      </c>
    </row>
    <row r="86" spans="1:19" hidden="1" x14ac:dyDescent="0.2">
      <c r="A86" s="10">
        <v>82</v>
      </c>
      <c r="B86" s="10" t="s">
        <v>111</v>
      </c>
      <c r="C86" s="10" t="s">
        <v>110</v>
      </c>
      <c r="D86" s="15"/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f t="shared" si="1"/>
        <v>0</v>
      </c>
      <c r="Q86" s="15"/>
      <c r="R86" s="23">
        <v>12082</v>
      </c>
      <c r="S86" s="15"/>
    </row>
    <row r="87" spans="1:19" hidden="1" x14ac:dyDescent="0.2">
      <c r="A87" s="10">
        <v>83</v>
      </c>
      <c r="B87" s="10" t="s">
        <v>112</v>
      </c>
      <c r="C87" s="10" t="s">
        <v>110</v>
      </c>
      <c r="D87" s="15"/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f t="shared" si="1"/>
        <v>0</v>
      </c>
      <c r="Q87" s="15"/>
      <c r="R87" s="23">
        <v>12082</v>
      </c>
      <c r="S87" s="15"/>
    </row>
    <row r="88" spans="1:19" hidden="1" x14ac:dyDescent="0.2">
      <c r="A88" s="10">
        <v>84</v>
      </c>
      <c r="B88" s="10" t="s">
        <v>113</v>
      </c>
      <c r="C88" s="10" t="s">
        <v>110</v>
      </c>
      <c r="D88" s="18"/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f t="shared" si="1"/>
        <v>0</v>
      </c>
      <c r="Q88" s="18"/>
      <c r="R88" s="24">
        <v>12082</v>
      </c>
      <c r="S88" s="18"/>
    </row>
    <row r="89" spans="1:19" hidden="1" x14ac:dyDescent="0.2">
      <c r="A89" s="10">
        <v>85</v>
      </c>
      <c r="B89" s="10" t="s">
        <v>114</v>
      </c>
      <c r="C89" s="10" t="s">
        <v>115</v>
      </c>
      <c r="D89" s="11">
        <v>30000</v>
      </c>
      <c r="E89" s="12">
        <v>2867</v>
      </c>
      <c r="F89" s="12">
        <v>0</v>
      </c>
      <c r="G89" s="12">
        <v>0</v>
      </c>
      <c r="H89" s="12">
        <v>0</v>
      </c>
      <c r="I89" s="12">
        <v>0</v>
      </c>
      <c r="J89" s="12">
        <v>403</v>
      </c>
      <c r="K89" s="12">
        <v>0</v>
      </c>
      <c r="L89" s="12">
        <v>0</v>
      </c>
      <c r="M89" s="12">
        <v>1320</v>
      </c>
      <c r="N89" s="12">
        <v>0</v>
      </c>
      <c r="O89" s="12">
        <v>0</v>
      </c>
      <c r="P89" s="12">
        <f t="shared" si="1"/>
        <v>4590</v>
      </c>
      <c r="Q89" s="13">
        <f>SUM(P89:P92)</f>
        <v>4660</v>
      </c>
      <c r="R89" s="14">
        <v>25340</v>
      </c>
      <c r="S89" s="13">
        <f>D89-Q89</f>
        <v>25340</v>
      </c>
    </row>
    <row r="90" spans="1:19" hidden="1" x14ac:dyDescent="0.2">
      <c r="A90" s="10">
        <v>86</v>
      </c>
      <c r="B90" s="10" t="s">
        <v>116</v>
      </c>
      <c r="C90" s="10" t="s">
        <v>115</v>
      </c>
      <c r="D90" s="15"/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f t="shared" si="1"/>
        <v>0</v>
      </c>
      <c r="Q90" s="16"/>
      <c r="R90" s="17">
        <v>25340</v>
      </c>
      <c r="S90" s="16"/>
    </row>
    <row r="91" spans="1:19" hidden="1" x14ac:dyDescent="0.2">
      <c r="A91" s="10">
        <v>87</v>
      </c>
      <c r="B91" s="10" t="s">
        <v>117</v>
      </c>
      <c r="C91" s="10" t="s">
        <v>115</v>
      </c>
      <c r="D91" s="15"/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70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f t="shared" si="1"/>
        <v>70</v>
      </c>
      <c r="Q91" s="16"/>
      <c r="R91" s="17">
        <v>25340</v>
      </c>
      <c r="S91" s="16"/>
    </row>
    <row r="92" spans="1:19" hidden="1" x14ac:dyDescent="0.2">
      <c r="A92" s="10">
        <v>88</v>
      </c>
      <c r="B92" s="10" t="s">
        <v>118</v>
      </c>
      <c r="C92" s="10" t="s">
        <v>115</v>
      </c>
      <c r="D92" s="18"/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f t="shared" si="1"/>
        <v>0</v>
      </c>
      <c r="Q92" s="19"/>
      <c r="R92" s="20">
        <v>25340</v>
      </c>
      <c r="S92" s="19"/>
    </row>
    <row r="93" spans="1:19" hidden="1" x14ac:dyDescent="0.2">
      <c r="A93" s="10">
        <v>89</v>
      </c>
      <c r="B93" s="10" t="s">
        <v>119</v>
      </c>
      <c r="C93" s="10" t="s">
        <v>120</v>
      </c>
      <c r="D93" s="11">
        <v>3000</v>
      </c>
      <c r="E93" s="21">
        <v>40</v>
      </c>
      <c r="F93" s="21">
        <v>0</v>
      </c>
      <c r="G93" s="21">
        <v>0</v>
      </c>
      <c r="H93" s="21">
        <v>0</v>
      </c>
      <c r="I93" s="21">
        <v>0</v>
      </c>
      <c r="J93" s="21">
        <v>1105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f t="shared" si="1"/>
        <v>1145</v>
      </c>
      <c r="Q93" s="11">
        <f>SUM(P93:P96)</f>
        <v>1145</v>
      </c>
      <c r="R93" s="22">
        <v>1855</v>
      </c>
      <c r="S93" s="11">
        <f>D93-Q93</f>
        <v>1855</v>
      </c>
    </row>
    <row r="94" spans="1:19" hidden="1" x14ac:dyDescent="0.2">
      <c r="A94" s="10">
        <v>90</v>
      </c>
      <c r="B94" s="10" t="s">
        <v>121</v>
      </c>
      <c r="C94" s="10" t="s">
        <v>120</v>
      </c>
      <c r="D94" s="15"/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f t="shared" si="1"/>
        <v>0</v>
      </c>
      <c r="Q94" s="15"/>
      <c r="R94" s="23">
        <v>1855</v>
      </c>
      <c r="S94" s="15"/>
    </row>
    <row r="95" spans="1:19" hidden="1" x14ac:dyDescent="0.2">
      <c r="A95" s="10">
        <v>91</v>
      </c>
      <c r="B95" s="10" t="s">
        <v>122</v>
      </c>
      <c r="C95" s="10" t="s">
        <v>120</v>
      </c>
      <c r="D95" s="15"/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f t="shared" si="1"/>
        <v>0</v>
      </c>
      <c r="Q95" s="15"/>
      <c r="R95" s="23">
        <v>1855</v>
      </c>
      <c r="S95" s="15"/>
    </row>
    <row r="96" spans="1:19" hidden="1" x14ac:dyDescent="0.2">
      <c r="A96" s="10">
        <v>92</v>
      </c>
      <c r="B96" s="10" t="s">
        <v>123</v>
      </c>
      <c r="C96" s="10" t="s">
        <v>120</v>
      </c>
      <c r="D96" s="18"/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f t="shared" si="1"/>
        <v>0</v>
      </c>
      <c r="Q96" s="18"/>
      <c r="R96" s="24">
        <v>1855</v>
      </c>
      <c r="S96" s="18"/>
    </row>
    <row r="97" spans="1:19" hidden="1" x14ac:dyDescent="0.2">
      <c r="A97" s="10">
        <v>93</v>
      </c>
      <c r="B97" s="10" t="s">
        <v>124</v>
      </c>
      <c r="C97" s="10" t="s">
        <v>125</v>
      </c>
      <c r="D97" s="11">
        <v>11000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3844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f t="shared" si="1"/>
        <v>3844</v>
      </c>
      <c r="Q97" s="13">
        <f>SUM(P97:P100)</f>
        <v>3844</v>
      </c>
      <c r="R97" s="14">
        <v>7156</v>
      </c>
      <c r="S97" s="13">
        <f>D97-Q97</f>
        <v>7156</v>
      </c>
    </row>
    <row r="98" spans="1:19" hidden="1" x14ac:dyDescent="0.2">
      <c r="A98" s="10">
        <v>94</v>
      </c>
      <c r="B98" s="10" t="s">
        <v>126</v>
      </c>
      <c r="C98" s="10" t="s">
        <v>125</v>
      </c>
      <c r="D98" s="15"/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f t="shared" si="1"/>
        <v>0</v>
      </c>
      <c r="Q98" s="16"/>
      <c r="R98" s="17">
        <v>7156</v>
      </c>
      <c r="S98" s="16"/>
    </row>
    <row r="99" spans="1:19" hidden="1" x14ac:dyDescent="0.2">
      <c r="A99" s="10">
        <v>95</v>
      </c>
      <c r="B99" s="10" t="s">
        <v>127</v>
      </c>
      <c r="C99" s="10" t="s">
        <v>125</v>
      </c>
      <c r="D99" s="15"/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f t="shared" si="1"/>
        <v>0</v>
      </c>
      <c r="Q99" s="16"/>
      <c r="R99" s="17">
        <v>7156</v>
      </c>
      <c r="S99" s="16"/>
    </row>
    <row r="100" spans="1:19" hidden="1" x14ac:dyDescent="0.2">
      <c r="A100" s="10">
        <v>96</v>
      </c>
      <c r="B100" s="10" t="s">
        <v>128</v>
      </c>
      <c r="C100" s="10" t="s">
        <v>125</v>
      </c>
      <c r="D100" s="18"/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f t="shared" si="1"/>
        <v>0</v>
      </c>
      <c r="Q100" s="19"/>
      <c r="R100" s="20">
        <v>7156</v>
      </c>
      <c r="S100" s="19"/>
    </row>
    <row r="101" spans="1:19" hidden="1" x14ac:dyDescent="0.2">
      <c r="A101" s="10">
        <v>97</v>
      </c>
      <c r="B101" s="10" t="s">
        <v>129</v>
      </c>
      <c r="C101" s="10" t="s">
        <v>130</v>
      </c>
      <c r="D101" s="11">
        <v>2000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-19</v>
      </c>
      <c r="N101" s="21">
        <v>0</v>
      </c>
      <c r="O101" s="21">
        <v>0</v>
      </c>
      <c r="P101" s="21">
        <f t="shared" si="1"/>
        <v>-19</v>
      </c>
      <c r="Q101" s="11">
        <f>SUM(P101:P104)</f>
        <v>-19</v>
      </c>
      <c r="R101" s="22">
        <v>2019</v>
      </c>
      <c r="S101" s="11">
        <f>D101-Q101</f>
        <v>2019</v>
      </c>
    </row>
    <row r="102" spans="1:19" hidden="1" x14ac:dyDescent="0.2">
      <c r="A102" s="10">
        <v>98</v>
      </c>
      <c r="B102" s="10" t="s">
        <v>131</v>
      </c>
      <c r="C102" s="10" t="s">
        <v>130</v>
      </c>
      <c r="D102" s="15"/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f t="shared" si="1"/>
        <v>0</v>
      </c>
      <c r="Q102" s="15"/>
      <c r="R102" s="23">
        <v>2019</v>
      </c>
      <c r="S102" s="15"/>
    </row>
    <row r="103" spans="1:19" hidden="1" x14ac:dyDescent="0.2">
      <c r="A103" s="10">
        <v>99</v>
      </c>
      <c r="B103" s="10" t="s">
        <v>132</v>
      </c>
      <c r="C103" s="10" t="s">
        <v>130</v>
      </c>
      <c r="D103" s="15"/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f t="shared" si="1"/>
        <v>0</v>
      </c>
      <c r="Q103" s="15"/>
      <c r="R103" s="23">
        <v>2019</v>
      </c>
      <c r="S103" s="15"/>
    </row>
    <row r="104" spans="1:19" hidden="1" x14ac:dyDescent="0.2">
      <c r="A104" s="10">
        <v>100</v>
      </c>
      <c r="B104" s="10" t="s">
        <v>133</v>
      </c>
      <c r="C104" s="10" t="s">
        <v>130</v>
      </c>
      <c r="D104" s="18"/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f t="shared" si="1"/>
        <v>0</v>
      </c>
      <c r="Q104" s="18"/>
      <c r="R104" s="24">
        <v>2019</v>
      </c>
      <c r="S104" s="18"/>
    </row>
    <row r="105" spans="1:19" hidden="1" x14ac:dyDescent="0.2">
      <c r="A105" s="10">
        <v>101</v>
      </c>
      <c r="B105" s="10" t="s">
        <v>134</v>
      </c>
      <c r="C105" s="10" t="s">
        <v>135</v>
      </c>
      <c r="D105" s="11">
        <v>68000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f t="shared" si="1"/>
        <v>0</v>
      </c>
      <c r="Q105" s="13">
        <f>SUM(P105:P108)</f>
        <v>0</v>
      </c>
      <c r="R105" s="14">
        <v>68000</v>
      </c>
      <c r="S105" s="13">
        <f>D105-Q105</f>
        <v>68000</v>
      </c>
    </row>
    <row r="106" spans="1:19" hidden="1" x14ac:dyDescent="0.2">
      <c r="A106" s="10">
        <v>102</v>
      </c>
      <c r="B106" s="10" t="s">
        <v>136</v>
      </c>
      <c r="C106" s="10" t="s">
        <v>135</v>
      </c>
      <c r="D106" s="15"/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f t="shared" si="1"/>
        <v>0</v>
      </c>
      <c r="Q106" s="16"/>
      <c r="R106" s="17">
        <v>68000</v>
      </c>
      <c r="S106" s="16"/>
    </row>
    <row r="107" spans="1:19" hidden="1" x14ac:dyDescent="0.2">
      <c r="A107" s="10">
        <v>103</v>
      </c>
      <c r="B107" s="10" t="s">
        <v>137</v>
      </c>
      <c r="C107" s="10" t="s">
        <v>135</v>
      </c>
      <c r="D107" s="15"/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f t="shared" si="1"/>
        <v>0</v>
      </c>
      <c r="Q107" s="16"/>
      <c r="R107" s="17">
        <v>68000</v>
      </c>
      <c r="S107" s="16"/>
    </row>
    <row r="108" spans="1:19" hidden="1" x14ac:dyDescent="0.2">
      <c r="A108" s="10">
        <v>104</v>
      </c>
      <c r="B108" s="10" t="s">
        <v>138</v>
      </c>
      <c r="C108" s="10" t="s">
        <v>135</v>
      </c>
      <c r="D108" s="18"/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f t="shared" si="1"/>
        <v>0</v>
      </c>
      <c r="Q108" s="19"/>
      <c r="R108" s="20">
        <v>68000</v>
      </c>
      <c r="S108" s="19"/>
    </row>
    <row r="109" spans="1:19" hidden="1" x14ac:dyDescent="0.2">
      <c r="A109" s="10">
        <v>105</v>
      </c>
      <c r="B109" s="10" t="s">
        <v>139</v>
      </c>
      <c r="C109" s="10" t="s">
        <v>15</v>
      </c>
      <c r="D109" s="1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f t="shared" si="1"/>
        <v>0</v>
      </c>
      <c r="Q109" s="11">
        <f>SUM(P109:P112)</f>
        <v>0</v>
      </c>
      <c r="R109" s="22">
        <v>0</v>
      </c>
      <c r="S109" s="11">
        <f>D109-Q109</f>
        <v>0</v>
      </c>
    </row>
    <row r="110" spans="1:19" hidden="1" x14ac:dyDescent="0.2">
      <c r="A110" s="10">
        <v>106</v>
      </c>
      <c r="B110" s="10" t="s">
        <v>140</v>
      </c>
      <c r="C110" s="10" t="s">
        <v>15</v>
      </c>
      <c r="D110" s="15"/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f t="shared" si="1"/>
        <v>0</v>
      </c>
      <c r="Q110" s="15"/>
      <c r="R110" s="23">
        <v>0</v>
      </c>
      <c r="S110" s="15"/>
    </row>
    <row r="111" spans="1:19" hidden="1" x14ac:dyDescent="0.2">
      <c r="A111" s="10">
        <v>107</v>
      </c>
      <c r="B111" s="10" t="s">
        <v>141</v>
      </c>
      <c r="C111" s="10" t="s">
        <v>15</v>
      </c>
      <c r="D111" s="15"/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f t="shared" si="1"/>
        <v>0</v>
      </c>
      <c r="Q111" s="15"/>
      <c r="R111" s="23">
        <v>0</v>
      </c>
      <c r="S111" s="15"/>
    </row>
    <row r="112" spans="1:19" hidden="1" x14ac:dyDescent="0.2">
      <c r="A112" s="10">
        <v>108</v>
      </c>
      <c r="B112" s="10" t="s">
        <v>142</v>
      </c>
      <c r="C112" s="10" t="s">
        <v>15</v>
      </c>
      <c r="D112" s="18"/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f t="shared" si="1"/>
        <v>0</v>
      </c>
      <c r="Q112" s="18"/>
      <c r="R112" s="24">
        <v>0</v>
      </c>
      <c r="S112" s="18"/>
    </row>
    <row r="113" spans="1:19" hidden="1" x14ac:dyDescent="0.2">
      <c r="A113" s="10">
        <v>109</v>
      </c>
      <c r="B113" s="10" t="s">
        <v>143</v>
      </c>
      <c r="C113" s="10" t="s">
        <v>144</v>
      </c>
      <c r="D113" s="11">
        <v>500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f t="shared" si="1"/>
        <v>0</v>
      </c>
      <c r="Q113" s="13">
        <f>SUM(P113:P116)</f>
        <v>0</v>
      </c>
      <c r="R113" s="14">
        <v>500</v>
      </c>
      <c r="S113" s="13">
        <f>D113-Q113</f>
        <v>500</v>
      </c>
    </row>
    <row r="114" spans="1:19" hidden="1" x14ac:dyDescent="0.2">
      <c r="A114" s="10">
        <v>110</v>
      </c>
      <c r="B114" s="10" t="s">
        <v>145</v>
      </c>
      <c r="C114" s="10" t="s">
        <v>144</v>
      </c>
      <c r="D114" s="15"/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f t="shared" si="1"/>
        <v>0</v>
      </c>
      <c r="Q114" s="16"/>
      <c r="R114" s="17">
        <v>500</v>
      </c>
      <c r="S114" s="16"/>
    </row>
    <row r="115" spans="1:19" hidden="1" x14ac:dyDescent="0.2">
      <c r="A115" s="10">
        <v>111</v>
      </c>
      <c r="B115" s="10" t="s">
        <v>146</v>
      </c>
      <c r="C115" s="10" t="s">
        <v>144</v>
      </c>
      <c r="D115" s="15"/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f t="shared" si="1"/>
        <v>0</v>
      </c>
      <c r="Q115" s="16"/>
      <c r="R115" s="17">
        <v>500</v>
      </c>
      <c r="S115" s="16"/>
    </row>
    <row r="116" spans="1:19" hidden="1" x14ac:dyDescent="0.2">
      <c r="A116" s="10">
        <v>112</v>
      </c>
      <c r="B116" s="10" t="s">
        <v>147</v>
      </c>
      <c r="C116" s="10" t="s">
        <v>144</v>
      </c>
      <c r="D116" s="18"/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f t="shared" si="1"/>
        <v>0</v>
      </c>
      <c r="Q116" s="19"/>
      <c r="R116" s="20">
        <v>500</v>
      </c>
      <c r="S116" s="19"/>
    </row>
    <row r="117" spans="1:19" hidden="1" x14ac:dyDescent="0.2">
      <c r="A117" s="10">
        <v>113</v>
      </c>
      <c r="B117" s="10" t="s">
        <v>148</v>
      </c>
      <c r="C117" s="10" t="s">
        <v>149</v>
      </c>
      <c r="D117" s="11">
        <v>1000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f t="shared" si="1"/>
        <v>0</v>
      </c>
      <c r="Q117" s="11">
        <f>SUM(P117:P120)</f>
        <v>0</v>
      </c>
      <c r="R117" s="22">
        <v>1000</v>
      </c>
      <c r="S117" s="11">
        <f>D117-Q117</f>
        <v>1000</v>
      </c>
    </row>
    <row r="118" spans="1:19" hidden="1" x14ac:dyDescent="0.2">
      <c r="A118" s="10">
        <v>114</v>
      </c>
      <c r="B118" s="10" t="s">
        <v>150</v>
      </c>
      <c r="C118" s="10" t="s">
        <v>149</v>
      </c>
      <c r="D118" s="15"/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f t="shared" si="1"/>
        <v>0</v>
      </c>
      <c r="Q118" s="15"/>
      <c r="R118" s="23">
        <v>1000</v>
      </c>
      <c r="S118" s="15"/>
    </row>
    <row r="119" spans="1:19" hidden="1" x14ac:dyDescent="0.2">
      <c r="A119" s="10">
        <v>115</v>
      </c>
      <c r="B119" s="10" t="s">
        <v>151</v>
      </c>
      <c r="C119" s="10" t="s">
        <v>149</v>
      </c>
      <c r="D119" s="15"/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f t="shared" si="1"/>
        <v>0</v>
      </c>
      <c r="Q119" s="15"/>
      <c r="R119" s="23">
        <v>1000</v>
      </c>
      <c r="S119" s="15"/>
    </row>
    <row r="120" spans="1:19" hidden="1" x14ac:dyDescent="0.2">
      <c r="A120" s="10">
        <v>116</v>
      </c>
      <c r="B120" s="10" t="s">
        <v>152</v>
      </c>
      <c r="C120" s="10" t="s">
        <v>149</v>
      </c>
      <c r="D120" s="18"/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f t="shared" si="1"/>
        <v>0</v>
      </c>
      <c r="Q120" s="18"/>
      <c r="R120" s="24">
        <v>1000</v>
      </c>
      <c r="S120" s="18"/>
    </row>
    <row r="121" spans="1:19" hidden="1" x14ac:dyDescent="0.2">
      <c r="A121" s="10">
        <v>117</v>
      </c>
      <c r="B121" s="10" t="s">
        <v>153</v>
      </c>
      <c r="C121" s="10" t="s">
        <v>154</v>
      </c>
      <c r="D121" s="11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f t="shared" si="1"/>
        <v>0</v>
      </c>
      <c r="Q121" s="13">
        <f>SUM(P121:P124)</f>
        <v>0</v>
      </c>
      <c r="R121" s="14">
        <v>0</v>
      </c>
      <c r="S121" s="13">
        <f>D121-Q121</f>
        <v>0</v>
      </c>
    </row>
    <row r="122" spans="1:19" hidden="1" x14ac:dyDescent="0.2">
      <c r="A122" s="10">
        <v>118</v>
      </c>
      <c r="B122" s="10" t="s">
        <v>155</v>
      </c>
      <c r="C122" s="10" t="s">
        <v>154</v>
      </c>
      <c r="D122" s="15"/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f t="shared" si="1"/>
        <v>0</v>
      </c>
      <c r="Q122" s="16"/>
      <c r="R122" s="17">
        <v>0</v>
      </c>
      <c r="S122" s="16"/>
    </row>
    <row r="123" spans="1:19" hidden="1" x14ac:dyDescent="0.2">
      <c r="A123" s="10">
        <v>119</v>
      </c>
      <c r="B123" s="10" t="s">
        <v>156</v>
      </c>
      <c r="C123" s="10" t="s">
        <v>154</v>
      </c>
      <c r="D123" s="15"/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f t="shared" si="1"/>
        <v>0</v>
      </c>
      <c r="Q123" s="16"/>
      <c r="R123" s="17">
        <v>0</v>
      </c>
      <c r="S123" s="16"/>
    </row>
    <row r="124" spans="1:19" hidden="1" x14ac:dyDescent="0.2">
      <c r="A124" s="10">
        <v>120</v>
      </c>
      <c r="B124" s="10" t="s">
        <v>157</v>
      </c>
      <c r="C124" s="10" t="s">
        <v>154</v>
      </c>
      <c r="D124" s="18"/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f t="shared" si="1"/>
        <v>0</v>
      </c>
      <c r="Q124" s="19"/>
      <c r="R124" s="20">
        <v>0</v>
      </c>
      <c r="S124" s="19"/>
    </row>
    <row r="125" spans="1:19" hidden="1" x14ac:dyDescent="0.2">
      <c r="A125" s="10">
        <v>121</v>
      </c>
      <c r="B125" s="10" t="s">
        <v>158</v>
      </c>
      <c r="C125" s="10" t="s">
        <v>159</v>
      </c>
      <c r="D125" s="11">
        <v>1200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f t="shared" si="1"/>
        <v>0</v>
      </c>
      <c r="Q125" s="11">
        <f>SUM(P125:P128)</f>
        <v>0</v>
      </c>
      <c r="R125" s="22">
        <v>1200</v>
      </c>
      <c r="S125" s="11">
        <f>D125-Q125</f>
        <v>1200</v>
      </c>
    </row>
    <row r="126" spans="1:19" hidden="1" x14ac:dyDescent="0.2">
      <c r="A126" s="10">
        <v>122</v>
      </c>
      <c r="B126" s="10" t="s">
        <v>160</v>
      </c>
      <c r="C126" s="10" t="s">
        <v>159</v>
      </c>
      <c r="D126" s="15"/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f t="shared" si="1"/>
        <v>0</v>
      </c>
      <c r="Q126" s="15"/>
      <c r="R126" s="23">
        <v>1200</v>
      </c>
      <c r="S126" s="15"/>
    </row>
    <row r="127" spans="1:19" hidden="1" x14ac:dyDescent="0.2">
      <c r="A127" s="10">
        <v>123</v>
      </c>
      <c r="B127" s="10" t="s">
        <v>161</v>
      </c>
      <c r="C127" s="10" t="s">
        <v>159</v>
      </c>
      <c r="D127" s="15"/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f t="shared" si="1"/>
        <v>0</v>
      </c>
      <c r="Q127" s="15"/>
      <c r="R127" s="23">
        <v>1200</v>
      </c>
      <c r="S127" s="15"/>
    </row>
    <row r="128" spans="1:19" hidden="1" x14ac:dyDescent="0.2">
      <c r="A128" s="10">
        <v>124</v>
      </c>
      <c r="B128" s="10" t="s">
        <v>162</v>
      </c>
      <c r="C128" s="10" t="s">
        <v>159</v>
      </c>
      <c r="D128" s="18"/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f t="shared" si="1"/>
        <v>0</v>
      </c>
      <c r="Q128" s="18"/>
      <c r="R128" s="24">
        <v>1200</v>
      </c>
      <c r="S128" s="18"/>
    </row>
    <row r="129" spans="1:19" hidden="1" x14ac:dyDescent="0.2">
      <c r="A129" s="10">
        <v>125</v>
      </c>
      <c r="B129" s="10" t="s">
        <v>163</v>
      </c>
      <c r="C129" s="10" t="s">
        <v>164</v>
      </c>
      <c r="D129" s="11">
        <v>5500</v>
      </c>
      <c r="E129" s="12">
        <v>636</v>
      </c>
      <c r="F129" s="12">
        <v>0</v>
      </c>
      <c r="G129" s="12">
        <v>0</v>
      </c>
      <c r="H129" s="12">
        <v>0</v>
      </c>
      <c r="I129" s="12">
        <v>0</v>
      </c>
      <c r="J129" s="12">
        <v>536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f t="shared" si="1"/>
        <v>1172</v>
      </c>
      <c r="Q129" s="13">
        <f>SUM(P129:P132)</f>
        <v>1578</v>
      </c>
      <c r="R129" s="14">
        <v>3922</v>
      </c>
      <c r="S129" s="13">
        <f>D129-Q129</f>
        <v>3922</v>
      </c>
    </row>
    <row r="130" spans="1:19" hidden="1" x14ac:dyDescent="0.2">
      <c r="A130" s="10">
        <v>126</v>
      </c>
      <c r="B130" s="10" t="s">
        <v>165</v>
      </c>
      <c r="C130" s="10" t="s">
        <v>164</v>
      </c>
      <c r="D130" s="15"/>
      <c r="E130" s="12">
        <v>0</v>
      </c>
      <c r="F130" s="12">
        <v>0</v>
      </c>
      <c r="G130" s="12">
        <v>0</v>
      </c>
      <c r="H130" s="12">
        <v>0</v>
      </c>
      <c r="I130" s="12">
        <v>382</v>
      </c>
      <c r="J130" s="12">
        <v>20</v>
      </c>
      <c r="K130" s="12">
        <v>4</v>
      </c>
      <c r="L130" s="12">
        <v>0</v>
      </c>
      <c r="M130" s="12">
        <v>0</v>
      </c>
      <c r="N130" s="12">
        <v>0</v>
      </c>
      <c r="O130" s="12">
        <v>0</v>
      </c>
      <c r="P130" s="12">
        <f t="shared" si="1"/>
        <v>406</v>
      </c>
      <c r="Q130" s="16"/>
      <c r="R130" s="17">
        <v>3922</v>
      </c>
      <c r="S130" s="16"/>
    </row>
    <row r="131" spans="1:19" hidden="1" x14ac:dyDescent="0.2">
      <c r="A131" s="10">
        <v>127</v>
      </c>
      <c r="B131" s="10" t="s">
        <v>166</v>
      </c>
      <c r="C131" s="10" t="s">
        <v>164</v>
      </c>
      <c r="D131" s="15"/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f t="shared" si="1"/>
        <v>0</v>
      </c>
      <c r="Q131" s="16"/>
      <c r="R131" s="17">
        <v>3922</v>
      </c>
      <c r="S131" s="16"/>
    </row>
    <row r="132" spans="1:19" hidden="1" x14ac:dyDescent="0.2">
      <c r="A132" s="10">
        <v>128</v>
      </c>
      <c r="B132" s="10" t="s">
        <v>167</v>
      </c>
      <c r="C132" s="10" t="s">
        <v>164</v>
      </c>
      <c r="D132" s="18"/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f t="shared" si="1"/>
        <v>0</v>
      </c>
      <c r="Q132" s="19"/>
      <c r="R132" s="20">
        <v>3922</v>
      </c>
      <c r="S132" s="19"/>
    </row>
    <row r="133" spans="1:19" hidden="1" x14ac:dyDescent="0.2">
      <c r="A133" s="10">
        <v>129</v>
      </c>
      <c r="B133" s="10" t="s">
        <v>168</v>
      </c>
      <c r="C133" s="10" t="s">
        <v>169</v>
      </c>
      <c r="D133" s="11">
        <v>3000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f t="shared" ref="P133:P196" si="2">SUM(E133:O133)</f>
        <v>0</v>
      </c>
      <c r="Q133" s="11">
        <f>SUM(P133:P136)</f>
        <v>149</v>
      </c>
      <c r="R133" s="22">
        <v>2851</v>
      </c>
      <c r="S133" s="11">
        <f>D133-Q133</f>
        <v>2851</v>
      </c>
    </row>
    <row r="134" spans="1:19" hidden="1" x14ac:dyDescent="0.2">
      <c r="A134" s="10">
        <v>130</v>
      </c>
      <c r="B134" s="10" t="s">
        <v>170</v>
      </c>
      <c r="C134" s="10" t="s">
        <v>169</v>
      </c>
      <c r="D134" s="15"/>
      <c r="E134" s="21">
        <v>0</v>
      </c>
      <c r="F134" s="21">
        <v>0</v>
      </c>
      <c r="G134" s="21">
        <v>0</v>
      </c>
      <c r="H134" s="21">
        <v>0</v>
      </c>
      <c r="I134" s="21">
        <v>7</v>
      </c>
      <c r="J134" s="21">
        <v>135</v>
      </c>
      <c r="K134" s="21">
        <v>7</v>
      </c>
      <c r="L134" s="21">
        <v>0</v>
      </c>
      <c r="M134" s="21">
        <v>0</v>
      </c>
      <c r="N134" s="21">
        <v>0</v>
      </c>
      <c r="O134" s="21">
        <v>0</v>
      </c>
      <c r="P134" s="21">
        <f t="shared" si="2"/>
        <v>149</v>
      </c>
      <c r="Q134" s="15"/>
      <c r="R134" s="23">
        <v>2851</v>
      </c>
      <c r="S134" s="15"/>
    </row>
    <row r="135" spans="1:19" hidden="1" x14ac:dyDescent="0.2">
      <c r="A135" s="10">
        <v>131</v>
      </c>
      <c r="B135" s="10" t="s">
        <v>171</v>
      </c>
      <c r="C135" s="10" t="s">
        <v>169</v>
      </c>
      <c r="D135" s="15"/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f t="shared" si="2"/>
        <v>0</v>
      </c>
      <c r="Q135" s="15"/>
      <c r="R135" s="23">
        <v>2851</v>
      </c>
      <c r="S135" s="15"/>
    </row>
    <row r="136" spans="1:19" hidden="1" x14ac:dyDescent="0.2">
      <c r="A136" s="10">
        <v>132</v>
      </c>
      <c r="B136" s="10" t="s">
        <v>172</v>
      </c>
      <c r="C136" s="10" t="s">
        <v>169</v>
      </c>
      <c r="D136" s="18"/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f t="shared" si="2"/>
        <v>0</v>
      </c>
      <c r="Q136" s="18"/>
      <c r="R136" s="24">
        <v>2851</v>
      </c>
      <c r="S136" s="18"/>
    </row>
    <row r="137" spans="1:19" hidden="1" x14ac:dyDescent="0.2">
      <c r="A137" s="10">
        <v>133</v>
      </c>
      <c r="B137" s="10" t="s">
        <v>173</v>
      </c>
      <c r="C137" s="10" t="s">
        <v>174</v>
      </c>
      <c r="D137" s="11">
        <v>1000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f t="shared" si="2"/>
        <v>0</v>
      </c>
      <c r="Q137" s="13">
        <f>SUM(P137:P148)</f>
        <v>0</v>
      </c>
      <c r="R137" s="14">
        <v>1000</v>
      </c>
      <c r="S137" s="13">
        <f>D137-Q137</f>
        <v>1000</v>
      </c>
    </row>
    <row r="138" spans="1:19" hidden="1" x14ac:dyDescent="0.2">
      <c r="A138" s="10">
        <v>134</v>
      </c>
      <c r="B138" s="10" t="s">
        <v>175</v>
      </c>
      <c r="C138" s="10" t="s">
        <v>174</v>
      </c>
      <c r="D138" s="15"/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f t="shared" si="2"/>
        <v>0</v>
      </c>
      <c r="Q138" s="16"/>
      <c r="R138" s="17">
        <v>1000</v>
      </c>
      <c r="S138" s="16"/>
    </row>
    <row r="139" spans="1:19" hidden="1" x14ac:dyDescent="0.2">
      <c r="A139" s="10">
        <v>135</v>
      </c>
      <c r="B139" s="10" t="s">
        <v>176</v>
      </c>
      <c r="C139" s="10" t="s">
        <v>174</v>
      </c>
      <c r="D139" s="15"/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f t="shared" si="2"/>
        <v>0</v>
      </c>
      <c r="Q139" s="16"/>
      <c r="R139" s="17">
        <v>1000</v>
      </c>
      <c r="S139" s="16"/>
    </row>
    <row r="140" spans="1:19" hidden="1" x14ac:dyDescent="0.2">
      <c r="A140" s="10">
        <v>136</v>
      </c>
      <c r="B140" s="10" t="s">
        <v>177</v>
      </c>
      <c r="C140" s="10" t="s">
        <v>174</v>
      </c>
      <c r="D140" s="15"/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f t="shared" si="2"/>
        <v>0</v>
      </c>
      <c r="Q140" s="16"/>
      <c r="R140" s="17">
        <v>1000</v>
      </c>
      <c r="S140" s="16"/>
    </row>
    <row r="141" spans="1:19" hidden="1" x14ac:dyDescent="0.2">
      <c r="A141" s="10">
        <v>137</v>
      </c>
      <c r="B141" s="10" t="s">
        <v>178</v>
      </c>
      <c r="C141" s="10" t="s">
        <v>179</v>
      </c>
      <c r="D141" s="15"/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f t="shared" si="2"/>
        <v>0</v>
      </c>
      <c r="Q141" s="16"/>
      <c r="R141" s="17">
        <v>1000</v>
      </c>
      <c r="S141" s="16"/>
    </row>
    <row r="142" spans="1:19" hidden="1" x14ac:dyDescent="0.2">
      <c r="A142" s="10">
        <v>138</v>
      </c>
      <c r="B142" s="10" t="s">
        <v>180</v>
      </c>
      <c r="C142" s="10" t="s">
        <v>179</v>
      </c>
      <c r="D142" s="15"/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f t="shared" si="2"/>
        <v>0</v>
      </c>
      <c r="Q142" s="16"/>
      <c r="R142" s="17">
        <v>1000</v>
      </c>
      <c r="S142" s="16"/>
    </row>
    <row r="143" spans="1:19" hidden="1" x14ac:dyDescent="0.2">
      <c r="A143" s="10">
        <v>139</v>
      </c>
      <c r="B143" s="10" t="s">
        <v>181</v>
      </c>
      <c r="C143" s="10" t="s">
        <v>179</v>
      </c>
      <c r="D143" s="15"/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f t="shared" si="2"/>
        <v>0</v>
      </c>
      <c r="Q143" s="16"/>
      <c r="R143" s="17">
        <v>1000</v>
      </c>
      <c r="S143" s="16"/>
    </row>
    <row r="144" spans="1:19" hidden="1" x14ac:dyDescent="0.2">
      <c r="A144" s="10">
        <v>140</v>
      </c>
      <c r="B144" s="10" t="s">
        <v>182</v>
      </c>
      <c r="C144" s="10" t="s">
        <v>179</v>
      </c>
      <c r="D144" s="15"/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f t="shared" si="2"/>
        <v>0</v>
      </c>
      <c r="Q144" s="16"/>
      <c r="R144" s="17">
        <v>1000</v>
      </c>
      <c r="S144" s="16"/>
    </row>
    <row r="145" spans="1:19" hidden="1" x14ac:dyDescent="0.2">
      <c r="A145" s="10">
        <v>141</v>
      </c>
      <c r="B145" s="10" t="s">
        <v>183</v>
      </c>
      <c r="C145" s="10" t="s">
        <v>184</v>
      </c>
      <c r="D145" s="15"/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f t="shared" si="2"/>
        <v>0</v>
      </c>
      <c r="Q145" s="16"/>
      <c r="R145" s="17">
        <v>1000</v>
      </c>
      <c r="S145" s="16"/>
    </row>
    <row r="146" spans="1:19" hidden="1" x14ac:dyDescent="0.2">
      <c r="A146" s="10">
        <v>142</v>
      </c>
      <c r="B146" s="10" t="s">
        <v>185</v>
      </c>
      <c r="C146" s="10" t="s">
        <v>184</v>
      </c>
      <c r="D146" s="15"/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f t="shared" si="2"/>
        <v>0</v>
      </c>
      <c r="Q146" s="16"/>
      <c r="R146" s="17">
        <v>1000</v>
      </c>
      <c r="S146" s="16"/>
    </row>
    <row r="147" spans="1:19" hidden="1" x14ac:dyDescent="0.2">
      <c r="A147" s="10">
        <v>143</v>
      </c>
      <c r="B147" s="10" t="s">
        <v>186</v>
      </c>
      <c r="C147" s="10" t="s">
        <v>184</v>
      </c>
      <c r="D147" s="15"/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f t="shared" si="2"/>
        <v>0</v>
      </c>
      <c r="Q147" s="16"/>
      <c r="R147" s="17">
        <v>1000</v>
      </c>
      <c r="S147" s="16"/>
    </row>
    <row r="148" spans="1:19" hidden="1" x14ac:dyDescent="0.2">
      <c r="A148" s="10">
        <v>144</v>
      </c>
      <c r="B148" s="10" t="s">
        <v>187</v>
      </c>
      <c r="C148" s="10" t="s">
        <v>184</v>
      </c>
      <c r="D148" s="18"/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f t="shared" si="2"/>
        <v>0</v>
      </c>
      <c r="Q148" s="19"/>
      <c r="R148" s="20">
        <v>1000</v>
      </c>
      <c r="S148" s="19"/>
    </row>
    <row r="149" spans="1:19" hidden="1" x14ac:dyDescent="0.2">
      <c r="A149" s="10">
        <v>145</v>
      </c>
      <c r="B149" s="10" t="s">
        <v>188</v>
      </c>
      <c r="C149" s="10" t="s">
        <v>189</v>
      </c>
      <c r="D149" s="11">
        <v>20000</v>
      </c>
      <c r="E149" s="21">
        <v>0</v>
      </c>
      <c r="F149" s="21">
        <v>411</v>
      </c>
      <c r="G149" s="21">
        <v>0</v>
      </c>
      <c r="H149" s="21">
        <v>0</v>
      </c>
      <c r="I149" s="21">
        <v>0</v>
      </c>
      <c r="J149" s="21">
        <v>1469</v>
      </c>
      <c r="K149" s="21">
        <v>0</v>
      </c>
      <c r="L149" s="21">
        <v>0</v>
      </c>
      <c r="M149" s="21">
        <v>394</v>
      </c>
      <c r="N149" s="21">
        <v>0</v>
      </c>
      <c r="O149" s="21">
        <v>0</v>
      </c>
      <c r="P149" s="21">
        <f t="shared" si="2"/>
        <v>2274</v>
      </c>
      <c r="Q149" s="11">
        <f>SUM(P149:P152)</f>
        <v>5451</v>
      </c>
      <c r="R149" s="22">
        <v>14549</v>
      </c>
      <c r="S149" s="11">
        <f>D149-Q149</f>
        <v>14549</v>
      </c>
    </row>
    <row r="150" spans="1:19" hidden="1" x14ac:dyDescent="0.2">
      <c r="A150" s="10">
        <v>146</v>
      </c>
      <c r="B150" s="10" t="s">
        <v>190</v>
      </c>
      <c r="C150" s="10" t="s">
        <v>189</v>
      </c>
      <c r="D150" s="15"/>
      <c r="E150" s="21">
        <v>0</v>
      </c>
      <c r="F150" s="21">
        <v>0</v>
      </c>
      <c r="G150" s="21">
        <v>0</v>
      </c>
      <c r="H150" s="21">
        <v>0</v>
      </c>
      <c r="I150" s="21">
        <v>793</v>
      </c>
      <c r="J150" s="21">
        <v>794</v>
      </c>
      <c r="K150" s="21">
        <v>1590</v>
      </c>
      <c r="L150" s="21">
        <v>0</v>
      </c>
      <c r="M150" s="21">
        <v>0</v>
      </c>
      <c r="N150" s="21">
        <v>0</v>
      </c>
      <c r="O150" s="21">
        <v>0</v>
      </c>
      <c r="P150" s="21">
        <f t="shared" si="2"/>
        <v>3177</v>
      </c>
      <c r="Q150" s="15"/>
      <c r="R150" s="23">
        <v>14549</v>
      </c>
      <c r="S150" s="15"/>
    </row>
    <row r="151" spans="1:19" hidden="1" x14ac:dyDescent="0.2">
      <c r="A151" s="10">
        <v>147</v>
      </c>
      <c r="B151" s="10" t="s">
        <v>191</v>
      </c>
      <c r="C151" s="10" t="s">
        <v>189</v>
      </c>
      <c r="D151" s="15"/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f t="shared" si="2"/>
        <v>0</v>
      </c>
      <c r="Q151" s="15"/>
      <c r="R151" s="23">
        <v>14549</v>
      </c>
      <c r="S151" s="15"/>
    </row>
    <row r="152" spans="1:19" hidden="1" x14ac:dyDescent="0.2">
      <c r="A152" s="10">
        <v>148</v>
      </c>
      <c r="B152" s="10" t="s">
        <v>192</v>
      </c>
      <c r="C152" s="10" t="s">
        <v>189</v>
      </c>
      <c r="D152" s="18"/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f t="shared" si="2"/>
        <v>0</v>
      </c>
      <c r="Q152" s="18"/>
      <c r="R152" s="24">
        <v>14549</v>
      </c>
      <c r="S152" s="18"/>
    </row>
    <row r="153" spans="1:19" hidden="1" x14ac:dyDescent="0.2">
      <c r="A153" s="10">
        <v>149</v>
      </c>
      <c r="B153" s="10" t="s">
        <v>193</v>
      </c>
      <c r="C153" s="10" t="s">
        <v>194</v>
      </c>
      <c r="D153" s="11">
        <v>3000</v>
      </c>
      <c r="E153" s="12">
        <v>279</v>
      </c>
      <c r="F153" s="12">
        <v>38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f t="shared" si="2"/>
        <v>317</v>
      </c>
      <c r="Q153" s="13">
        <f>SUM(P153:P156)</f>
        <v>1016</v>
      </c>
      <c r="R153" s="14">
        <v>1984</v>
      </c>
      <c r="S153" s="13">
        <f>D153-Q153</f>
        <v>1984</v>
      </c>
    </row>
    <row r="154" spans="1:19" hidden="1" x14ac:dyDescent="0.2">
      <c r="A154" s="10">
        <v>150</v>
      </c>
      <c r="B154" s="10" t="s">
        <v>195</v>
      </c>
      <c r="C154" s="10" t="s">
        <v>194</v>
      </c>
      <c r="D154" s="15"/>
      <c r="E154" s="12">
        <v>0</v>
      </c>
      <c r="F154" s="12">
        <v>0</v>
      </c>
      <c r="G154" s="12">
        <v>0</v>
      </c>
      <c r="H154" s="12">
        <v>0</v>
      </c>
      <c r="I154" s="12">
        <v>242</v>
      </c>
      <c r="J154" s="12">
        <v>336</v>
      </c>
      <c r="K154" s="12">
        <v>121</v>
      </c>
      <c r="L154" s="12">
        <v>0</v>
      </c>
      <c r="M154" s="12">
        <v>0</v>
      </c>
      <c r="N154" s="12">
        <v>0</v>
      </c>
      <c r="O154" s="12">
        <v>0</v>
      </c>
      <c r="P154" s="12">
        <f t="shared" si="2"/>
        <v>699</v>
      </c>
      <c r="Q154" s="16"/>
      <c r="R154" s="17">
        <v>1984</v>
      </c>
      <c r="S154" s="16"/>
    </row>
    <row r="155" spans="1:19" hidden="1" x14ac:dyDescent="0.2">
      <c r="A155" s="10">
        <v>151</v>
      </c>
      <c r="B155" s="10" t="s">
        <v>196</v>
      </c>
      <c r="C155" s="10" t="s">
        <v>194</v>
      </c>
      <c r="D155" s="15"/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f t="shared" si="2"/>
        <v>0</v>
      </c>
      <c r="Q155" s="16"/>
      <c r="R155" s="17">
        <v>1984</v>
      </c>
      <c r="S155" s="16"/>
    </row>
    <row r="156" spans="1:19" hidden="1" x14ac:dyDescent="0.2">
      <c r="A156" s="10">
        <v>152</v>
      </c>
      <c r="B156" s="10" t="s">
        <v>197</v>
      </c>
      <c r="C156" s="10" t="s">
        <v>194</v>
      </c>
      <c r="D156" s="18"/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f t="shared" si="2"/>
        <v>0</v>
      </c>
      <c r="Q156" s="19"/>
      <c r="R156" s="20">
        <v>1984</v>
      </c>
      <c r="S156" s="19"/>
    </row>
    <row r="157" spans="1:19" hidden="1" x14ac:dyDescent="0.2">
      <c r="A157" s="10">
        <v>153</v>
      </c>
      <c r="B157" s="10" t="s">
        <v>198</v>
      </c>
      <c r="C157" s="10" t="s">
        <v>199</v>
      </c>
      <c r="D157" s="11">
        <v>500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f t="shared" si="2"/>
        <v>0</v>
      </c>
      <c r="Q157" s="11">
        <f>SUM(P157:P160)</f>
        <v>400</v>
      </c>
      <c r="R157" s="22">
        <v>100</v>
      </c>
      <c r="S157" s="11">
        <f>D157-Q157</f>
        <v>100</v>
      </c>
    </row>
    <row r="158" spans="1:19" hidden="1" x14ac:dyDescent="0.2">
      <c r="A158" s="10">
        <v>154</v>
      </c>
      <c r="B158" s="10" t="s">
        <v>200</v>
      </c>
      <c r="C158" s="10" t="s">
        <v>199</v>
      </c>
      <c r="D158" s="15"/>
      <c r="E158" s="21">
        <v>0</v>
      </c>
      <c r="F158" s="21">
        <v>0</v>
      </c>
      <c r="G158" s="21">
        <v>0</v>
      </c>
      <c r="H158" s="21">
        <v>0</v>
      </c>
      <c r="I158" s="21">
        <v>400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f t="shared" si="2"/>
        <v>400</v>
      </c>
      <c r="Q158" s="15"/>
      <c r="R158" s="23">
        <v>100</v>
      </c>
      <c r="S158" s="15"/>
    </row>
    <row r="159" spans="1:19" hidden="1" x14ac:dyDescent="0.2">
      <c r="A159" s="10">
        <v>155</v>
      </c>
      <c r="B159" s="10" t="s">
        <v>201</v>
      </c>
      <c r="C159" s="10" t="s">
        <v>199</v>
      </c>
      <c r="D159" s="15"/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f t="shared" si="2"/>
        <v>0</v>
      </c>
      <c r="Q159" s="15"/>
      <c r="R159" s="23">
        <v>100</v>
      </c>
      <c r="S159" s="15"/>
    </row>
    <row r="160" spans="1:19" hidden="1" x14ac:dyDescent="0.2">
      <c r="A160" s="10">
        <v>156</v>
      </c>
      <c r="B160" s="10" t="s">
        <v>202</v>
      </c>
      <c r="C160" s="10" t="s">
        <v>199</v>
      </c>
      <c r="D160" s="18"/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f t="shared" si="2"/>
        <v>0</v>
      </c>
      <c r="Q160" s="18"/>
      <c r="R160" s="24">
        <v>100</v>
      </c>
      <c r="S160" s="18"/>
    </row>
    <row r="161" spans="1:19" hidden="1" x14ac:dyDescent="0.2">
      <c r="A161" s="10">
        <v>157</v>
      </c>
      <c r="B161" s="10" t="s">
        <v>203</v>
      </c>
      <c r="C161" s="10" t="s">
        <v>204</v>
      </c>
      <c r="D161" s="11">
        <v>1800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f t="shared" si="2"/>
        <v>0</v>
      </c>
      <c r="Q161" s="13">
        <f>SUM(P161:P164)</f>
        <v>0</v>
      </c>
      <c r="R161" s="14">
        <v>1800</v>
      </c>
      <c r="S161" s="13">
        <f>D161-Q161</f>
        <v>1800</v>
      </c>
    </row>
    <row r="162" spans="1:19" hidden="1" x14ac:dyDescent="0.2">
      <c r="A162" s="10">
        <v>158</v>
      </c>
      <c r="B162" s="10" t="s">
        <v>205</v>
      </c>
      <c r="C162" s="10" t="s">
        <v>204</v>
      </c>
      <c r="D162" s="15"/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f t="shared" si="2"/>
        <v>0</v>
      </c>
      <c r="Q162" s="16"/>
      <c r="R162" s="17">
        <v>1800</v>
      </c>
      <c r="S162" s="16"/>
    </row>
    <row r="163" spans="1:19" hidden="1" x14ac:dyDescent="0.2">
      <c r="A163" s="10">
        <v>159</v>
      </c>
      <c r="B163" s="10" t="s">
        <v>206</v>
      </c>
      <c r="C163" s="10" t="s">
        <v>204</v>
      </c>
      <c r="D163" s="15"/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f t="shared" si="2"/>
        <v>0</v>
      </c>
      <c r="Q163" s="16"/>
      <c r="R163" s="17">
        <v>1800</v>
      </c>
      <c r="S163" s="16"/>
    </row>
    <row r="164" spans="1:19" hidden="1" x14ac:dyDescent="0.2">
      <c r="A164" s="10">
        <v>160</v>
      </c>
      <c r="B164" s="10" t="s">
        <v>207</v>
      </c>
      <c r="C164" s="10" t="s">
        <v>204</v>
      </c>
      <c r="D164" s="18"/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f t="shared" si="2"/>
        <v>0</v>
      </c>
      <c r="Q164" s="19"/>
      <c r="R164" s="20">
        <v>1800</v>
      </c>
      <c r="S164" s="19"/>
    </row>
    <row r="165" spans="1:19" hidden="1" x14ac:dyDescent="0.2">
      <c r="A165" s="10">
        <v>161</v>
      </c>
      <c r="B165" s="10" t="s">
        <v>208</v>
      </c>
      <c r="C165" s="10" t="s">
        <v>209</v>
      </c>
      <c r="D165" s="11">
        <v>1000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f t="shared" si="2"/>
        <v>0</v>
      </c>
      <c r="Q165" s="11">
        <f>SUM(P165:P168)</f>
        <v>0</v>
      </c>
      <c r="R165" s="22">
        <v>1000</v>
      </c>
      <c r="S165" s="11">
        <f>D165-Q165</f>
        <v>1000</v>
      </c>
    </row>
    <row r="166" spans="1:19" hidden="1" x14ac:dyDescent="0.2">
      <c r="A166" s="10">
        <v>162</v>
      </c>
      <c r="B166" s="10" t="s">
        <v>210</v>
      </c>
      <c r="C166" s="10" t="s">
        <v>209</v>
      </c>
      <c r="D166" s="15"/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f t="shared" si="2"/>
        <v>0</v>
      </c>
      <c r="Q166" s="15"/>
      <c r="R166" s="23">
        <v>1000</v>
      </c>
      <c r="S166" s="15"/>
    </row>
    <row r="167" spans="1:19" hidden="1" x14ac:dyDescent="0.2">
      <c r="A167" s="10">
        <v>163</v>
      </c>
      <c r="B167" s="10" t="s">
        <v>211</v>
      </c>
      <c r="C167" s="10" t="s">
        <v>209</v>
      </c>
      <c r="D167" s="15"/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f t="shared" si="2"/>
        <v>0</v>
      </c>
      <c r="Q167" s="15"/>
      <c r="R167" s="23">
        <v>1000</v>
      </c>
      <c r="S167" s="15"/>
    </row>
    <row r="168" spans="1:19" hidden="1" x14ac:dyDescent="0.2">
      <c r="A168" s="10">
        <v>164</v>
      </c>
      <c r="B168" s="10" t="s">
        <v>212</v>
      </c>
      <c r="C168" s="10" t="s">
        <v>209</v>
      </c>
      <c r="D168" s="18"/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f t="shared" si="2"/>
        <v>0</v>
      </c>
      <c r="Q168" s="18"/>
      <c r="R168" s="24">
        <v>1000</v>
      </c>
      <c r="S168" s="18"/>
    </row>
    <row r="169" spans="1:19" hidden="1" x14ac:dyDescent="0.2">
      <c r="A169" s="10">
        <v>165</v>
      </c>
      <c r="B169" s="10" t="s">
        <v>213</v>
      </c>
      <c r="C169" s="10" t="s">
        <v>214</v>
      </c>
      <c r="D169" s="11">
        <v>2000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f t="shared" si="2"/>
        <v>0</v>
      </c>
      <c r="Q169" s="13">
        <f>SUM(P169:P172)</f>
        <v>0</v>
      </c>
      <c r="R169" s="14">
        <v>2000</v>
      </c>
      <c r="S169" s="13">
        <f>D169-Q169</f>
        <v>2000</v>
      </c>
    </row>
    <row r="170" spans="1:19" hidden="1" x14ac:dyDescent="0.2">
      <c r="A170" s="10">
        <v>166</v>
      </c>
      <c r="B170" s="10" t="s">
        <v>215</v>
      </c>
      <c r="C170" s="10" t="s">
        <v>214</v>
      </c>
      <c r="D170" s="15"/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f t="shared" si="2"/>
        <v>0</v>
      </c>
      <c r="Q170" s="16"/>
      <c r="R170" s="17">
        <v>2000</v>
      </c>
      <c r="S170" s="16"/>
    </row>
    <row r="171" spans="1:19" hidden="1" x14ac:dyDescent="0.2">
      <c r="A171" s="10">
        <v>167</v>
      </c>
      <c r="B171" s="10" t="s">
        <v>216</v>
      </c>
      <c r="C171" s="10" t="s">
        <v>214</v>
      </c>
      <c r="D171" s="15"/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f t="shared" si="2"/>
        <v>0</v>
      </c>
      <c r="Q171" s="16"/>
      <c r="R171" s="17">
        <v>2000</v>
      </c>
      <c r="S171" s="16"/>
    </row>
    <row r="172" spans="1:19" hidden="1" x14ac:dyDescent="0.2">
      <c r="A172" s="10">
        <v>168</v>
      </c>
      <c r="B172" s="10" t="s">
        <v>217</v>
      </c>
      <c r="C172" s="10" t="s">
        <v>214</v>
      </c>
      <c r="D172" s="18"/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f t="shared" si="2"/>
        <v>0</v>
      </c>
      <c r="Q172" s="19"/>
      <c r="R172" s="20">
        <v>2000</v>
      </c>
      <c r="S172" s="19"/>
    </row>
    <row r="173" spans="1:19" hidden="1" x14ac:dyDescent="0.2">
      <c r="A173" s="10">
        <v>169</v>
      </c>
      <c r="B173" s="10" t="s">
        <v>218</v>
      </c>
      <c r="C173" s="10" t="s">
        <v>219</v>
      </c>
      <c r="D173" s="11">
        <v>2000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606</v>
      </c>
      <c r="N173" s="21">
        <v>0</v>
      </c>
      <c r="O173" s="21">
        <v>0</v>
      </c>
      <c r="P173" s="21">
        <f t="shared" si="2"/>
        <v>606</v>
      </c>
      <c r="Q173" s="11">
        <f>SUM(P173:P176)</f>
        <v>606</v>
      </c>
      <c r="R173" s="22">
        <v>1394</v>
      </c>
      <c r="S173" s="11">
        <f>D173-Q173</f>
        <v>1394</v>
      </c>
    </row>
    <row r="174" spans="1:19" hidden="1" x14ac:dyDescent="0.2">
      <c r="A174" s="10">
        <v>170</v>
      </c>
      <c r="B174" s="10" t="s">
        <v>220</v>
      </c>
      <c r="C174" s="10" t="s">
        <v>219</v>
      </c>
      <c r="D174" s="15"/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f t="shared" si="2"/>
        <v>0</v>
      </c>
      <c r="Q174" s="15"/>
      <c r="R174" s="23">
        <v>1394</v>
      </c>
      <c r="S174" s="15"/>
    </row>
    <row r="175" spans="1:19" hidden="1" x14ac:dyDescent="0.2">
      <c r="A175" s="10">
        <v>171</v>
      </c>
      <c r="B175" s="10" t="s">
        <v>221</v>
      </c>
      <c r="C175" s="10" t="s">
        <v>219</v>
      </c>
      <c r="D175" s="15"/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f t="shared" si="2"/>
        <v>0</v>
      </c>
      <c r="Q175" s="15"/>
      <c r="R175" s="23">
        <v>1394</v>
      </c>
      <c r="S175" s="15"/>
    </row>
    <row r="176" spans="1:19" hidden="1" x14ac:dyDescent="0.2">
      <c r="A176" s="10">
        <v>172</v>
      </c>
      <c r="B176" s="10" t="s">
        <v>222</v>
      </c>
      <c r="C176" s="10" t="s">
        <v>219</v>
      </c>
      <c r="D176" s="18"/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f t="shared" si="2"/>
        <v>0</v>
      </c>
      <c r="Q176" s="18"/>
      <c r="R176" s="24">
        <v>1394</v>
      </c>
      <c r="S176" s="18"/>
    </row>
    <row r="177" spans="1:19" hidden="1" x14ac:dyDescent="0.2">
      <c r="A177" s="10">
        <v>173</v>
      </c>
      <c r="B177" s="10" t="s">
        <v>223</v>
      </c>
      <c r="C177" s="10" t="s">
        <v>224</v>
      </c>
      <c r="D177" s="11">
        <v>8000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162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f t="shared" si="2"/>
        <v>162</v>
      </c>
      <c r="Q177" s="13">
        <f>SUM(P177:P180)</f>
        <v>1629</v>
      </c>
      <c r="R177" s="14">
        <v>6371</v>
      </c>
      <c r="S177" s="13">
        <f>D177-Q177</f>
        <v>6371</v>
      </c>
    </row>
    <row r="178" spans="1:19" hidden="1" x14ac:dyDescent="0.2">
      <c r="A178" s="10">
        <v>174</v>
      </c>
      <c r="B178" s="10" t="s">
        <v>225</v>
      </c>
      <c r="C178" s="10" t="s">
        <v>224</v>
      </c>
      <c r="D178" s="15"/>
      <c r="E178" s="12">
        <v>0</v>
      </c>
      <c r="F178" s="12">
        <v>0</v>
      </c>
      <c r="G178" s="12">
        <v>0</v>
      </c>
      <c r="H178" s="12">
        <v>0</v>
      </c>
      <c r="I178" s="12">
        <v>307</v>
      </c>
      <c r="J178" s="12">
        <v>503</v>
      </c>
      <c r="K178" s="12">
        <v>171</v>
      </c>
      <c r="L178" s="12">
        <v>0</v>
      </c>
      <c r="M178" s="12">
        <v>0</v>
      </c>
      <c r="N178" s="12">
        <v>0</v>
      </c>
      <c r="O178" s="12">
        <v>0</v>
      </c>
      <c r="P178" s="12">
        <f t="shared" si="2"/>
        <v>981</v>
      </c>
      <c r="Q178" s="16"/>
      <c r="R178" s="17">
        <v>6371</v>
      </c>
      <c r="S178" s="16"/>
    </row>
    <row r="179" spans="1:19" hidden="1" x14ac:dyDescent="0.2">
      <c r="A179" s="10">
        <v>175</v>
      </c>
      <c r="B179" s="10" t="s">
        <v>226</v>
      </c>
      <c r="C179" s="10" t="s">
        <v>224</v>
      </c>
      <c r="D179" s="15"/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486</v>
      </c>
      <c r="L179" s="12">
        <v>0</v>
      </c>
      <c r="M179" s="12">
        <v>0</v>
      </c>
      <c r="N179" s="12">
        <v>0</v>
      </c>
      <c r="O179" s="12">
        <v>0</v>
      </c>
      <c r="P179" s="12">
        <f t="shared" si="2"/>
        <v>486</v>
      </c>
      <c r="Q179" s="16"/>
      <c r="R179" s="17">
        <v>6371</v>
      </c>
      <c r="S179" s="16"/>
    </row>
    <row r="180" spans="1:19" hidden="1" x14ac:dyDescent="0.2">
      <c r="A180" s="10">
        <v>176</v>
      </c>
      <c r="B180" s="10" t="s">
        <v>227</v>
      </c>
      <c r="C180" s="10" t="s">
        <v>224</v>
      </c>
      <c r="D180" s="18"/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f t="shared" si="2"/>
        <v>0</v>
      </c>
      <c r="Q180" s="19"/>
      <c r="R180" s="20">
        <v>6371</v>
      </c>
      <c r="S180" s="19"/>
    </row>
    <row r="181" spans="1:19" hidden="1" x14ac:dyDescent="0.2">
      <c r="A181" s="10">
        <v>177</v>
      </c>
      <c r="B181" s="10" t="s">
        <v>228</v>
      </c>
      <c r="C181" s="10" t="s">
        <v>229</v>
      </c>
      <c r="D181" s="1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f t="shared" si="2"/>
        <v>0</v>
      </c>
      <c r="Q181" s="11">
        <f>SUM(P181:P184)</f>
        <v>0</v>
      </c>
      <c r="R181" s="22">
        <v>0</v>
      </c>
      <c r="S181" s="11">
        <f>D181-Q181</f>
        <v>0</v>
      </c>
    </row>
    <row r="182" spans="1:19" hidden="1" x14ac:dyDescent="0.2">
      <c r="A182" s="10">
        <v>178</v>
      </c>
      <c r="B182" s="10" t="s">
        <v>230</v>
      </c>
      <c r="C182" s="10" t="s">
        <v>229</v>
      </c>
      <c r="D182" s="15"/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f t="shared" si="2"/>
        <v>0</v>
      </c>
      <c r="Q182" s="15"/>
      <c r="R182" s="23">
        <v>0</v>
      </c>
      <c r="S182" s="15"/>
    </row>
    <row r="183" spans="1:19" hidden="1" x14ac:dyDescent="0.2">
      <c r="A183" s="10">
        <v>179</v>
      </c>
      <c r="B183" s="10" t="s">
        <v>231</v>
      </c>
      <c r="C183" s="10" t="s">
        <v>229</v>
      </c>
      <c r="D183" s="15"/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f t="shared" si="2"/>
        <v>0</v>
      </c>
      <c r="Q183" s="15"/>
      <c r="R183" s="23">
        <v>0</v>
      </c>
      <c r="S183" s="15"/>
    </row>
    <row r="184" spans="1:19" hidden="1" x14ac:dyDescent="0.2">
      <c r="A184" s="10">
        <v>180</v>
      </c>
      <c r="B184" s="10" t="s">
        <v>232</v>
      </c>
      <c r="C184" s="10" t="s">
        <v>229</v>
      </c>
      <c r="D184" s="18"/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f t="shared" si="2"/>
        <v>0</v>
      </c>
      <c r="Q184" s="18"/>
      <c r="R184" s="24">
        <v>0</v>
      </c>
      <c r="S184" s="18"/>
    </row>
    <row r="185" spans="1:19" hidden="1" x14ac:dyDescent="0.2">
      <c r="A185" s="10">
        <v>181</v>
      </c>
      <c r="B185" s="10" t="s">
        <v>233</v>
      </c>
      <c r="C185" s="10" t="s">
        <v>234</v>
      </c>
      <c r="D185" s="11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f t="shared" si="2"/>
        <v>0</v>
      </c>
      <c r="Q185" s="13">
        <f>SUM(P185:P188)</f>
        <v>0</v>
      </c>
      <c r="R185" s="14">
        <v>0</v>
      </c>
      <c r="S185" s="13">
        <f>D185-Q185</f>
        <v>0</v>
      </c>
    </row>
    <row r="186" spans="1:19" hidden="1" x14ac:dyDescent="0.2">
      <c r="A186" s="10">
        <v>182</v>
      </c>
      <c r="B186" s="10" t="s">
        <v>235</v>
      </c>
      <c r="C186" s="10" t="s">
        <v>234</v>
      </c>
      <c r="D186" s="15"/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f t="shared" si="2"/>
        <v>0</v>
      </c>
      <c r="Q186" s="16"/>
      <c r="R186" s="17">
        <v>0</v>
      </c>
      <c r="S186" s="16"/>
    </row>
    <row r="187" spans="1:19" hidden="1" x14ac:dyDescent="0.2">
      <c r="A187" s="10">
        <v>183</v>
      </c>
      <c r="B187" s="10" t="s">
        <v>236</v>
      </c>
      <c r="C187" s="10" t="s">
        <v>234</v>
      </c>
      <c r="D187" s="15"/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f t="shared" si="2"/>
        <v>0</v>
      </c>
      <c r="Q187" s="16"/>
      <c r="R187" s="17">
        <v>0</v>
      </c>
      <c r="S187" s="16"/>
    </row>
    <row r="188" spans="1:19" hidden="1" x14ac:dyDescent="0.2">
      <c r="A188" s="10">
        <v>184</v>
      </c>
      <c r="B188" s="10" t="s">
        <v>237</v>
      </c>
      <c r="C188" s="10" t="s">
        <v>234</v>
      </c>
      <c r="D188" s="18"/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f t="shared" si="2"/>
        <v>0</v>
      </c>
      <c r="Q188" s="19"/>
      <c r="R188" s="20">
        <v>0</v>
      </c>
      <c r="S188" s="19"/>
    </row>
    <row r="189" spans="1:19" hidden="1" x14ac:dyDescent="0.2">
      <c r="A189" s="10">
        <v>185</v>
      </c>
      <c r="B189" s="10" t="s">
        <v>238</v>
      </c>
      <c r="C189" s="10" t="s">
        <v>239</v>
      </c>
      <c r="D189" s="1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-1157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f t="shared" si="2"/>
        <v>-1157</v>
      </c>
      <c r="Q189" s="11">
        <f>SUM(P189:P192)</f>
        <v>-1157</v>
      </c>
      <c r="R189" s="22">
        <v>1157</v>
      </c>
      <c r="S189" s="11">
        <f>D189-Q189</f>
        <v>1157</v>
      </c>
    </row>
    <row r="190" spans="1:19" hidden="1" x14ac:dyDescent="0.2">
      <c r="A190" s="10">
        <v>186</v>
      </c>
      <c r="B190" s="10" t="s">
        <v>240</v>
      </c>
      <c r="C190" s="10" t="s">
        <v>239</v>
      </c>
      <c r="D190" s="15"/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f t="shared" si="2"/>
        <v>0</v>
      </c>
      <c r="Q190" s="15"/>
      <c r="R190" s="23">
        <v>1157</v>
      </c>
      <c r="S190" s="15"/>
    </row>
    <row r="191" spans="1:19" hidden="1" x14ac:dyDescent="0.2">
      <c r="A191" s="10">
        <v>187</v>
      </c>
      <c r="B191" s="10" t="s">
        <v>241</v>
      </c>
      <c r="C191" s="10" t="s">
        <v>239</v>
      </c>
      <c r="D191" s="15"/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f t="shared" si="2"/>
        <v>0</v>
      </c>
      <c r="Q191" s="15"/>
      <c r="R191" s="23">
        <v>1157</v>
      </c>
      <c r="S191" s="15"/>
    </row>
    <row r="192" spans="1:19" hidden="1" x14ac:dyDescent="0.2">
      <c r="A192" s="10">
        <v>188</v>
      </c>
      <c r="B192" s="10" t="s">
        <v>242</v>
      </c>
      <c r="C192" s="10" t="s">
        <v>239</v>
      </c>
      <c r="D192" s="18"/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f t="shared" si="2"/>
        <v>0</v>
      </c>
      <c r="Q192" s="18"/>
      <c r="R192" s="24">
        <v>1157</v>
      </c>
      <c r="S192" s="18"/>
    </row>
    <row r="193" spans="1:19" hidden="1" x14ac:dyDescent="0.2">
      <c r="A193" s="10">
        <v>189</v>
      </c>
      <c r="B193" s="10" t="s">
        <v>243</v>
      </c>
      <c r="C193" s="10" t="s">
        <v>244</v>
      </c>
      <c r="D193" s="11">
        <v>5000</v>
      </c>
      <c r="E193" s="12">
        <v>333</v>
      </c>
      <c r="F193" s="12">
        <v>0</v>
      </c>
      <c r="G193" s="12">
        <v>0</v>
      </c>
      <c r="H193" s="12">
        <v>0</v>
      </c>
      <c r="I193" s="12">
        <v>51</v>
      </c>
      <c r="J193" s="12">
        <v>12</v>
      </c>
      <c r="K193" s="12">
        <v>0</v>
      </c>
      <c r="L193" s="12">
        <v>11</v>
      </c>
      <c r="M193" s="12">
        <v>0</v>
      </c>
      <c r="N193" s="12">
        <v>0</v>
      </c>
      <c r="O193" s="12">
        <v>0</v>
      </c>
      <c r="P193" s="12">
        <f t="shared" si="2"/>
        <v>407</v>
      </c>
      <c r="Q193" s="13">
        <f>SUM(P193:P196)</f>
        <v>416</v>
      </c>
      <c r="R193" s="14">
        <v>4584</v>
      </c>
      <c r="S193" s="13">
        <f>D193-Q193</f>
        <v>4584</v>
      </c>
    </row>
    <row r="194" spans="1:19" hidden="1" x14ac:dyDescent="0.2">
      <c r="A194" s="10">
        <v>190</v>
      </c>
      <c r="B194" s="10" t="s">
        <v>245</v>
      </c>
      <c r="C194" s="10" t="s">
        <v>244</v>
      </c>
      <c r="D194" s="15"/>
      <c r="E194" s="12">
        <v>0</v>
      </c>
      <c r="F194" s="12">
        <v>0</v>
      </c>
      <c r="G194" s="12">
        <v>0</v>
      </c>
      <c r="H194" s="12">
        <v>0</v>
      </c>
      <c r="I194" s="12">
        <v>9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f t="shared" si="2"/>
        <v>9</v>
      </c>
      <c r="Q194" s="16"/>
      <c r="R194" s="17">
        <v>4584</v>
      </c>
      <c r="S194" s="16"/>
    </row>
    <row r="195" spans="1:19" hidden="1" x14ac:dyDescent="0.2">
      <c r="A195" s="10">
        <v>191</v>
      </c>
      <c r="B195" s="10" t="s">
        <v>246</v>
      </c>
      <c r="C195" s="10" t="s">
        <v>244</v>
      </c>
      <c r="D195" s="15"/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f t="shared" si="2"/>
        <v>0</v>
      </c>
      <c r="Q195" s="16"/>
      <c r="R195" s="17">
        <v>4584</v>
      </c>
      <c r="S195" s="16"/>
    </row>
    <row r="196" spans="1:19" hidden="1" x14ac:dyDescent="0.2">
      <c r="A196" s="10">
        <v>192</v>
      </c>
      <c r="B196" s="10" t="s">
        <v>247</v>
      </c>
      <c r="C196" s="10" t="s">
        <v>244</v>
      </c>
      <c r="D196" s="18"/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f t="shared" si="2"/>
        <v>0</v>
      </c>
      <c r="Q196" s="19"/>
      <c r="R196" s="20">
        <v>4584</v>
      </c>
      <c r="S196" s="19"/>
    </row>
    <row r="197" spans="1:19" hidden="1" x14ac:dyDescent="0.2">
      <c r="A197" s="10">
        <v>193</v>
      </c>
      <c r="B197" s="10" t="s">
        <v>248</v>
      </c>
      <c r="C197" s="10" t="s">
        <v>249</v>
      </c>
      <c r="D197" s="11">
        <v>24000</v>
      </c>
      <c r="E197" s="21">
        <v>2583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f t="shared" ref="P197:P204" si="3">SUM(E197:O197)</f>
        <v>2583</v>
      </c>
      <c r="Q197" s="11">
        <f>SUM(P197:P200)</f>
        <v>2583</v>
      </c>
      <c r="R197" s="22">
        <v>21417</v>
      </c>
      <c r="S197" s="11">
        <f>D197-Q197</f>
        <v>21417</v>
      </c>
    </row>
    <row r="198" spans="1:19" hidden="1" x14ac:dyDescent="0.2">
      <c r="A198" s="10">
        <v>194</v>
      </c>
      <c r="B198" s="10" t="s">
        <v>250</v>
      </c>
      <c r="C198" s="10" t="s">
        <v>249</v>
      </c>
      <c r="D198" s="15"/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f t="shared" si="3"/>
        <v>0</v>
      </c>
      <c r="Q198" s="15"/>
      <c r="R198" s="23">
        <v>21417</v>
      </c>
      <c r="S198" s="15"/>
    </row>
    <row r="199" spans="1:19" hidden="1" x14ac:dyDescent="0.2">
      <c r="A199" s="10">
        <v>195</v>
      </c>
      <c r="B199" s="10" t="s">
        <v>251</v>
      </c>
      <c r="C199" s="10" t="s">
        <v>249</v>
      </c>
      <c r="D199" s="15"/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f t="shared" si="3"/>
        <v>0</v>
      </c>
      <c r="Q199" s="15"/>
      <c r="R199" s="23">
        <v>21417</v>
      </c>
      <c r="S199" s="15"/>
    </row>
    <row r="200" spans="1:19" hidden="1" x14ac:dyDescent="0.2">
      <c r="A200" s="10">
        <v>196</v>
      </c>
      <c r="B200" s="10" t="s">
        <v>252</v>
      </c>
      <c r="C200" s="10" t="s">
        <v>249</v>
      </c>
      <c r="D200" s="18"/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f t="shared" si="3"/>
        <v>0</v>
      </c>
      <c r="Q200" s="18"/>
      <c r="R200" s="24">
        <v>21417</v>
      </c>
      <c r="S200" s="18"/>
    </row>
    <row r="201" spans="1:19" hidden="1" x14ac:dyDescent="0.2">
      <c r="A201" s="10">
        <v>197</v>
      </c>
      <c r="B201" s="10" t="s">
        <v>253</v>
      </c>
      <c r="C201" s="10" t="s">
        <v>254</v>
      </c>
      <c r="D201" s="11">
        <v>3000</v>
      </c>
      <c r="E201" s="12">
        <v>103</v>
      </c>
      <c r="F201" s="12">
        <v>370</v>
      </c>
      <c r="G201" s="12">
        <v>0</v>
      </c>
      <c r="H201" s="12">
        <v>0</v>
      </c>
      <c r="I201" s="12">
        <v>1</v>
      </c>
      <c r="J201" s="12">
        <v>57</v>
      </c>
      <c r="K201" s="12">
        <v>20</v>
      </c>
      <c r="L201" s="12">
        <v>20</v>
      </c>
      <c r="M201" s="12">
        <v>498</v>
      </c>
      <c r="N201" s="12">
        <v>0</v>
      </c>
      <c r="O201" s="12">
        <v>0</v>
      </c>
      <c r="P201" s="12">
        <f t="shared" si="3"/>
        <v>1069</v>
      </c>
      <c r="Q201" s="13">
        <f>SUM(P201:P204)</f>
        <v>1069</v>
      </c>
      <c r="R201" s="14">
        <v>1931</v>
      </c>
      <c r="S201" s="13">
        <f>D201-Q201</f>
        <v>1931</v>
      </c>
    </row>
    <row r="202" spans="1:19" hidden="1" x14ac:dyDescent="0.2">
      <c r="A202" s="10">
        <v>198</v>
      </c>
      <c r="B202" s="10" t="s">
        <v>255</v>
      </c>
      <c r="C202" s="10" t="s">
        <v>254</v>
      </c>
      <c r="D202" s="15"/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f t="shared" si="3"/>
        <v>0</v>
      </c>
      <c r="Q202" s="16"/>
      <c r="R202" s="17">
        <v>1931</v>
      </c>
      <c r="S202" s="16"/>
    </row>
    <row r="203" spans="1:19" hidden="1" x14ac:dyDescent="0.2">
      <c r="A203" s="10">
        <v>199</v>
      </c>
      <c r="B203" s="10" t="s">
        <v>256</v>
      </c>
      <c r="C203" s="10" t="s">
        <v>254</v>
      </c>
      <c r="D203" s="15"/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f t="shared" si="3"/>
        <v>0</v>
      </c>
      <c r="Q203" s="16"/>
      <c r="R203" s="17">
        <v>1931</v>
      </c>
      <c r="S203" s="16"/>
    </row>
    <row r="204" spans="1:19" hidden="1" x14ac:dyDescent="0.2">
      <c r="A204" s="10">
        <v>200</v>
      </c>
      <c r="B204" s="10" t="s">
        <v>257</v>
      </c>
      <c r="C204" s="10" t="s">
        <v>254</v>
      </c>
      <c r="D204" s="18"/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f t="shared" si="3"/>
        <v>0</v>
      </c>
      <c r="Q204" s="19"/>
      <c r="R204" s="20">
        <v>1931</v>
      </c>
      <c r="S204" s="19"/>
    </row>
    <row r="205" spans="1:19" s="26" customFormat="1" ht="15" hidden="1" x14ac:dyDescent="0.25">
      <c r="A205" s="3" t="s">
        <v>258</v>
      </c>
      <c r="B205" s="3"/>
      <c r="C205" s="3"/>
      <c r="D205" s="25">
        <f>SUM(D5:D204)</f>
        <v>1128053</v>
      </c>
      <c r="E205" s="25">
        <f>SUM(E5:E204)</f>
        <v>64401</v>
      </c>
      <c r="F205" s="25">
        <f>SUM(F5:F204)</f>
        <v>4346</v>
      </c>
      <c r="G205" s="25">
        <f>SUM(G5:G204)</f>
        <v>18335</v>
      </c>
      <c r="H205" s="25">
        <f>SUM(H5:H204)</f>
        <v>28</v>
      </c>
      <c r="I205" s="25">
        <f>SUM(I5:I204)</f>
        <v>37715</v>
      </c>
      <c r="J205" s="25">
        <f>SUM(J5:J204)</f>
        <v>25588</v>
      </c>
      <c r="K205" s="25">
        <f>SUM(K5:K204)</f>
        <v>3557</v>
      </c>
      <c r="L205" s="25">
        <f>SUM(L5:L204)</f>
        <v>13140</v>
      </c>
      <c r="M205" s="25">
        <f>SUM(M5:M204)</f>
        <v>3384</v>
      </c>
      <c r="N205" s="25">
        <f>SUM(N5:N204)</f>
        <v>7963</v>
      </c>
      <c r="O205" s="25">
        <f>SUM(O5:O204)</f>
        <v>85</v>
      </c>
      <c r="P205" s="25">
        <f>SUM(P5:P204)</f>
        <v>178542</v>
      </c>
      <c r="Q205" s="25">
        <f>SUM(Q5:Q204)</f>
        <v>178542</v>
      </c>
      <c r="R205" s="25"/>
      <c r="S205" s="25">
        <f>D205-(SUM(E205:O205))</f>
        <v>949511</v>
      </c>
    </row>
    <row r="207" spans="1:19" x14ac:dyDescent="0.2">
      <c r="B207" s="27">
        <v>1201</v>
      </c>
      <c r="C207" s="28"/>
      <c r="D207" s="28"/>
      <c r="E207" s="29">
        <f>E5+E9+E13+E17+E21+E25+E29+E33+E37+E41+E45+E49+E53+E57+E61+E65+E69+E73+E77+E81+E85+E89+E93+E97+E101+E105+E109+E113+E117+E121+E125+E129+E133+E137+E141+E145+E149+E153+E157+E161+E165+E169+E173+E177+E181+E185+E189+E193+E197+E201</f>
        <v>60595</v>
      </c>
      <c r="F207" s="29">
        <f>F5+F9+F13+F17+F21+F25+F29+F33+F37+F41+F45+F49+F53+F57+F61+F65+F69+F73+F77+F81+F85+F89+F93+F97+F101+F105+F109+F113+F117+F121+F125+F129+F133+F137+F141+F145+F149+F153+F157+F161+F165+F169+F173+F177+F181+F185+F189+F193+F197+F201</f>
        <v>3342</v>
      </c>
      <c r="G207" s="29">
        <f>G5+G9+G13+G17+G21+G25+G29+G33+G37+G41+G45+G49+G53+G57+G61+G65+G69+G73+G77+G81+G85+G89+G93+G97+G101+G105+G109+G113+G117+G121+G125+G129+G133+G137+G141+G145+G149+G153+G157+G161+G165+G169+G173+G177+G181+G185+G189+G193+G197+G201</f>
        <v>15602</v>
      </c>
      <c r="H207" s="29">
        <f>H5+H9+H13+H17+H21+H25+H29+H33+H37+H41+H45+H49+H53+H57+H61+H65+H69+H73+H77+H81+H85+H89+H93+H97+H101+H105+H109+H113+H117+H121+H125+H129+H133+H137+H141+H145+H149+H153+H157+H161+H165+H169+H173+H177+H181+H185+H189+H193+H197+H201</f>
        <v>0</v>
      </c>
      <c r="I207" s="29">
        <f>I5+I9+I13+I17+I21+I25+I29+I33+I37+I41+I45+I49+I53+I57+I61+I65+I69+I73+I77+I81+I85+I89+I93+I97+I101+I105+I109+I113+I117+I121+I125+I129+I133+I137+I141+I145+I149+I153+I157+I161+I165+I169+I173+I177+I181+I185+I189+I193+I197+I201</f>
        <v>19108</v>
      </c>
      <c r="J207" s="29">
        <f>J5+J9+J13+J17+J21+J25+J29+J33+J37+J41+J45+J49+J53+J57+J61+J65+J69+J73+J77+J81+J85+J89+J93+J97+J101+J105+J109+J113+J117+J121+J125+J129+J133+J137+J141+J145+J149+J153+J157+J161+J165+J169+J173+J177+J181+J185+J189+J193+J197+J201</f>
        <v>21599</v>
      </c>
      <c r="K207" s="29">
        <f>K5+K9+K13+K17+K21+K25+K29+K33+K37+K41+K45+K49+K53+K57+K61+K65+K69+K73+K77+K81+K85+K89+K93+K97+K101+K105+K109+K113+K117+K121+K125+K129+K133+K137+K141+K145+K149+K153+K157+K161+K165+K169+K173+K177+K181+K185+K189+K193+K197+K201</f>
        <v>68</v>
      </c>
      <c r="L207" s="29">
        <f>L5+L9+L13+L17+L21+L25+L29+L33+L37+L41+L45+L49+L53+L57+L61+L65+L69+L73+L77+L81+L85+L89+L93+L97+L101+L105+L109+L113+L117+L121+L125+L129+L133+L137+L141+L145+L149+L153+L157+L161+L165+L169+L173+L177+L181+L185+L189+L193+L197+L201</f>
        <v>13033</v>
      </c>
      <c r="M207" s="29">
        <f>M5+M9+M13+M17+M21+M25+M29+M33+M37+M41+M45+M49+M53+M57+M61+M65+M69+M73+M77+M81+M85+M89+M93+M97+M101+M105+M109+M113+M117+M121+M125+M129+M133+M137+M141+M145+M149+M153+M157+M161+M165+M169+M173+M177+M181+M185+M189+M193+M197+M201</f>
        <v>3210</v>
      </c>
      <c r="N207" s="29">
        <f>N5+N9+N13+N17+N21+N25+N29+N33+N37+N41+N45+N49+N53+N57+N61+N65+N69+N73+N77+N81+N85+N89+N93+N97+N101+N105+N109+N113+N117+N121+N125+N129+N133+N137+N141+N145+N149+N153+N157+N161+N165+N169+N173+N177+N181+N185+N189+N193+N197+N201</f>
        <v>7923</v>
      </c>
      <c r="O207" s="29">
        <f>O5+O9+O13+O17+O21+O25+O29+O33+O37+O41+O45+O49+O53+O57+O61+O65+O69+O73+O77+O81+O85+O89+O93+O97+O101+O105+O109+O113+O117+O121+O125+O129+O133+O137+O141+O145+O149+O153+O157+O161+O165+O169+O173+O177+O181+O185+O189+O193+O197+O201</f>
        <v>0</v>
      </c>
      <c r="P207" s="30">
        <f>P5+P9+P13+P17+P21+P25+P29+P33+P37+P41+P45+P49+P53+P57+P61+P65+P69+P73+P77+P81+P85+P89+P93+P97+P101+P105+P109+P113+P117+P121+P125+P129+P133+P137+P141+P145+P149+P153+P157+P161+P165+P169+P173+P177+P181+P185+P189+P193+P197+P201</f>
        <v>144480</v>
      </c>
    </row>
    <row r="208" spans="1:19" x14ac:dyDescent="0.2">
      <c r="B208" s="31">
        <v>1204</v>
      </c>
      <c r="E208" s="32">
        <f>E6+E10+E14+E18+E22+E26+E30+E34+E38+E42+E46+E50+E54+E58+E62+E66+E70+E74+E78+E82+E86+E90+E94+E98+E102+E106+E110+E114+E118+E122+E126+E130+E134+E138+E142+E146+E150+E154+E158+E162+E166+E170+E174+E178+E182+E186+E190+E194+E198+E202</f>
        <v>0</v>
      </c>
      <c r="F208" s="32">
        <f>F6+F10+F14+F18+F22+F26+F30+F34+F38+F42+F46+F50+F54+F58+F62+F66+F70+F74+F78+F82+F86+F90+F94+F98+F102+F106+F110+F114+F118+F122+F126+F130+F134+F138+F142+F146+F150+F154+F158+F162+F166+F170+F174+F178+F182+F186+F190+F194+F198+F202</f>
        <v>451</v>
      </c>
      <c r="G208" s="32">
        <f>G6+G10+G14+G18+G22+G26+G30+G34+G38+G42+G46+G50+G54+G58+G62+G66+G70+G74+G78+G82+G86+G90+G94+G98+G102+G106+G110+G114+G118+G122+G126+G130+G134+G138+G142+G146+G150+G154+G158+G162+G166+G170+G174+G178+G182+G186+G190+G194+G198+G202</f>
        <v>0</v>
      </c>
      <c r="H208" s="32">
        <f>H6+H10+H14+H18+H22+H26+H30+H34+H38+H42+H46+H50+H54+H58+H62+H66+H70+H74+H78+H82+H86+H90+H94+H98+H102+H106+H110+H114+H118+H122+H126+H130+H134+H138+H142+H146+H150+H154+H158+H162+H166+H170+H174+H178+H182+H186+H190+H194+H198+H202</f>
        <v>0</v>
      </c>
      <c r="I208" s="32">
        <f>I6+I10+I14+I18+I22+I26+I30+I34+I38+I42+I46+I50+I54+I58+I62+I66+I70+I74+I78+I82+I86+I90+I94+I98+I102+I106+I110+I114+I118+I122+I126+I130+I134+I138+I142+I146+I150+I154+I158+I162+I166+I170+I174+I178+I182+I186+I190+I194+I198+I202</f>
        <v>9446</v>
      </c>
      <c r="J208" s="32">
        <f>J6+J10+J14+J18+J22+J26+J30+J34+J38+J42+J46+J50+J54+J58+J62+J66+J70+J74+J78+J82+J86+J90+J94+J98+J102+J106+J110+J114+J118+J122+J126+J130+J134+J138+J142+J146+J150+J154+J158+J162+J166+J170+J174+J178+J182+J186+J190+J194+J198+J202</f>
        <v>2283</v>
      </c>
      <c r="K208" s="32">
        <f>K6+K10+K14+K18+K22+K26+K30+K34+K38+K42+K46+K50+K54+K58+K62+K66+K70+K74+K78+K82+K86+K90+K94+K98+K102+K106+K110+K114+K118+K122+K126+K130+K134+K138+K142+K146+K150+K154+K158+K162+K166+K170+K174+K178+K182+K186+K190+K194+K198+K202</f>
        <v>2269</v>
      </c>
      <c r="L208" s="32">
        <f>L6+L10+L14+L18+L22+L26+L30+L34+L38+L42+L46+L50+L54+L58+L62+L66+L70+L74+L78+L82+L86+L90+L94+L98+L102+L106+L110+L114+L118+L122+L126+L130+L134+L138+L142+L146+L150+L154+L158+L162+L166+L170+L174+L178+L182+L186+L190+L194+L198+L202</f>
        <v>0</v>
      </c>
      <c r="M208" s="32">
        <f>M6+M10+M14+M18+M22+M26+M30+M34+M38+M42+M46+M50+M54+M58+M62+M66+M70+M74+M78+M82+M86+M90+M94+M98+M102+M106+M110+M114+M118+M122+M126+M130+M134+M138+M142+M146+M150+M154+M158+M162+M166+M170+M174+M178+M182+M186+M190+M194+M198+M202</f>
        <v>0</v>
      </c>
      <c r="N208" s="32">
        <f>N6+N10+N14+N18+N22+N26+N30+N34+N38+N42+N46+N50+N54+N58+N62+N66+N70+N74+N78+N82+N86+N90+N94+N98+N102+N106+N110+N114+N118+N122+N126+N130+N134+N138+N142+N146+N150+N154+N158+N162+N166+N170+N174+N178+N182+N186+N190+N194+N198+N202</f>
        <v>0</v>
      </c>
      <c r="O208" s="32">
        <f>O6+O10+O14+O18+O22+O26+O30+O34+O38+O42+O46+O50+O54+O58+O62+O66+O70+O74+O78+O82+O86+O90+O94+O98+O102+O106+O110+O114+O118+O122+O126+O130+O134+O138+O142+O146+O150+O154+O158+O162+O166+O170+O174+O178+O182+O186+O190+O194+O198+O202</f>
        <v>0</v>
      </c>
      <c r="P208" s="33">
        <f>P6+P10+P14+P18+P22+P26+P30+P34+P38+P42+P46+P50+P54+P58+P62+P66+P70+P74+P78+P82+P86+P90+P94+P98+P102+P106+P110+P114+P118+P122+P126+P130+P134+P138+P142+P146+P150+P154+P158+P162+P166+P170+P174+P178+P182+P186+P190+P194+P198+P202</f>
        <v>14449</v>
      </c>
    </row>
    <row r="209" spans="2:16" x14ac:dyDescent="0.2">
      <c r="B209" s="31">
        <v>1205</v>
      </c>
      <c r="E209" s="32">
        <f>E7+E11+E15+E19+E23+E27+E31+E35+E39+E43+E47+E51+E55+E59+E63+E67+E71+E75+E79+E83+E87+E91+E95+E99+E103+E107+E111+E115+E119+E123+E127+E131+E135+E139+E143+E147+E151+E155+E159+E163+E167+E171+E175+E179+E183+E187+E191+E195+E199+E203</f>
        <v>3806</v>
      </c>
      <c r="F209" s="32">
        <f>F7+F11+F15+F19+F23+F27+F31+F35+F39+F43+F47+F51+F55+F59+F63+F67+F71+F75+F79+F83+F87+F91+F95+F99+F103+F107+F111+F115+F119+F123+F127+F131+F135+F139+F143+F147+F151+F155+F159+F163+F167+F171+F175+F179+F183+F187+F191+F195+F199+F203</f>
        <v>553</v>
      </c>
      <c r="G209" s="32">
        <f>G7+G11+G15+G19+G23+G27+G31+G35+G39+G43+G47+G51+G55+G59+G63+G67+G71+G75+G79+G83+G87+G91+G95+G99+G103+G107+G111+G115+G119+G123+G127+G131+G135+G139+G143+G147+G151+G155+G159+G163+G167+G171+G175+G179+G183+G187+G191+G195+G199+G203</f>
        <v>2733</v>
      </c>
      <c r="H209" s="32">
        <f>H7+H11+H15+H19+H23+H27+H31+H35+H39+H43+H47+H51+H55+H59+H63+H67+H71+H75+H79+H83+H87+H91+H95+H99+H103+H107+H111+H115+H119+H123+H127+H131+H135+H139+H143+H147+H151+H155+H159+H163+H167+H171+H175+H179+H183+H187+H191+H195+H199+H203</f>
        <v>28</v>
      </c>
      <c r="I209" s="32">
        <f>I7+I11+I15+I19+I23+I27+I31+I35+I39+I43+I47+I51+I55+I59+I63+I67+I71+I75+I79+I83+I87+I91+I95+I99+I103+I107+I111+I115+I119+I123+I127+I131+I135+I139+I143+I147+I151+I155+I159+I163+I167+I171+I175+I179+I183+I187+I191+I195+I199+I203</f>
        <v>6685</v>
      </c>
      <c r="J209" s="32">
        <f>J7+J11+J15+J19+J23+J27+J31+J35+J39+J43+J47+J51+J55+J59+J63+J67+J71+J75+J79+J83+J87+J91+J95+J99+J103+J107+J111+J115+J119+J123+J127+J131+J135+J139+J143+J147+J151+J155+J159+J163+J167+J171+J175+J179+J183+J187+J191+J195+J199+J203</f>
        <v>1706</v>
      </c>
      <c r="K209" s="32">
        <f>K7+K11+K15+K19+K23+K27+K31+K35+K39+K43+K47+K51+K55+K59+K63+K67+K71+K75+K79+K83+K87+K91+K95+K99+K103+K107+K111+K115+K119+K123+K127+K131+K135+K139+K143+K147+K151+K155+K159+K163+K167+K171+K175+K179+K183+K187+K191+K195+K199+K203</f>
        <v>984</v>
      </c>
      <c r="L209" s="32">
        <f>L7+L11+L15+L19+L23+L27+L31+L35+L39+L43+L47+L51+L55+L59+L63+L67+L71+L75+L79+L83+L87+L91+L95+L99+L103+L107+L111+L115+L119+L123+L127+L131+L135+L139+L143+L147+L151+L155+L159+L163+L167+L171+L175+L179+L183+L187+L191+L195+L199+L203</f>
        <v>107</v>
      </c>
      <c r="M209" s="32">
        <f>M7+M11+M15+M19+M23+M27+M31+M35+M39+M43+M47+M51+M55+M59+M63+M67+M71+M75+M79+M83+M87+M91+M95+M99+M103+M107+M111+M115+M119+M123+M127+M131+M135+M139+M143+M147+M151+M155+M159+M163+M167+M171+M175+M179+M183+M187+M191+M195+M199+M203</f>
        <v>174</v>
      </c>
      <c r="N209" s="32">
        <f>N7+N11+N15+N19+N23+N27+N31+N35+N39+N43+N47+N51+N55+N59+N63+N67+N71+N75+N79+N83+N87+N91+N95+N99+N103+N107+N111+N115+N119+N123+N127+N131+N135+N139+N143+N147+N151+N155+N159+N163+N167+N171+N175+N179+N183+N187+N191+N195+N199+N203</f>
        <v>40</v>
      </c>
      <c r="O209" s="32">
        <f>O7+O11+O15+O19+O23+O27+O31+O35+O39+O43+O47+O51+O55+O59+O63+O67+O71+O75+O79+O83+O87+O91+O95+O99+O103+O107+O111+O115+O119+O123+O127+O131+O135+O139+O143+O147+O151+O155+O159+O163+O167+O171+O175+O179+O183+O187+O191+O195+O199+O203</f>
        <v>85</v>
      </c>
      <c r="P209" s="33">
        <f>P7+P11+P15+P19+P23+P27+P31+P35+P39+P43+P47+P51+P55+P59+P63+P67+P71+P75+P79+P83+P87+P91+P95+P99+P103+P107+P111+P115+P119+P123+P127+P131+P135+P139+P143+P147+P151+P155+P159+P163+P167+P171+P175+P179+P183+P187+P191+P195+P199+P203</f>
        <v>16901</v>
      </c>
    </row>
    <row r="210" spans="2:16" x14ac:dyDescent="0.2">
      <c r="B210" s="31">
        <v>1206</v>
      </c>
      <c r="E210" s="32">
        <f>E8+E12+E16+E20+E24+E28+E32+E36+E40+E44+E48+E52+E56+E60+E64+E68+E72+E76+E80+E84+E88+E92+E96+E100+E104+E108+E112+E116+E120+E124+E128+E132+E136+E140+E144+E148+E152+E156+E160+E164+E168+E172+E176+E180+E184+E188+E192+E196+E200+E204</f>
        <v>0</v>
      </c>
      <c r="F210" s="32">
        <f>F8+F12+F16+F20+F24+F28+F32+F36+F40+F44+F48+F52+F56+F60+F64+F68+F72+F76+F80+F84+F88+F92+F96+F100+F104+F108+F112+F116+F120+F124+F128+F132+F136+F140+F144+F148+F152+F156+F160+F164+F168+F172+F176+F180+F184+F188+F192+F196+F200+F204</f>
        <v>0</v>
      </c>
      <c r="G210" s="32">
        <f>G8+G12+G16+G20+G24+G28+G32+G36+G40+G44+G48+G52+G56+G60+G64+G68+G72+G76+G80+G84+G88+G92+G96+G100+G104+G108+G112+G116+G120+G124+G128+G132+G136+G140+G144+G148+G152+G156+G160+G164+G168+G172+G176+G180+G184+G188+G192+G196+G200+G204</f>
        <v>0</v>
      </c>
      <c r="H210" s="32">
        <f>H8+H12+H16+H20+H24+H28+H32+H36+H40+H44+H48+H52+H56+H60+H64+H68+H72+H76+H80+H84+H88+H92+H96+H100+H104+H108+H112+H116+H120+H124+H128+H132+H136+H140+H144+H148+H152+H156+H160+H164+H168+H172+H176+H180+H184+H188+H192+H196+H200+H204</f>
        <v>0</v>
      </c>
      <c r="I210" s="32">
        <f>I8+I12+I16+I20+I24+I28+I32+I36+I40+I44+I48+I52+I56+I60+I64+I68+I72+I76+I80+I84+I88+I92+I96+I100+I104+I108+I112+I116+I120+I124+I128+I132+I136+I140+I144+I148+I152+I156+I160+I164+I168+I172+I176+I180+I184+I188+I192+I196+I200+I204</f>
        <v>2476</v>
      </c>
      <c r="J210" s="32">
        <f>J8+J12+J16+J20+J24+J28+J32+J36+J40+J44+J48+J52+J56+J60+J64+J68+J72+J76+J80+J84+J88+J92+J96+J100+J104+J108+J112+J116+J120+J124+J128+J132+J136+J140+J144+J148+J152+J156+J160+J164+J168+J172+J176+J180+J184+J188+J192+J196+J200+J204</f>
        <v>0</v>
      </c>
      <c r="K210" s="32">
        <f>K8+K12+K16+K20+K24+K28+K32+K36+K40+K44+K48+K52+K56+K60+K64+K68+K72+K76+K80+K84+K88+K92+K96+K100+K104+K108+K112+K116+K120+K124+K128+K132+K136+K140+K144+K148+K152+K156+K160+K164+K168+K172+K176+K180+K184+K188+K192+K196+K200+K204</f>
        <v>236</v>
      </c>
      <c r="L210" s="32">
        <f>L8+L12+L16+L20+L24+L28+L32+L36+L40+L44+L48+L52+L56+L60+L64+L68+L72+L76+L80+L84+L88+L92+L96+L100+L104+L108+L112+L116+L120+L124+L128+L132+L136+L140+L144+L148+L152+L156+L160+L164+L168+L172+L176+L180+L184+L188+L192+L196+L200+L204</f>
        <v>0</v>
      </c>
      <c r="M210" s="32">
        <f>M8+M12+M16+M20+M24+M28+M32+M36+M40+M44+M48+M52+M56+M60+M64+M68+M72+M76+M80+M84+M88+M92+M96+M100+M104+M108+M112+M116+M120+M124+M128+M132+M136+M140+M144+M148+M152+M156+M160+M164+M168+M172+M176+M180+M184+M188+M192+M196+M200+M204</f>
        <v>0</v>
      </c>
      <c r="N210" s="32">
        <f>N8+N12+N16+N20+N24+N28+N32+N36+N40+N44+N48+N52+N56+N60+N64+N68+N72+N76+N80+N84+N88+N92+N96+N100+N104+N108+N112+N116+N120+N124+N128+N132+N136+N140+N144+N148+N152+N156+N160+N164+N168+N172+N176+N180+N184+N188+N192+N196+N200+N204</f>
        <v>0</v>
      </c>
      <c r="O210" s="32">
        <f>O8+O12+O16+O20+O24+O28+O32+O36+O40+O44+O48+O52+O56+O60+O64+O68+O72+O76+O80+O84+O88+O92+O96+O100+O104+O108+O112+O116+O120+O124+O128+O132+O136+O140+O144+O148+O152+O156+O160+O164+O168+O172+O176+O180+O184+O188+O192+O196+O200+O204</f>
        <v>0</v>
      </c>
      <c r="P210" s="33">
        <f>P8+P12+P16+P20+P24+P28+P32+P36+P40+P44+P48+P52+P56+P60+P64+P68+P72+P76+P80+P84+P88+P92+P96+P100+P104+P108+P112+P116+P120+P124+P128+P132+P136+P140+P144+P148+P152+P156+P160+P164+P168+P172+P176+P180+P184+P188+P192+P196+P200+P204</f>
        <v>2712</v>
      </c>
    </row>
    <row r="211" spans="2:16" x14ac:dyDescent="0.2">
      <c r="B211" s="34"/>
      <c r="C211" s="35"/>
      <c r="D211" s="35"/>
      <c r="E211" s="36">
        <f t="shared" ref="E211:P211" si="4">SUM(E207:E210)</f>
        <v>64401</v>
      </c>
      <c r="F211" s="36">
        <f t="shared" si="4"/>
        <v>4346</v>
      </c>
      <c r="G211" s="36">
        <f t="shared" si="4"/>
        <v>18335</v>
      </c>
      <c r="H211" s="36">
        <f t="shared" si="4"/>
        <v>28</v>
      </c>
      <c r="I211" s="36">
        <f t="shared" si="4"/>
        <v>37715</v>
      </c>
      <c r="J211" s="36">
        <f t="shared" si="4"/>
        <v>25588</v>
      </c>
      <c r="K211" s="36">
        <f t="shared" si="4"/>
        <v>3557</v>
      </c>
      <c r="L211" s="36">
        <f t="shared" si="4"/>
        <v>13140</v>
      </c>
      <c r="M211" s="36">
        <f t="shared" si="4"/>
        <v>3384</v>
      </c>
      <c r="N211" s="36">
        <f t="shared" si="4"/>
        <v>7963</v>
      </c>
      <c r="O211" s="36">
        <f t="shared" si="4"/>
        <v>85</v>
      </c>
      <c r="P211" s="37">
        <f t="shared" si="4"/>
        <v>178542</v>
      </c>
    </row>
  </sheetData>
  <autoFilter ref="A4:S205" xr:uid="{58CBA4B2-504C-415C-BBE4-8EFF75306407}">
    <filterColumn colId="17">
      <customFilters>
        <customFilter operator="lessThan" val="0"/>
      </customFilters>
    </filterColumn>
  </autoFilter>
  <mergeCells count="132">
    <mergeCell ref="D201:D204"/>
    <mergeCell ref="Q201:Q204"/>
    <mergeCell ref="S201:S204"/>
    <mergeCell ref="A205:C205"/>
    <mergeCell ref="D193:D196"/>
    <mergeCell ref="Q193:Q196"/>
    <mergeCell ref="S193:S196"/>
    <mergeCell ref="D197:D200"/>
    <mergeCell ref="Q197:Q200"/>
    <mergeCell ref="S197:S200"/>
    <mergeCell ref="D185:D188"/>
    <mergeCell ref="Q185:Q188"/>
    <mergeCell ref="S185:S188"/>
    <mergeCell ref="D189:D192"/>
    <mergeCell ref="Q189:Q192"/>
    <mergeCell ref="S189:S192"/>
    <mergeCell ref="D177:D180"/>
    <mergeCell ref="Q177:Q180"/>
    <mergeCell ref="S177:S180"/>
    <mergeCell ref="D181:D184"/>
    <mergeCell ref="Q181:Q184"/>
    <mergeCell ref="S181:S184"/>
    <mergeCell ref="D169:D172"/>
    <mergeCell ref="Q169:Q172"/>
    <mergeCell ref="S169:S172"/>
    <mergeCell ref="D173:D176"/>
    <mergeCell ref="Q173:Q176"/>
    <mergeCell ref="S173:S176"/>
    <mergeCell ref="D161:D164"/>
    <mergeCell ref="Q161:Q164"/>
    <mergeCell ref="S161:S164"/>
    <mergeCell ref="D165:D168"/>
    <mergeCell ref="Q165:Q168"/>
    <mergeCell ref="S165:S168"/>
    <mergeCell ref="D153:D156"/>
    <mergeCell ref="Q153:Q156"/>
    <mergeCell ref="S153:S156"/>
    <mergeCell ref="D157:D160"/>
    <mergeCell ref="Q157:Q160"/>
    <mergeCell ref="S157:S160"/>
    <mergeCell ref="D137:D148"/>
    <mergeCell ref="Q137:Q148"/>
    <mergeCell ref="S137:S148"/>
    <mergeCell ref="D149:D152"/>
    <mergeCell ref="Q149:Q152"/>
    <mergeCell ref="S149:S152"/>
    <mergeCell ref="D129:D132"/>
    <mergeCell ref="Q129:Q132"/>
    <mergeCell ref="S129:S132"/>
    <mergeCell ref="D133:D136"/>
    <mergeCell ref="Q133:Q136"/>
    <mergeCell ref="S133:S136"/>
    <mergeCell ref="D121:D124"/>
    <mergeCell ref="Q121:Q124"/>
    <mergeCell ref="S121:S124"/>
    <mergeCell ref="D125:D128"/>
    <mergeCell ref="Q125:Q128"/>
    <mergeCell ref="S125:S128"/>
    <mergeCell ref="D113:D116"/>
    <mergeCell ref="Q113:Q116"/>
    <mergeCell ref="S113:S116"/>
    <mergeCell ref="D117:D120"/>
    <mergeCell ref="Q117:Q120"/>
    <mergeCell ref="S117:S120"/>
    <mergeCell ref="D105:D108"/>
    <mergeCell ref="Q105:Q108"/>
    <mergeCell ref="S105:S108"/>
    <mergeCell ref="D109:D112"/>
    <mergeCell ref="Q109:Q112"/>
    <mergeCell ref="S109:S112"/>
    <mergeCell ref="D97:D100"/>
    <mergeCell ref="Q97:Q100"/>
    <mergeCell ref="S97:S100"/>
    <mergeCell ref="D101:D104"/>
    <mergeCell ref="Q101:Q104"/>
    <mergeCell ref="S101:S104"/>
    <mergeCell ref="D89:D92"/>
    <mergeCell ref="Q89:Q92"/>
    <mergeCell ref="S89:S92"/>
    <mergeCell ref="D93:D96"/>
    <mergeCell ref="Q93:Q96"/>
    <mergeCell ref="S93:S96"/>
    <mergeCell ref="D81:D84"/>
    <mergeCell ref="Q81:Q84"/>
    <mergeCell ref="S81:S84"/>
    <mergeCell ref="D85:D88"/>
    <mergeCell ref="Q85:Q88"/>
    <mergeCell ref="S85:S88"/>
    <mergeCell ref="D73:D76"/>
    <mergeCell ref="Q73:Q76"/>
    <mergeCell ref="S73:S76"/>
    <mergeCell ref="D77:D80"/>
    <mergeCell ref="Q77:Q80"/>
    <mergeCell ref="S77:S80"/>
    <mergeCell ref="D65:D68"/>
    <mergeCell ref="Q65:Q68"/>
    <mergeCell ref="S65:S68"/>
    <mergeCell ref="D69:D72"/>
    <mergeCell ref="Q69:Q72"/>
    <mergeCell ref="S69:S72"/>
    <mergeCell ref="D33:D36"/>
    <mergeCell ref="Q33:Q36"/>
    <mergeCell ref="S33:S36"/>
    <mergeCell ref="D37:D64"/>
    <mergeCell ref="Q37:Q64"/>
    <mergeCell ref="S37:S64"/>
    <mergeCell ref="D21:D28"/>
    <mergeCell ref="Q21:Q28"/>
    <mergeCell ref="S21:S28"/>
    <mergeCell ref="D29:D32"/>
    <mergeCell ref="Q29:Q32"/>
    <mergeCell ref="S29:S32"/>
    <mergeCell ref="D13:D16"/>
    <mergeCell ref="Q13:Q16"/>
    <mergeCell ref="S13:S16"/>
    <mergeCell ref="D17:D20"/>
    <mergeCell ref="Q17:Q20"/>
    <mergeCell ref="S17:S20"/>
    <mergeCell ref="D5:D8"/>
    <mergeCell ref="Q5:Q8"/>
    <mergeCell ref="S5:S8"/>
    <mergeCell ref="D9:D12"/>
    <mergeCell ref="Q9:Q12"/>
    <mergeCell ref="S9:S12"/>
    <mergeCell ref="A1:S1"/>
    <mergeCell ref="A2:A3"/>
    <mergeCell ref="B2:B3"/>
    <mergeCell ref="C2:C3"/>
    <mergeCell ref="D2:D3"/>
    <mergeCell ref="E2:P2"/>
    <mergeCell ref="Q2:Q3"/>
    <mergeCell ref="S2:S3"/>
  </mergeCells>
  <conditionalFormatting sqref="S5:S205">
    <cfRule type="cellIs" dxfId="1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RESUME OVER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2022-10-12T02:31:52Z</dcterms:created>
  <dcterms:modified xsi:type="dcterms:W3CDTF">2022-10-12T02:33:38Z</dcterms:modified>
</cp:coreProperties>
</file>